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JRC IDEES powergen\"/>
    </mc:Choice>
  </mc:AlternateContent>
  <xr:revisionPtr revIDLastSave="0" documentId="13_ncr:1_{4DB1A97B-6702-41BF-BA7D-9B333C61CB54}" xr6:coauthVersionLast="43" xr6:coauthVersionMax="43" xr10:uidLastSave="{00000000-0000-0000-0000-000000000000}"/>
  <bookViews>
    <workbookView xWindow="1065" yWindow="-120" windowWidth="27855" windowHeight="16440" xr2:uid="{27BB3EDD-60E4-482C-90EC-959300098B85}"/>
  </bookViews>
  <sheets>
    <sheet name="data" sheetId="2" r:id="rId1"/>
    <sheet name="meta data" sheetId="1" r:id="rId2"/>
  </sheets>
  <definedNames>
    <definedName name="ExternalData_1" localSheetId="0" hidden="1">data!$C$1:$T$2026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004" i="2" l="1"/>
  <c r="U2005" i="2" s="1"/>
  <c r="U2006" i="2" s="1"/>
  <c r="U2007" i="2" s="1"/>
  <c r="U2008" i="2" s="1"/>
  <c r="U2009" i="2" s="1"/>
  <c r="U2010" i="2" s="1"/>
  <c r="U2011" i="2" s="1"/>
  <c r="U2012" i="2" s="1"/>
  <c r="U2013" i="2" s="1"/>
  <c r="U2014" i="2" s="1"/>
  <c r="U2015" i="2" s="1"/>
  <c r="U2016" i="2" s="1"/>
  <c r="U2017" i="2" s="1"/>
  <c r="U2018" i="2" s="1"/>
  <c r="U2019" i="2" s="1"/>
  <c r="U2020" i="2" s="1"/>
  <c r="U2021" i="2" s="1"/>
  <c r="U2022" i="2" s="1"/>
  <c r="U2023" i="2" s="1"/>
  <c r="U2024" i="2" s="1"/>
  <c r="U2025" i="2" s="1"/>
  <c r="U2026" i="2" s="1"/>
  <c r="U2003" i="2"/>
  <c r="U1980" i="2"/>
  <c r="U1981" i="2" s="1"/>
  <c r="U1982" i="2" s="1"/>
  <c r="U1983" i="2" s="1"/>
  <c r="U1984" i="2" s="1"/>
  <c r="U1985" i="2" s="1"/>
  <c r="U1986" i="2" s="1"/>
  <c r="U1987" i="2" s="1"/>
  <c r="U1988" i="2" s="1"/>
  <c r="U1989" i="2" s="1"/>
  <c r="U1990" i="2" s="1"/>
  <c r="U1991" i="2" s="1"/>
  <c r="U1992" i="2" s="1"/>
  <c r="U1993" i="2" s="1"/>
  <c r="U1994" i="2" s="1"/>
  <c r="U1995" i="2" s="1"/>
  <c r="U1996" i="2" s="1"/>
  <c r="U1997" i="2" s="1"/>
  <c r="U1998" i="2" s="1"/>
  <c r="U1999" i="2" s="1"/>
  <c r="U2000" i="2" s="1"/>
  <c r="U2001" i="2" s="1"/>
  <c r="U2002" i="2" s="1"/>
  <c r="U1979" i="2"/>
  <c r="U1978" i="2"/>
  <c r="U1959" i="2"/>
  <c r="U1960" i="2" s="1"/>
  <c r="U1961" i="2" s="1"/>
  <c r="U1962" i="2" s="1"/>
  <c r="U1963" i="2" s="1"/>
  <c r="U1964" i="2" s="1"/>
  <c r="U1965" i="2" s="1"/>
  <c r="U1966" i="2" s="1"/>
  <c r="U1967" i="2" s="1"/>
  <c r="U1968" i="2" s="1"/>
  <c r="U1969" i="2" s="1"/>
  <c r="U1970" i="2" s="1"/>
  <c r="U1971" i="2" s="1"/>
  <c r="U1972" i="2" s="1"/>
  <c r="U1973" i="2" s="1"/>
  <c r="U1974" i="2" s="1"/>
  <c r="U1975" i="2" s="1"/>
  <c r="U1976" i="2" s="1"/>
  <c r="U1977" i="2" s="1"/>
  <c r="U1956" i="2"/>
  <c r="U1957" i="2" s="1"/>
  <c r="U1958" i="2" s="1"/>
  <c r="U1955" i="2"/>
  <c r="U1954" i="2"/>
  <c r="U1953" i="2"/>
  <c r="U1931" i="2"/>
  <c r="U1932" i="2" s="1"/>
  <c r="U1933" i="2" s="1"/>
  <c r="U1934" i="2" s="1"/>
  <c r="U1935" i="2" s="1"/>
  <c r="U1936" i="2" s="1"/>
  <c r="U1937" i="2" s="1"/>
  <c r="U1938" i="2" s="1"/>
  <c r="U1939" i="2" s="1"/>
  <c r="U1940" i="2" s="1"/>
  <c r="U1941" i="2" s="1"/>
  <c r="U1942" i="2" s="1"/>
  <c r="U1943" i="2" s="1"/>
  <c r="U1944" i="2" s="1"/>
  <c r="U1945" i="2" s="1"/>
  <c r="U1946" i="2" s="1"/>
  <c r="U1947" i="2" s="1"/>
  <c r="U1948" i="2" s="1"/>
  <c r="U1949" i="2" s="1"/>
  <c r="U1950" i="2" s="1"/>
  <c r="U1951" i="2" s="1"/>
  <c r="U1952" i="2" s="1"/>
  <c r="U1928" i="2"/>
  <c r="U1929" i="2" s="1"/>
  <c r="U1930" i="2" s="1"/>
  <c r="U1916" i="2"/>
  <c r="U1917" i="2" s="1"/>
  <c r="U1918" i="2" s="1"/>
  <c r="U1919" i="2" s="1"/>
  <c r="U1920" i="2" s="1"/>
  <c r="U1921" i="2" s="1"/>
  <c r="U1922" i="2" s="1"/>
  <c r="U1923" i="2" s="1"/>
  <c r="U1924" i="2" s="1"/>
  <c r="U1925" i="2" s="1"/>
  <c r="U1926" i="2" s="1"/>
  <c r="U1927" i="2" s="1"/>
  <c r="U1907" i="2"/>
  <c r="U1908" i="2" s="1"/>
  <c r="U1909" i="2" s="1"/>
  <c r="U1910" i="2" s="1"/>
  <c r="U1911" i="2" s="1"/>
  <c r="U1912" i="2" s="1"/>
  <c r="U1913" i="2" s="1"/>
  <c r="U1914" i="2" s="1"/>
  <c r="U1915" i="2" s="1"/>
  <c r="U1904" i="2"/>
  <c r="U1905" i="2" s="1"/>
  <c r="U1906" i="2" s="1"/>
  <c r="U1903" i="2"/>
  <c r="U1899" i="2"/>
  <c r="U1900" i="2" s="1"/>
  <c r="U1901" i="2" s="1"/>
  <c r="U1902" i="2" s="1"/>
  <c r="U1892" i="2"/>
  <c r="U1893" i="2" s="1"/>
  <c r="U1894" i="2" s="1"/>
  <c r="U1895" i="2" s="1"/>
  <c r="U1896" i="2" s="1"/>
  <c r="U1897" i="2" s="1"/>
  <c r="U1898" i="2" s="1"/>
  <c r="U1883" i="2"/>
  <c r="U1884" i="2" s="1"/>
  <c r="U1885" i="2" s="1"/>
  <c r="U1886" i="2" s="1"/>
  <c r="U1887" i="2" s="1"/>
  <c r="U1888" i="2" s="1"/>
  <c r="U1889" i="2" s="1"/>
  <c r="U1890" i="2" s="1"/>
  <c r="U1891" i="2" s="1"/>
  <c r="U1880" i="2"/>
  <c r="U1881" i="2" s="1"/>
  <c r="U1882" i="2" s="1"/>
  <c r="U1879" i="2"/>
  <c r="U1878" i="2"/>
  <c r="U1855" i="2"/>
  <c r="U1856" i="2" s="1"/>
  <c r="U1857" i="2" s="1"/>
  <c r="U1858" i="2" s="1"/>
  <c r="U1859" i="2" s="1"/>
  <c r="U1860" i="2" s="1"/>
  <c r="U1861" i="2" s="1"/>
  <c r="U1862" i="2" s="1"/>
  <c r="U1863" i="2" s="1"/>
  <c r="U1864" i="2" s="1"/>
  <c r="U1865" i="2" s="1"/>
  <c r="U1866" i="2" s="1"/>
  <c r="U1867" i="2" s="1"/>
  <c r="U1868" i="2" s="1"/>
  <c r="U1869" i="2" s="1"/>
  <c r="U1870" i="2" s="1"/>
  <c r="U1871" i="2" s="1"/>
  <c r="U1872" i="2" s="1"/>
  <c r="U1873" i="2" s="1"/>
  <c r="U1874" i="2" s="1"/>
  <c r="U1875" i="2" s="1"/>
  <c r="U1876" i="2" s="1"/>
  <c r="U1877" i="2" s="1"/>
  <c r="U1853" i="2"/>
  <c r="U1854" i="2" s="1"/>
  <c r="U1831" i="2"/>
  <c r="U1832" i="2" s="1"/>
  <c r="U1833" i="2" s="1"/>
  <c r="U1834" i="2" s="1"/>
  <c r="U1835" i="2" s="1"/>
  <c r="U1836" i="2" s="1"/>
  <c r="U1837" i="2" s="1"/>
  <c r="U1838" i="2" s="1"/>
  <c r="U1839" i="2" s="1"/>
  <c r="U1840" i="2" s="1"/>
  <c r="U1841" i="2" s="1"/>
  <c r="U1842" i="2" s="1"/>
  <c r="U1843" i="2" s="1"/>
  <c r="U1844" i="2" s="1"/>
  <c r="U1845" i="2" s="1"/>
  <c r="U1846" i="2" s="1"/>
  <c r="U1847" i="2" s="1"/>
  <c r="U1848" i="2" s="1"/>
  <c r="U1849" i="2" s="1"/>
  <c r="U1850" i="2" s="1"/>
  <c r="U1851" i="2" s="1"/>
  <c r="U1852" i="2" s="1"/>
  <c r="U1828" i="2"/>
  <c r="U1829" i="2" s="1"/>
  <c r="U1830" i="2" s="1"/>
  <c r="U1815" i="2"/>
  <c r="U1816" i="2" s="1"/>
  <c r="U1817" i="2" s="1"/>
  <c r="U1818" i="2" s="1"/>
  <c r="U1819" i="2" s="1"/>
  <c r="U1820" i="2" s="1"/>
  <c r="U1821" i="2" s="1"/>
  <c r="U1822" i="2" s="1"/>
  <c r="U1823" i="2" s="1"/>
  <c r="U1824" i="2" s="1"/>
  <c r="U1825" i="2" s="1"/>
  <c r="U1826" i="2" s="1"/>
  <c r="U1827" i="2" s="1"/>
  <c r="U1807" i="2"/>
  <c r="U1808" i="2" s="1"/>
  <c r="U1809" i="2" s="1"/>
  <c r="U1810" i="2" s="1"/>
  <c r="U1811" i="2" s="1"/>
  <c r="U1812" i="2" s="1"/>
  <c r="U1813" i="2" s="1"/>
  <c r="U1814" i="2" s="1"/>
  <c r="U1804" i="2"/>
  <c r="U1805" i="2" s="1"/>
  <c r="U1806" i="2" s="1"/>
  <c r="U1803" i="2"/>
  <c r="U1792" i="2"/>
  <c r="U1793" i="2" s="1"/>
  <c r="U1794" i="2" s="1"/>
  <c r="U1795" i="2" s="1"/>
  <c r="U1796" i="2" s="1"/>
  <c r="U1797" i="2" s="1"/>
  <c r="U1798" i="2" s="1"/>
  <c r="U1799" i="2" s="1"/>
  <c r="U1800" i="2" s="1"/>
  <c r="U1801" i="2" s="1"/>
  <c r="U1802" i="2" s="1"/>
  <c r="U1791" i="2"/>
  <c r="U1783" i="2"/>
  <c r="U1784" i="2" s="1"/>
  <c r="U1785" i="2" s="1"/>
  <c r="U1786" i="2" s="1"/>
  <c r="U1787" i="2" s="1"/>
  <c r="U1788" i="2" s="1"/>
  <c r="U1789" i="2" s="1"/>
  <c r="U1790" i="2" s="1"/>
  <c r="U1780" i="2"/>
  <c r="U1781" i="2" s="1"/>
  <c r="U1782" i="2" s="1"/>
  <c r="U1779" i="2"/>
  <c r="U1778" i="2"/>
  <c r="U1753" i="2"/>
  <c r="U1754" i="2" s="1"/>
  <c r="U1755" i="2" s="1"/>
  <c r="U1756" i="2" s="1"/>
  <c r="U1757" i="2" s="1"/>
  <c r="U1758" i="2" s="1"/>
  <c r="U1759" i="2" s="1"/>
  <c r="U1760" i="2" s="1"/>
  <c r="U1761" i="2" s="1"/>
  <c r="U1762" i="2" s="1"/>
  <c r="U1763" i="2" s="1"/>
  <c r="U1764" i="2" s="1"/>
  <c r="U1765" i="2" s="1"/>
  <c r="U1766" i="2" s="1"/>
  <c r="U1767" i="2" s="1"/>
  <c r="U1768" i="2" s="1"/>
  <c r="U1769" i="2" s="1"/>
  <c r="U1770" i="2" s="1"/>
  <c r="U1771" i="2" s="1"/>
  <c r="U1772" i="2" s="1"/>
  <c r="U1773" i="2" s="1"/>
  <c r="U1774" i="2" s="1"/>
  <c r="U1775" i="2" s="1"/>
  <c r="U1776" i="2" s="1"/>
  <c r="U1777" i="2" s="1"/>
  <c r="U1733" i="2"/>
  <c r="U1734" i="2" s="1"/>
  <c r="U1735" i="2" s="1"/>
  <c r="U1736" i="2" s="1"/>
  <c r="U1737" i="2" s="1"/>
  <c r="U1738" i="2" s="1"/>
  <c r="U1739" i="2" s="1"/>
  <c r="U1740" i="2" s="1"/>
  <c r="U1741" i="2" s="1"/>
  <c r="U1742" i="2" s="1"/>
  <c r="U1743" i="2" s="1"/>
  <c r="U1744" i="2" s="1"/>
  <c r="U1745" i="2" s="1"/>
  <c r="U1746" i="2" s="1"/>
  <c r="U1747" i="2" s="1"/>
  <c r="U1748" i="2" s="1"/>
  <c r="U1749" i="2" s="1"/>
  <c r="U1750" i="2" s="1"/>
  <c r="U1751" i="2" s="1"/>
  <c r="U1752" i="2" s="1"/>
  <c r="U1732" i="2"/>
  <c r="U1728" i="2"/>
  <c r="U1729" i="2" s="1"/>
  <c r="U1730" i="2" s="1"/>
  <c r="U1731" i="2" s="1"/>
  <c r="U1712" i="2"/>
  <c r="U1713" i="2" s="1"/>
  <c r="U1714" i="2" s="1"/>
  <c r="U1715" i="2" s="1"/>
  <c r="U1716" i="2" s="1"/>
  <c r="U1717" i="2" s="1"/>
  <c r="U1718" i="2" s="1"/>
  <c r="U1719" i="2" s="1"/>
  <c r="U1720" i="2" s="1"/>
  <c r="U1721" i="2" s="1"/>
  <c r="U1722" i="2" s="1"/>
  <c r="U1723" i="2" s="1"/>
  <c r="U1724" i="2" s="1"/>
  <c r="U1725" i="2" s="1"/>
  <c r="U1726" i="2" s="1"/>
  <c r="U1727" i="2" s="1"/>
  <c r="U1711" i="2"/>
  <c r="U1703" i="2"/>
  <c r="U1704" i="2" s="1"/>
  <c r="U1705" i="2" s="1"/>
  <c r="U1706" i="2" s="1"/>
  <c r="U1707" i="2" s="1"/>
  <c r="U1708" i="2" s="1"/>
  <c r="U1709" i="2" s="1"/>
  <c r="U1710" i="2" s="1"/>
  <c r="U1695" i="2"/>
  <c r="U1696" i="2" s="1"/>
  <c r="U1697" i="2" s="1"/>
  <c r="U1698" i="2" s="1"/>
  <c r="U1699" i="2" s="1"/>
  <c r="U1700" i="2" s="1"/>
  <c r="U1701" i="2" s="1"/>
  <c r="U1702" i="2" s="1"/>
  <c r="U1680" i="2"/>
  <c r="U1681" i="2" s="1"/>
  <c r="U1682" i="2" s="1"/>
  <c r="U1683" i="2" s="1"/>
  <c r="U1684" i="2" s="1"/>
  <c r="U1685" i="2" s="1"/>
  <c r="U1686" i="2" s="1"/>
  <c r="U1687" i="2" s="1"/>
  <c r="U1688" i="2" s="1"/>
  <c r="U1689" i="2" s="1"/>
  <c r="U1690" i="2" s="1"/>
  <c r="U1691" i="2" s="1"/>
  <c r="U1692" i="2" s="1"/>
  <c r="U1693" i="2" s="1"/>
  <c r="U1694" i="2" s="1"/>
  <c r="U1679" i="2"/>
  <c r="U1678" i="2"/>
  <c r="U1675" i="2"/>
  <c r="U1676" i="2" s="1"/>
  <c r="U1677" i="2" s="1"/>
  <c r="U1653" i="2"/>
  <c r="U1654" i="2" s="1"/>
  <c r="U1655" i="2" s="1"/>
  <c r="U1656" i="2" s="1"/>
  <c r="U1657" i="2" s="1"/>
  <c r="U1658" i="2" s="1"/>
  <c r="U1659" i="2" s="1"/>
  <c r="U1660" i="2" s="1"/>
  <c r="U1661" i="2" s="1"/>
  <c r="U1662" i="2" s="1"/>
  <c r="U1663" i="2" s="1"/>
  <c r="U1664" i="2" s="1"/>
  <c r="U1665" i="2" s="1"/>
  <c r="U1666" i="2" s="1"/>
  <c r="U1667" i="2" s="1"/>
  <c r="U1668" i="2" s="1"/>
  <c r="U1669" i="2" s="1"/>
  <c r="U1670" i="2" s="1"/>
  <c r="U1671" i="2" s="1"/>
  <c r="U1672" i="2" s="1"/>
  <c r="U1673" i="2" s="1"/>
  <c r="U1674" i="2" s="1"/>
  <c r="U1630" i="2"/>
  <c r="U1631" i="2" s="1"/>
  <c r="U1632" i="2" s="1"/>
  <c r="U1633" i="2" s="1"/>
  <c r="U1634" i="2" s="1"/>
  <c r="U1635" i="2" s="1"/>
  <c r="U1636" i="2" s="1"/>
  <c r="U1637" i="2" s="1"/>
  <c r="U1638" i="2" s="1"/>
  <c r="U1639" i="2" s="1"/>
  <c r="U1640" i="2" s="1"/>
  <c r="U1641" i="2" s="1"/>
  <c r="U1642" i="2" s="1"/>
  <c r="U1643" i="2" s="1"/>
  <c r="U1644" i="2" s="1"/>
  <c r="U1645" i="2" s="1"/>
  <c r="U1646" i="2" s="1"/>
  <c r="U1647" i="2" s="1"/>
  <c r="U1648" i="2" s="1"/>
  <c r="U1649" i="2" s="1"/>
  <c r="U1650" i="2" s="1"/>
  <c r="U1651" i="2" s="1"/>
  <c r="U1652" i="2" s="1"/>
  <c r="U1629" i="2"/>
  <c r="U1628" i="2"/>
  <c r="U1605" i="2"/>
  <c r="U1606" i="2" s="1"/>
  <c r="U1607" i="2" s="1"/>
  <c r="U1608" i="2" s="1"/>
  <c r="U1609" i="2" s="1"/>
  <c r="U1610" i="2" s="1"/>
  <c r="U1611" i="2" s="1"/>
  <c r="U1612" i="2" s="1"/>
  <c r="U1613" i="2" s="1"/>
  <c r="U1614" i="2" s="1"/>
  <c r="U1615" i="2" s="1"/>
  <c r="U1616" i="2" s="1"/>
  <c r="U1617" i="2" s="1"/>
  <c r="U1618" i="2" s="1"/>
  <c r="U1619" i="2" s="1"/>
  <c r="U1620" i="2" s="1"/>
  <c r="U1621" i="2" s="1"/>
  <c r="U1622" i="2" s="1"/>
  <c r="U1623" i="2" s="1"/>
  <c r="U1624" i="2" s="1"/>
  <c r="U1625" i="2" s="1"/>
  <c r="U1626" i="2" s="1"/>
  <c r="U1627" i="2" s="1"/>
  <c r="U1603" i="2"/>
  <c r="U1604" i="2" s="1"/>
  <c r="U1585" i="2"/>
  <c r="U1586" i="2" s="1"/>
  <c r="U1587" i="2" s="1"/>
  <c r="U1588" i="2" s="1"/>
  <c r="U1589" i="2" s="1"/>
  <c r="U1590" i="2" s="1"/>
  <c r="U1591" i="2" s="1"/>
  <c r="U1592" i="2" s="1"/>
  <c r="U1593" i="2" s="1"/>
  <c r="U1594" i="2" s="1"/>
  <c r="U1595" i="2" s="1"/>
  <c r="U1596" i="2" s="1"/>
  <c r="U1597" i="2" s="1"/>
  <c r="U1598" i="2" s="1"/>
  <c r="U1599" i="2" s="1"/>
  <c r="U1600" i="2" s="1"/>
  <c r="U1601" i="2" s="1"/>
  <c r="U1602" i="2" s="1"/>
  <c r="U1578" i="2"/>
  <c r="U1579" i="2" s="1"/>
  <c r="U1580" i="2" s="1"/>
  <c r="U1581" i="2" s="1"/>
  <c r="U1582" i="2" s="1"/>
  <c r="U1583" i="2" s="1"/>
  <c r="U1584" i="2" s="1"/>
  <c r="U1553" i="2"/>
  <c r="U1554" i="2" s="1"/>
  <c r="U1555" i="2" s="1"/>
  <c r="U1556" i="2" s="1"/>
  <c r="U1557" i="2" s="1"/>
  <c r="U1558" i="2" s="1"/>
  <c r="U1559" i="2" s="1"/>
  <c r="U1560" i="2" s="1"/>
  <c r="U1561" i="2" s="1"/>
  <c r="U1562" i="2" s="1"/>
  <c r="U1563" i="2" s="1"/>
  <c r="U1564" i="2" s="1"/>
  <c r="U1565" i="2" s="1"/>
  <c r="U1566" i="2" s="1"/>
  <c r="U1567" i="2" s="1"/>
  <c r="U1568" i="2" s="1"/>
  <c r="U1569" i="2" s="1"/>
  <c r="U1570" i="2" s="1"/>
  <c r="U1571" i="2" s="1"/>
  <c r="U1572" i="2" s="1"/>
  <c r="U1573" i="2" s="1"/>
  <c r="U1574" i="2" s="1"/>
  <c r="U1575" i="2" s="1"/>
  <c r="U1576" i="2" s="1"/>
  <c r="U1577" i="2" s="1"/>
  <c r="U1546" i="2"/>
  <c r="U1547" i="2" s="1"/>
  <c r="U1548" i="2" s="1"/>
  <c r="U1549" i="2" s="1"/>
  <c r="U1550" i="2" s="1"/>
  <c r="U1551" i="2" s="1"/>
  <c r="U1552" i="2" s="1"/>
  <c r="U1542" i="2"/>
  <c r="U1543" i="2" s="1"/>
  <c r="U1544" i="2" s="1"/>
  <c r="U1545" i="2" s="1"/>
  <c r="U1531" i="2"/>
  <c r="U1532" i="2" s="1"/>
  <c r="U1533" i="2" s="1"/>
  <c r="U1534" i="2" s="1"/>
  <c r="U1535" i="2" s="1"/>
  <c r="U1536" i="2" s="1"/>
  <c r="U1537" i="2" s="1"/>
  <c r="U1538" i="2" s="1"/>
  <c r="U1539" i="2" s="1"/>
  <c r="U1540" i="2" s="1"/>
  <c r="U1541" i="2" s="1"/>
  <c r="U1530" i="2"/>
  <c r="U1529" i="2"/>
  <c r="U1528" i="2"/>
  <c r="U1506" i="2"/>
  <c r="U1507" i="2" s="1"/>
  <c r="U1508" i="2" s="1"/>
  <c r="U1509" i="2" s="1"/>
  <c r="U1510" i="2" s="1"/>
  <c r="U1511" i="2" s="1"/>
  <c r="U1512" i="2" s="1"/>
  <c r="U1513" i="2" s="1"/>
  <c r="U1514" i="2" s="1"/>
  <c r="U1515" i="2" s="1"/>
  <c r="U1516" i="2" s="1"/>
  <c r="U1517" i="2" s="1"/>
  <c r="U1518" i="2" s="1"/>
  <c r="U1519" i="2" s="1"/>
  <c r="U1520" i="2" s="1"/>
  <c r="U1521" i="2" s="1"/>
  <c r="U1522" i="2" s="1"/>
  <c r="U1523" i="2" s="1"/>
  <c r="U1524" i="2" s="1"/>
  <c r="U1525" i="2" s="1"/>
  <c r="U1526" i="2" s="1"/>
  <c r="U1527" i="2" s="1"/>
  <c r="U1505" i="2"/>
  <c r="U1503" i="2"/>
  <c r="U1504" i="2" s="1"/>
  <c r="U1489" i="2"/>
  <c r="U1490" i="2" s="1"/>
  <c r="U1491" i="2" s="1"/>
  <c r="U1492" i="2" s="1"/>
  <c r="U1493" i="2" s="1"/>
  <c r="U1494" i="2" s="1"/>
  <c r="U1495" i="2" s="1"/>
  <c r="U1496" i="2" s="1"/>
  <c r="U1497" i="2" s="1"/>
  <c r="U1498" i="2" s="1"/>
  <c r="U1499" i="2" s="1"/>
  <c r="U1500" i="2" s="1"/>
  <c r="U1501" i="2" s="1"/>
  <c r="U1502" i="2" s="1"/>
  <c r="U1480" i="2"/>
  <c r="U1481" i="2" s="1"/>
  <c r="U1482" i="2" s="1"/>
  <c r="U1483" i="2" s="1"/>
  <c r="U1484" i="2" s="1"/>
  <c r="U1485" i="2" s="1"/>
  <c r="U1486" i="2" s="1"/>
  <c r="U1487" i="2" s="1"/>
  <c r="U1488" i="2" s="1"/>
  <c r="U1478" i="2"/>
  <c r="U1479" i="2" s="1"/>
  <c r="U1465" i="2"/>
  <c r="U1466" i="2" s="1"/>
  <c r="U1467" i="2" s="1"/>
  <c r="U1468" i="2" s="1"/>
  <c r="U1469" i="2" s="1"/>
  <c r="U1470" i="2" s="1"/>
  <c r="U1471" i="2" s="1"/>
  <c r="U1472" i="2" s="1"/>
  <c r="U1473" i="2" s="1"/>
  <c r="U1474" i="2" s="1"/>
  <c r="U1475" i="2" s="1"/>
  <c r="U1476" i="2" s="1"/>
  <c r="U1477" i="2" s="1"/>
  <c r="U1460" i="2"/>
  <c r="U1461" i="2" s="1"/>
  <c r="U1462" i="2" s="1"/>
  <c r="U1463" i="2" s="1"/>
  <c r="U1464" i="2" s="1"/>
  <c r="U1457" i="2"/>
  <c r="U1458" i="2" s="1"/>
  <c r="U1459" i="2" s="1"/>
  <c r="U1456" i="2"/>
  <c r="U1453" i="2"/>
  <c r="U1454" i="2" s="1"/>
  <c r="U1455" i="2" s="1"/>
  <c r="U1428" i="2"/>
  <c r="U1429" i="2" s="1"/>
  <c r="U1430" i="2" s="1"/>
  <c r="U1431" i="2" s="1"/>
  <c r="U1432" i="2" s="1"/>
  <c r="U1433" i="2" s="1"/>
  <c r="U1434" i="2" s="1"/>
  <c r="U1435" i="2" s="1"/>
  <c r="U1436" i="2" s="1"/>
  <c r="U1437" i="2" s="1"/>
  <c r="U1438" i="2" s="1"/>
  <c r="U1439" i="2" s="1"/>
  <c r="U1440" i="2" s="1"/>
  <c r="U1441" i="2" s="1"/>
  <c r="U1442" i="2" s="1"/>
  <c r="U1443" i="2" s="1"/>
  <c r="U1444" i="2" s="1"/>
  <c r="U1445" i="2" s="1"/>
  <c r="U1446" i="2" s="1"/>
  <c r="U1447" i="2" s="1"/>
  <c r="U1448" i="2" s="1"/>
  <c r="U1449" i="2" s="1"/>
  <c r="U1450" i="2" s="1"/>
  <c r="U1451" i="2" s="1"/>
  <c r="U1452" i="2" s="1"/>
  <c r="U1404" i="2"/>
  <c r="U1405" i="2" s="1"/>
  <c r="U1406" i="2" s="1"/>
  <c r="U1407" i="2" s="1"/>
  <c r="U1408" i="2" s="1"/>
  <c r="U1409" i="2" s="1"/>
  <c r="U1410" i="2" s="1"/>
  <c r="U1411" i="2" s="1"/>
  <c r="U1412" i="2" s="1"/>
  <c r="U1413" i="2" s="1"/>
  <c r="U1414" i="2" s="1"/>
  <c r="U1415" i="2" s="1"/>
  <c r="U1416" i="2" s="1"/>
  <c r="U1417" i="2" s="1"/>
  <c r="U1418" i="2" s="1"/>
  <c r="U1419" i="2" s="1"/>
  <c r="U1420" i="2" s="1"/>
  <c r="U1421" i="2" s="1"/>
  <c r="U1422" i="2" s="1"/>
  <c r="U1423" i="2" s="1"/>
  <c r="U1424" i="2" s="1"/>
  <c r="U1425" i="2" s="1"/>
  <c r="U1426" i="2" s="1"/>
  <c r="U1427" i="2" s="1"/>
  <c r="U1403" i="2"/>
  <c r="U1380" i="2"/>
  <c r="U1381" i="2" s="1"/>
  <c r="U1382" i="2" s="1"/>
  <c r="U1383" i="2" s="1"/>
  <c r="U1384" i="2" s="1"/>
  <c r="U1385" i="2" s="1"/>
  <c r="U1386" i="2" s="1"/>
  <c r="U1387" i="2" s="1"/>
  <c r="U1388" i="2" s="1"/>
  <c r="U1389" i="2" s="1"/>
  <c r="U1390" i="2" s="1"/>
  <c r="U1391" i="2" s="1"/>
  <c r="U1392" i="2" s="1"/>
  <c r="U1393" i="2" s="1"/>
  <c r="U1394" i="2" s="1"/>
  <c r="U1395" i="2" s="1"/>
  <c r="U1396" i="2" s="1"/>
  <c r="U1397" i="2" s="1"/>
  <c r="U1398" i="2" s="1"/>
  <c r="U1399" i="2" s="1"/>
  <c r="U1400" i="2" s="1"/>
  <c r="U1401" i="2" s="1"/>
  <c r="U1402" i="2" s="1"/>
  <c r="U1378" i="2"/>
  <c r="U1379" i="2" s="1"/>
  <c r="U1357" i="2"/>
  <c r="U1358" i="2" s="1"/>
  <c r="U1359" i="2" s="1"/>
  <c r="U1360" i="2" s="1"/>
  <c r="U1361" i="2" s="1"/>
  <c r="U1362" i="2" s="1"/>
  <c r="U1363" i="2" s="1"/>
  <c r="U1364" i="2" s="1"/>
  <c r="U1365" i="2" s="1"/>
  <c r="U1366" i="2" s="1"/>
  <c r="U1367" i="2" s="1"/>
  <c r="U1368" i="2" s="1"/>
  <c r="U1369" i="2" s="1"/>
  <c r="U1370" i="2" s="1"/>
  <c r="U1371" i="2" s="1"/>
  <c r="U1372" i="2" s="1"/>
  <c r="U1373" i="2" s="1"/>
  <c r="U1374" i="2" s="1"/>
  <c r="U1375" i="2" s="1"/>
  <c r="U1376" i="2" s="1"/>
  <c r="U1377" i="2" s="1"/>
  <c r="U1356" i="2"/>
  <c r="U1353" i="2"/>
  <c r="U1354" i="2" s="1"/>
  <c r="U1355" i="2" s="1"/>
  <c r="U1341" i="2"/>
  <c r="U1342" i="2" s="1"/>
  <c r="U1343" i="2" s="1"/>
  <c r="U1344" i="2" s="1"/>
  <c r="U1345" i="2" s="1"/>
  <c r="U1346" i="2" s="1"/>
  <c r="U1347" i="2" s="1"/>
  <c r="U1348" i="2" s="1"/>
  <c r="U1349" i="2" s="1"/>
  <c r="U1350" i="2" s="1"/>
  <c r="U1351" i="2" s="1"/>
  <c r="U1352" i="2" s="1"/>
  <c r="U1328" i="2"/>
  <c r="U1329" i="2" s="1"/>
  <c r="U1330" i="2" s="1"/>
  <c r="U1331" i="2" s="1"/>
  <c r="U1332" i="2" s="1"/>
  <c r="U1333" i="2" s="1"/>
  <c r="U1334" i="2" s="1"/>
  <c r="U1335" i="2" s="1"/>
  <c r="U1336" i="2" s="1"/>
  <c r="U1337" i="2" s="1"/>
  <c r="U1338" i="2" s="1"/>
  <c r="U1339" i="2" s="1"/>
  <c r="U1340" i="2" s="1"/>
  <c r="U1309" i="2"/>
  <c r="U1310" i="2" s="1"/>
  <c r="U1311" i="2" s="1"/>
  <c r="U1312" i="2" s="1"/>
  <c r="U1313" i="2" s="1"/>
  <c r="U1314" i="2" s="1"/>
  <c r="U1315" i="2" s="1"/>
  <c r="U1316" i="2" s="1"/>
  <c r="U1317" i="2" s="1"/>
  <c r="U1318" i="2" s="1"/>
  <c r="U1319" i="2" s="1"/>
  <c r="U1320" i="2" s="1"/>
  <c r="U1321" i="2" s="1"/>
  <c r="U1322" i="2" s="1"/>
  <c r="U1323" i="2" s="1"/>
  <c r="U1324" i="2" s="1"/>
  <c r="U1325" i="2" s="1"/>
  <c r="U1326" i="2" s="1"/>
  <c r="U1327" i="2" s="1"/>
  <c r="U1304" i="2"/>
  <c r="U1305" i="2" s="1"/>
  <c r="U1306" i="2" s="1"/>
  <c r="U1307" i="2" s="1"/>
  <c r="U1308" i="2" s="1"/>
  <c r="U1303" i="2"/>
  <c r="U1296" i="2"/>
  <c r="U1297" i="2" s="1"/>
  <c r="U1298" i="2" s="1"/>
  <c r="U1299" i="2" s="1"/>
  <c r="U1300" i="2" s="1"/>
  <c r="U1301" i="2" s="1"/>
  <c r="U1302" i="2" s="1"/>
  <c r="U1281" i="2"/>
  <c r="U1282" i="2" s="1"/>
  <c r="U1283" i="2" s="1"/>
  <c r="U1284" i="2" s="1"/>
  <c r="U1285" i="2" s="1"/>
  <c r="U1286" i="2" s="1"/>
  <c r="U1287" i="2" s="1"/>
  <c r="U1288" i="2" s="1"/>
  <c r="U1289" i="2" s="1"/>
  <c r="U1290" i="2" s="1"/>
  <c r="U1291" i="2" s="1"/>
  <c r="U1292" i="2" s="1"/>
  <c r="U1293" i="2" s="1"/>
  <c r="U1294" i="2" s="1"/>
  <c r="U1295" i="2" s="1"/>
  <c r="U1280" i="2"/>
  <c r="U1278" i="2"/>
  <c r="U1279" i="2" s="1"/>
  <c r="U1273" i="2"/>
  <c r="U1274" i="2" s="1"/>
  <c r="U1275" i="2" s="1"/>
  <c r="U1276" i="2" s="1"/>
  <c r="U1277" i="2" s="1"/>
  <c r="U1268" i="2"/>
  <c r="U1269" i="2" s="1"/>
  <c r="U1270" i="2" s="1"/>
  <c r="U1271" i="2" s="1"/>
  <c r="U1272" i="2" s="1"/>
  <c r="U1257" i="2"/>
  <c r="U1258" i="2" s="1"/>
  <c r="U1259" i="2" s="1"/>
  <c r="U1260" i="2" s="1"/>
  <c r="U1261" i="2" s="1"/>
  <c r="U1262" i="2" s="1"/>
  <c r="U1263" i="2" s="1"/>
  <c r="U1264" i="2" s="1"/>
  <c r="U1265" i="2" s="1"/>
  <c r="U1266" i="2" s="1"/>
  <c r="U1267" i="2" s="1"/>
  <c r="U1256" i="2"/>
  <c r="U1253" i="2"/>
  <c r="U1254" i="2" s="1"/>
  <c r="U1255" i="2" s="1"/>
  <c r="U1228" i="2"/>
  <c r="U1229" i="2" s="1"/>
  <c r="U1230" i="2" s="1"/>
  <c r="U1231" i="2" s="1"/>
  <c r="U1232" i="2" s="1"/>
  <c r="U1233" i="2" s="1"/>
  <c r="U1234" i="2" s="1"/>
  <c r="U1235" i="2" s="1"/>
  <c r="U1236" i="2" s="1"/>
  <c r="U1237" i="2" s="1"/>
  <c r="U1238" i="2" s="1"/>
  <c r="U1239" i="2" s="1"/>
  <c r="U1240" i="2" s="1"/>
  <c r="U1241" i="2" s="1"/>
  <c r="U1242" i="2" s="1"/>
  <c r="U1243" i="2" s="1"/>
  <c r="U1244" i="2" s="1"/>
  <c r="U1245" i="2" s="1"/>
  <c r="U1246" i="2" s="1"/>
  <c r="U1247" i="2" s="1"/>
  <c r="U1248" i="2" s="1"/>
  <c r="U1249" i="2" s="1"/>
  <c r="U1250" i="2" s="1"/>
  <c r="U1251" i="2" s="1"/>
  <c r="U1252" i="2" s="1"/>
  <c r="U1204" i="2"/>
  <c r="U1205" i="2" s="1"/>
  <c r="U1206" i="2" s="1"/>
  <c r="U1207" i="2" s="1"/>
  <c r="U1208" i="2" s="1"/>
  <c r="U1209" i="2" s="1"/>
  <c r="U1210" i="2" s="1"/>
  <c r="U1211" i="2" s="1"/>
  <c r="U1212" i="2" s="1"/>
  <c r="U1213" i="2" s="1"/>
  <c r="U1214" i="2" s="1"/>
  <c r="U1215" i="2" s="1"/>
  <c r="U1216" i="2" s="1"/>
  <c r="U1217" i="2" s="1"/>
  <c r="U1218" i="2" s="1"/>
  <c r="U1219" i="2" s="1"/>
  <c r="U1220" i="2" s="1"/>
  <c r="U1221" i="2" s="1"/>
  <c r="U1222" i="2" s="1"/>
  <c r="U1223" i="2" s="1"/>
  <c r="U1224" i="2" s="1"/>
  <c r="U1225" i="2" s="1"/>
  <c r="U1226" i="2" s="1"/>
  <c r="U1227" i="2" s="1"/>
  <c r="U1203" i="2"/>
  <c r="U1181" i="2"/>
  <c r="U1182" i="2" s="1"/>
  <c r="U1183" i="2" s="1"/>
  <c r="U1184" i="2" s="1"/>
  <c r="U1185" i="2" s="1"/>
  <c r="U1186" i="2" s="1"/>
  <c r="U1187" i="2" s="1"/>
  <c r="U1188" i="2" s="1"/>
  <c r="U1189" i="2" s="1"/>
  <c r="U1190" i="2" s="1"/>
  <c r="U1191" i="2" s="1"/>
  <c r="U1192" i="2" s="1"/>
  <c r="U1193" i="2" s="1"/>
  <c r="U1194" i="2" s="1"/>
  <c r="U1195" i="2" s="1"/>
  <c r="U1196" i="2" s="1"/>
  <c r="U1197" i="2" s="1"/>
  <c r="U1198" i="2" s="1"/>
  <c r="U1199" i="2" s="1"/>
  <c r="U1200" i="2" s="1"/>
  <c r="U1201" i="2" s="1"/>
  <c r="U1202" i="2" s="1"/>
  <c r="U1180" i="2"/>
  <c r="U1178" i="2"/>
  <c r="U1179" i="2" s="1"/>
  <c r="U1160" i="2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57" i="2"/>
  <c r="U1158" i="2" s="1"/>
  <c r="U1159" i="2" s="1"/>
  <c r="U1153" i="2"/>
  <c r="U1154" i="2" s="1"/>
  <c r="U1155" i="2" s="1"/>
  <c r="U1156" i="2" s="1"/>
  <c r="U1144" i="2"/>
  <c r="U1145" i="2" s="1"/>
  <c r="U1146" i="2" s="1"/>
  <c r="U1147" i="2" s="1"/>
  <c r="U1148" i="2" s="1"/>
  <c r="U1149" i="2" s="1"/>
  <c r="U1150" i="2" s="1"/>
  <c r="U1151" i="2" s="1"/>
  <c r="U1152" i="2" s="1"/>
  <c r="U1133" i="2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28" i="2"/>
  <c r="U1129" i="2" s="1"/>
  <c r="U1130" i="2" s="1"/>
  <c r="U1131" i="2" s="1"/>
  <c r="U1132" i="2" s="1"/>
  <c r="U1114" i="2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08" i="2"/>
  <c r="U1109" i="2" s="1"/>
  <c r="U1110" i="2" s="1"/>
  <c r="U1111" i="2" s="1"/>
  <c r="U1112" i="2" s="1"/>
  <c r="U1113" i="2" s="1"/>
  <c r="U1104" i="2"/>
  <c r="U1105" i="2" s="1"/>
  <c r="U1106" i="2" s="1"/>
  <c r="U1107" i="2" s="1"/>
  <c r="U1103" i="2"/>
  <c r="U1078" i="2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062" i="2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56" i="2"/>
  <c r="U1057" i="2" s="1"/>
  <c r="U1058" i="2" s="1"/>
  <c r="U1059" i="2" s="1"/>
  <c r="U1060" i="2" s="1"/>
  <c r="U1061" i="2" s="1"/>
  <c r="U1053" i="2"/>
  <c r="U1054" i="2" s="1"/>
  <c r="U1055" i="2" s="1"/>
  <c r="U1030" i="2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29" i="2"/>
  <c r="U1028" i="2"/>
  <c r="U1010" i="2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05" i="2"/>
  <c r="U1006" i="2" s="1"/>
  <c r="U1007" i="2" s="1"/>
  <c r="U1008" i="2" s="1"/>
  <c r="U1009" i="2" s="1"/>
  <c r="U1004" i="2"/>
  <c r="U1003" i="2"/>
  <c r="U980" i="2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978" i="2"/>
  <c r="U979" i="2" s="1"/>
  <c r="U958" i="2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54" i="2"/>
  <c r="U955" i="2" s="1"/>
  <c r="U956" i="2" s="1"/>
  <c r="U957" i="2" s="1"/>
  <c r="U953" i="2"/>
  <c r="U928" i="2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03" i="2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878" i="2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854" i="2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53" i="2"/>
  <c r="U831" i="2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30" i="2"/>
  <c r="U828" i="2"/>
  <c r="U829" i="2" s="1"/>
  <c r="U803" i="2"/>
  <c r="U804" i="2" s="1"/>
  <c r="U805" i="2" s="1"/>
  <c r="U806" i="2" s="1"/>
  <c r="U778" i="2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754" i="2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53" i="2"/>
  <c r="U731" i="2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30" i="2"/>
  <c r="U728" i="2"/>
  <c r="U729" i="2" s="1"/>
  <c r="U703" i="2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678" i="2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654" i="2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53" i="2"/>
  <c r="U631" i="2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30" i="2"/>
  <c r="U628" i="2"/>
  <c r="U629" i="2" s="1"/>
  <c r="U603" i="2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578" i="2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554" i="2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53" i="2"/>
  <c r="U531" i="2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30" i="2"/>
  <c r="U528" i="2"/>
  <c r="U529" i="2" s="1"/>
  <c r="U503" i="2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478" i="2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454" i="2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53" i="2"/>
  <c r="U431" i="2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30" i="2"/>
  <c r="U428" i="2"/>
  <c r="U429" i="2" s="1"/>
  <c r="U403" i="2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378" i="2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354" i="2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53" i="2"/>
  <c r="U331" i="2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30" i="2"/>
  <c r="U328" i="2"/>
  <c r="U329" i="2" s="1"/>
  <c r="U303" i="2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278" i="2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256" i="2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55" i="2"/>
  <c r="U254" i="2"/>
  <c r="U253" i="2"/>
  <c r="U231" i="2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30" i="2"/>
  <c r="U228" i="2"/>
  <c r="U229" i="2" s="1"/>
  <c r="U204" i="2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03" i="2"/>
  <c r="U178" i="2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156" i="2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55" i="2"/>
  <c r="U154" i="2"/>
  <c r="U153" i="2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30" i="2"/>
  <c r="U128" i="2"/>
  <c r="U129" i="2" s="1"/>
  <c r="U104" i="2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03" i="2"/>
  <c r="U78" i="2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62" i="2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56" i="2"/>
  <c r="U57" i="2" s="1"/>
  <c r="U58" i="2" s="1"/>
  <c r="U59" i="2" s="1"/>
  <c r="U60" i="2" s="1"/>
  <c r="U61" i="2" s="1"/>
  <c r="U55" i="2"/>
  <c r="U54" i="2"/>
  <c r="U53" i="2"/>
  <c r="U36" i="2"/>
  <c r="U37" i="2" s="1"/>
  <c r="U38" i="2" s="1"/>
  <c r="U39" i="2" s="1"/>
  <c r="U40" i="2" s="1"/>
  <c r="U41" i="2" s="1"/>
  <c r="U42" i="2" s="1"/>
  <c r="U43" i="2" s="1"/>
  <c r="U44" i="2" s="1"/>
  <c r="U31" i="2"/>
  <c r="U32" i="2" s="1"/>
  <c r="U33" i="2" s="1"/>
  <c r="U34" i="2" s="1"/>
  <c r="U35" i="2" s="1"/>
  <c r="U30" i="2"/>
  <c r="U28" i="2"/>
  <c r="U29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3" i="2"/>
  <c r="W2026" i="2"/>
  <c r="W2025" i="2"/>
  <c r="W2024" i="2"/>
  <c r="W2023" i="2"/>
  <c r="W2022" i="2"/>
  <c r="W2021" i="2"/>
  <c r="W2020" i="2"/>
  <c r="W2019" i="2"/>
  <c r="W2018" i="2"/>
  <c r="W2017" i="2"/>
  <c r="W2016" i="2"/>
  <c r="W2015" i="2"/>
  <c r="W2014" i="2"/>
  <c r="W2013" i="2"/>
  <c r="W2012" i="2"/>
  <c r="W2011" i="2"/>
  <c r="W2010" i="2"/>
  <c r="W2009" i="2"/>
  <c r="W2008" i="2"/>
  <c r="W2007" i="2"/>
  <c r="W2006" i="2"/>
  <c r="W2005" i="2"/>
  <c r="W2004" i="2"/>
  <c r="W2003" i="2"/>
  <c r="W2002" i="2"/>
  <c r="W2001" i="2"/>
  <c r="W2000" i="2"/>
  <c r="W1999" i="2"/>
  <c r="W1998" i="2"/>
  <c r="W1997" i="2"/>
  <c r="W1996" i="2"/>
  <c r="W1995" i="2"/>
  <c r="W1994" i="2"/>
  <c r="W1993" i="2"/>
  <c r="W1992" i="2"/>
  <c r="W1991" i="2"/>
  <c r="W1990" i="2"/>
  <c r="W1989" i="2"/>
  <c r="W1988" i="2"/>
  <c r="W1987" i="2"/>
  <c r="W1986" i="2"/>
  <c r="W1985" i="2"/>
  <c r="W1984" i="2"/>
  <c r="W1983" i="2"/>
  <c r="W1982" i="2"/>
  <c r="W1981" i="2"/>
  <c r="W1980" i="2"/>
  <c r="W1979" i="2"/>
  <c r="W1978" i="2"/>
  <c r="W1977" i="2"/>
  <c r="W1976" i="2"/>
  <c r="W1975" i="2"/>
  <c r="W1974" i="2"/>
  <c r="W1973" i="2"/>
  <c r="W1972" i="2"/>
  <c r="W1971" i="2"/>
  <c r="W1970" i="2"/>
  <c r="W1969" i="2"/>
  <c r="W1968" i="2"/>
  <c r="W1967" i="2"/>
  <c r="W1966" i="2"/>
  <c r="W1965" i="2"/>
  <c r="W1964" i="2"/>
  <c r="W1963" i="2"/>
  <c r="W1962" i="2"/>
  <c r="W1961" i="2"/>
  <c r="W1960" i="2"/>
  <c r="W1959" i="2"/>
  <c r="W1958" i="2"/>
  <c r="W1957" i="2"/>
  <c r="W1956" i="2"/>
  <c r="W1955" i="2"/>
  <c r="W1954" i="2"/>
  <c r="W1953" i="2"/>
  <c r="W1952" i="2"/>
  <c r="W1951" i="2"/>
  <c r="W1950" i="2"/>
  <c r="W1949" i="2"/>
  <c r="W1948" i="2"/>
  <c r="W1947" i="2"/>
  <c r="W1946" i="2"/>
  <c r="W1945" i="2"/>
  <c r="W1944" i="2"/>
  <c r="W1943" i="2"/>
  <c r="W1942" i="2"/>
  <c r="W1941" i="2"/>
  <c r="W1940" i="2"/>
  <c r="W1939" i="2"/>
  <c r="W1938" i="2"/>
  <c r="W1937" i="2"/>
  <c r="W1936" i="2"/>
  <c r="W1935" i="2"/>
  <c r="W1934" i="2"/>
  <c r="W1933" i="2"/>
  <c r="W1932" i="2"/>
  <c r="W1931" i="2"/>
  <c r="W1930" i="2"/>
  <c r="W1929" i="2"/>
  <c r="W1928" i="2"/>
  <c r="W1927" i="2"/>
  <c r="W1926" i="2"/>
  <c r="W1925" i="2"/>
  <c r="W1924" i="2"/>
  <c r="W1923" i="2"/>
  <c r="W1922" i="2"/>
  <c r="W1921" i="2"/>
  <c r="W1920" i="2"/>
  <c r="W1919" i="2"/>
  <c r="W1918" i="2"/>
  <c r="W1917" i="2"/>
  <c r="W1916" i="2"/>
  <c r="W1915" i="2"/>
  <c r="W1914" i="2"/>
  <c r="W1913" i="2"/>
  <c r="W1912" i="2"/>
  <c r="W1911" i="2"/>
  <c r="W1910" i="2"/>
  <c r="W1909" i="2"/>
  <c r="W1908" i="2"/>
  <c r="W1907" i="2"/>
  <c r="W1906" i="2"/>
  <c r="W1905" i="2"/>
  <c r="W1904" i="2"/>
  <c r="W1903" i="2"/>
  <c r="W1902" i="2"/>
  <c r="W1901" i="2"/>
  <c r="W1900" i="2"/>
  <c r="W1899" i="2"/>
  <c r="W1898" i="2"/>
  <c r="W1897" i="2"/>
  <c r="W1896" i="2"/>
  <c r="W1895" i="2"/>
  <c r="W1894" i="2"/>
  <c r="W1893" i="2"/>
  <c r="W1892" i="2"/>
  <c r="W1891" i="2"/>
  <c r="W1890" i="2"/>
  <c r="W1889" i="2"/>
  <c r="W1888" i="2"/>
  <c r="W1887" i="2"/>
  <c r="W1886" i="2"/>
  <c r="W1885" i="2"/>
  <c r="W1884" i="2"/>
  <c r="W1883" i="2"/>
  <c r="W1882" i="2"/>
  <c r="W1881" i="2"/>
  <c r="W1880" i="2"/>
  <c r="W1879" i="2"/>
  <c r="W1878" i="2"/>
  <c r="W1877" i="2"/>
  <c r="W1876" i="2"/>
  <c r="W1875" i="2"/>
  <c r="W1874" i="2"/>
  <c r="W1873" i="2"/>
  <c r="W1872" i="2"/>
  <c r="W1871" i="2"/>
  <c r="W1870" i="2"/>
  <c r="W1869" i="2"/>
  <c r="W1868" i="2"/>
  <c r="W1867" i="2"/>
  <c r="W1866" i="2"/>
  <c r="W1865" i="2"/>
  <c r="W1864" i="2"/>
  <c r="W1863" i="2"/>
  <c r="W1862" i="2"/>
  <c r="W1861" i="2"/>
  <c r="W1860" i="2"/>
  <c r="W1859" i="2"/>
  <c r="W1858" i="2"/>
  <c r="W1857" i="2"/>
  <c r="W1856" i="2"/>
  <c r="W1855" i="2"/>
  <c r="W1854" i="2"/>
  <c r="W1853" i="2"/>
  <c r="W1852" i="2"/>
  <c r="W1851" i="2"/>
  <c r="W1850" i="2"/>
  <c r="W1849" i="2"/>
  <c r="W1848" i="2"/>
  <c r="W1847" i="2"/>
  <c r="W1846" i="2"/>
  <c r="W1845" i="2"/>
  <c r="W1844" i="2"/>
  <c r="W1843" i="2"/>
  <c r="W1842" i="2"/>
  <c r="W1841" i="2"/>
  <c r="W1840" i="2"/>
  <c r="W1839" i="2"/>
  <c r="W1838" i="2"/>
  <c r="W1837" i="2"/>
  <c r="W1836" i="2"/>
  <c r="W1835" i="2"/>
  <c r="W1834" i="2"/>
  <c r="W1833" i="2"/>
  <c r="W1832" i="2"/>
  <c r="W1831" i="2"/>
  <c r="W1830" i="2"/>
  <c r="W1829" i="2"/>
  <c r="W1828" i="2"/>
  <c r="W1827" i="2"/>
  <c r="W1826" i="2"/>
  <c r="W1825" i="2"/>
  <c r="W1824" i="2"/>
  <c r="W1823" i="2"/>
  <c r="W1822" i="2"/>
  <c r="W1821" i="2"/>
  <c r="W1820" i="2"/>
  <c r="W1819" i="2"/>
  <c r="W1818" i="2"/>
  <c r="W1817" i="2"/>
  <c r="W1816" i="2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026" i="2"/>
  <c r="V2025" i="2"/>
  <c r="V2024" i="2"/>
  <c r="V2023" i="2"/>
  <c r="V2022" i="2"/>
  <c r="V2021" i="2"/>
  <c r="V2020" i="2"/>
  <c r="V2019" i="2"/>
  <c r="V2018" i="2"/>
  <c r="V2017" i="2"/>
  <c r="V2016" i="2"/>
  <c r="V2015" i="2"/>
  <c r="V2014" i="2"/>
  <c r="V2013" i="2"/>
  <c r="V2012" i="2"/>
  <c r="V2011" i="2"/>
  <c r="V2010" i="2"/>
  <c r="V2009" i="2"/>
  <c r="V2008" i="2"/>
  <c r="V2007" i="2"/>
  <c r="V2006" i="2"/>
  <c r="V2005" i="2"/>
  <c r="V2004" i="2"/>
  <c r="V2003" i="2"/>
  <c r="V2002" i="2"/>
  <c r="V2001" i="2"/>
  <c r="V2000" i="2"/>
  <c r="V1999" i="2"/>
  <c r="V1998" i="2"/>
  <c r="V1997" i="2"/>
  <c r="V1996" i="2"/>
  <c r="V1995" i="2"/>
  <c r="V1994" i="2"/>
  <c r="V1993" i="2"/>
  <c r="V1992" i="2"/>
  <c r="V1991" i="2"/>
  <c r="V1990" i="2"/>
  <c r="V1989" i="2"/>
  <c r="V1988" i="2"/>
  <c r="V1987" i="2"/>
  <c r="V1986" i="2"/>
  <c r="V1985" i="2"/>
  <c r="V1984" i="2"/>
  <c r="V1983" i="2"/>
  <c r="V1982" i="2"/>
  <c r="V1981" i="2"/>
  <c r="V1980" i="2"/>
  <c r="V1979" i="2"/>
  <c r="V1978" i="2"/>
  <c r="V1977" i="2"/>
  <c r="B1976" i="2" s="1"/>
  <c r="V1976" i="2"/>
  <c r="V1975" i="2"/>
  <c r="V1974" i="2"/>
  <c r="V1973" i="2"/>
  <c r="V1972" i="2"/>
  <c r="V1971" i="2"/>
  <c r="V1970" i="2"/>
  <c r="V1969" i="2"/>
  <c r="V1968" i="2"/>
  <c r="V1967" i="2"/>
  <c r="V1966" i="2"/>
  <c r="V1965" i="2"/>
  <c r="V1964" i="2"/>
  <c r="V1963" i="2"/>
  <c r="V1962" i="2"/>
  <c r="V1961" i="2"/>
  <c r="V1960" i="2"/>
  <c r="V1959" i="2"/>
  <c r="V1958" i="2"/>
  <c r="V1957" i="2"/>
  <c r="V1956" i="2"/>
  <c r="V1955" i="2"/>
  <c r="V1954" i="2"/>
  <c r="V1953" i="2"/>
  <c r="B1952" i="2" s="1"/>
  <c r="V1952" i="2"/>
  <c r="V1951" i="2"/>
  <c r="V1950" i="2"/>
  <c r="V1949" i="2"/>
  <c r="V1948" i="2"/>
  <c r="V1947" i="2"/>
  <c r="V1946" i="2"/>
  <c r="V1945" i="2"/>
  <c r="V1944" i="2"/>
  <c r="V1943" i="2"/>
  <c r="V1942" i="2"/>
  <c r="V1941" i="2"/>
  <c r="V1940" i="2"/>
  <c r="V1939" i="2"/>
  <c r="V1938" i="2"/>
  <c r="V1937" i="2"/>
  <c r="B1936" i="2" s="1"/>
  <c r="V1936" i="2"/>
  <c r="V1935" i="2"/>
  <c r="V1934" i="2"/>
  <c r="V1933" i="2"/>
  <c r="V1932" i="2"/>
  <c r="V1931" i="2"/>
  <c r="V1930" i="2"/>
  <c r="V1929" i="2"/>
  <c r="V1928" i="2"/>
  <c r="V1927" i="2"/>
  <c r="B1926" i="2" s="1"/>
  <c r="V1926" i="2"/>
  <c r="V1925" i="2"/>
  <c r="V1924" i="2"/>
  <c r="V1923" i="2"/>
  <c r="V1922" i="2"/>
  <c r="V1921" i="2"/>
  <c r="V1920" i="2"/>
  <c r="V1919" i="2"/>
  <c r="V1918" i="2"/>
  <c r="V1917" i="2"/>
  <c r="V1916" i="2"/>
  <c r="V1915" i="2"/>
  <c r="V1914" i="2"/>
  <c r="V1913" i="2"/>
  <c r="V1912" i="2"/>
  <c r="V1911" i="2"/>
  <c r="V1910" i="2"/>
  <c r="V1909" i="2"/>
  <c r="V1908" i="2"/>
  <c r="V1907" i="2"/>
  <c r="V1906" i="2"/>
  <c r="V1905" i="2"/>
  <c r="V1904" i="2"/>
  <c r="V1903" i="2"/>
  <c r="B1902" i="2" s="1"/>
  <c r="V1902" i="2"/>
  <c r="V1901" i="2"/>
  <c r="V1900" i="2"/>
  <c r="V1899" i="2"/>
  <c r="V1898" i="2"/>
  <c r="V1897" i="2"/>
  <c r="V1896" i="2"/>
  <c r="V1895" i="2"/>
  <c r="V1894" i="2"/>
  <c r="V1893" i="2"/>
  <c r="V1892" i="2"/>
  <c r="V1891" i="2"/>
  <c r="V1890" i="2"/>
  <c r="V1889" i="2"/>
  <c r="V1888" i="2"/>
  <c r="V1887" i="2"/>
  <c r="V1886" i="2"/>
  <c r="V1885" i="2"/>
  <c r="V1884" i="2"/>
  <c r="V1883" i="2"/>
  <c r="V1882" i="2"/>
  <c r="V1881" i="2"/>
  <c r="V1880" i="2"/>
  <c r="V1879" i="2"/>
  <c r="V1878" i="2"/>
  <c r="V1877" i="2"/>
  <c r="B1876" i="2" s="1"/>
  <c r="V1876" i="2"/>
  <c r="V1875" i="2"/>
  <c r="V1874" i="2"/>
  <c r="V1873" i="2"/>
  <c r="V1872" i="2"/>
  <c r="V1871" i="2"/>
  <c r="V1870" i="2"/>
  <c r="V1869" i="2"/>
  <c r="V1868" i="2"/>
  <c r="V1867" i="2"/>
  <c r="V1866" i="2"/>
  <c r="V1865" i="2"/>
  <c r="V1864" i="2"/>
  <c r="V1863" i="2"/>
  <c r="V1862" i="2"/>
  <c r="V1861" i="2"/>
  <c r="V1860" i="2"/>
  <c r="V1859" i="2"/>
  <c r="V1858" i="2"/>
  <c r="V1857" i="2"/>
  <c r="V1856" i="2"/>
  <c r="V1855" i="2"/>
  <c r="V1854" i="2"/>
  <c r="V1853" i="2"/>
  <c r="V1852" i="2"/>
  <c r="V1851" i="2"/>
  <c r="V1850" i="2"/>
  <c r="V1849" i="2"/>
  <c r="V1848" i="2"/>
  <c r="V1847" i="2"/>
  <c r="V1846" i="2"/>
  <c r="V1845" i="2"/>
  <c r="V1844" i="2"/>
  <c r="V1843" i="2"/>
  <c r="V1842" i="2"/>
  <c r="V1841" i="2"/>
  <c r="V1840" i="2"/>
  <c r="V1839" i="2"/>
  <c r="V1838" i="2"/>
  <c r="V1837" i="2"/>
  <c r="B1836" i="2" s="1"/>
  <c r="V1836" i="2"/>
  <c r="V1835" i="2"/>
  <c r="V1834" i="2"/>
  <c r="V1833" i="2"/>
  <c r="V1832" i="2"/>
  <c r="V1831" i="2"/>
  <c r="V1830" i="2"/>
  <c r="V1829" i="2"/>
  <c r="V1828" i="2"/>
  <c r="V1827" i="2"/>
  <c r="V1826" i="2"/>
  <c r="V1825" i="2"/>
  <c r="V1824" i="2"/>
  <c r="V1823" i="2"/>
  <c r="V1822" i="2"/>
  <c r="V1821" i="2"/>
  <c r="V1820" i="2"/>
  <c r="V1819" i="2"/>
  <c r="V1818" i="2"/>
  <c r="V1817" i="2"/>
  <c r="V1816" i="2"/>
  <c r="V1815" i="2"/>
  <c r="V1814" i="2"/>
  <c r="V1813" i="2"/>
  <c r="V1812" i="2"/>
  <c r="V1811" i="2"/>
  <c r="V1810" i="2"/>
  <c r="V1809" i="2"/>
  <c r="V1808" i="2"/>
  <c r="V1807" i="2"/>
  <c r="V1806" i="2"/>
  <c r="V1805" i="2"/>
  <c r="V1804" i="2"/>
  <c r="V1803" i="2"/>
  <c r="V1802" i="2"/>
  <c r="V1801" i="2"/>
  <c r="V1800" i="2"/>
  <c r="V1799" i="2"/>
  <c r="V1798" i="2"/>
  <c r="V1797" i="2"/>
  <c r="V1796" i="2"/>
  <c r="V1795" i="2"/>
  <c r="V1794" i="2"/>
  <c r="V1793" i="2"/>
  <c r="V1792" i="2"/>
  <c r="V1791" i="2"/>
  <c r="V1790" i="2"/>
  <c r="V1789" i="2"/>
  <c r="V1788" i="2"/>
  <c r="V1787" i="2"/>
  <c r="V1786" i="2"/>
  <c r="V1785" i="2"/>
  <c r="V1784" i="2"/>
  <c r="V1783" i="2"/>
  <c r="V1782" i="2"/>
  <c r="V1781" i="2"/>
  <c r="V1780" i="2"/>
  <c r="V1779" i="2"/>
  <c r="V1778" i="2"/>
  <c r="V1777" i="2"/>
  <c r="B1776" i="2" s="1"/>
  <c r="V1776" i="2"/>
  <c r="V1775" i="2"/>
  <c r="V1774" i="2"/>
  <c r="V1773" i="2"/>
  <c r="V1772" i="2"/>
  <c r="V1771" i="2"/>
  <c r="V1770" i="2"/>
  <c r="V1769" i="2"/>
  <c r="V1768" i="2"/>
  <c r="V1767" i="2"/>
  <c r="V1766" i="2"/>
  <c r="V1765" i="2"/>
  <c r="V1764" i="2"/>
  <c r="V1763" i="2"/>
  <c r="V1762" i="2"/>
  <c r="V1761" i="2"/>
  <c r="V1760" i="2"/>
  <c r="V1759" i="2"/>
  <c r="V1758" i="2"/>
  <c r="V1757" i="2"/>
  <c r="V1756" i="2"/>
  <c r="V1755" i="2"/>
  <c r="V1754" i="2"/>
  <c r="V1753" i="2"/>
  <c r="V1752" i="2"/>
  <c r="B1751" i="2" s="1"/>
  <c r="V1751" i="2"/>
  <c r="V1750" i="2"/>
  <c r="V1749" i="2"/>
  <c r="V1748" i="2"/>
  <c r="V1747" i="2"/>
  <c r="V1746" i="2"/>
  <c r="V1745" i="2"/>
  <c r="V1744" i="2"/>
  <c r="V1743" i="2"/>
  <c r="V1742" i="2"/>
  <c r="V1741" i="2"/>
  <c r="V1740" i="2"/>
  <c r="V1739" i="2"/>
  <c r="V1738" i="2"/>
  <c r="V1737" i="2"/>
  <c r="B1736" i="2" s="1"/>
  <c r="V1736" i="2"/>
  <c r="V1735" i="2"/>
  <c r="V1734" i="2"/>
  <c r="V1733" i="2"/>
  <c r="V1732" i="2"/>
  <c r="V1731" i="2"/>
  <c r="V1730" i="2"/>
  <c r="V1729" i="2"/>
  <c r="V1728" i="2"/>
  <c r="V1727" i="2"/>
  <c r="B1726" i="2" s="1"/>
  <c r="V1726" i="2"/>
  <c r="V1725" i="2"/>
  <c r="V1724" i="2"/>
  <c r="V1723" i="2"/>
  <c r="V1722" i="2"/>
  <c r="V1721" i="2"/>
  <c r="V1720" i="2"/>
  <c r="V1719" i="2"/>
  <c r="V1718" i="2"/>
  <c r="V1717" i="2"/>
  <c r="V1716" i="2"/>
  <c r="V1715" i="2"/>
  <c r="V1714" i="2"/>
  <c r="V1713" i="2"/>
  <c r="V1712" i="2"/>
  <c r="V1711" i="2"/>
  <c r="V1710" i="2"/>
  <c r="V1709" i="2"/>
  <c r="V1708" i="2"/>
  <c r="V1707" i="2"/>
  <c r="V1706" i="2"/>
  <c r="V1705" i="2"/>
  <c r="V1704" i="2"/>
  <c r="V1703" i="2"/>
  <c r="B1702" i="2" s="1"/>
  <c r="V1702" i="2"/>
  <c r="V1701" i="2"/>
  <c r="V1700" i="2"/>
  <c r="V1699" i="2"/>
  <c r="V1698" i="2"/>
  <c r="V1697" i="2"/>
  <c r="V1696" i="2"/>
  <c r="V1695" i="2"/>
  <c r="V1694" i="2"/>
  <c r="V1693" i="2"/>
  <c r="V1692" i="2"/>
  <c r="V1691" i="2"/>
  <c r="V1690" i="2"/>
  <c r="V1689" i="2"/>
  <c r="V1688" i="2"/>
  <c r="V1687" i="2"/>
  <c r="V1686" i="2"/>
  <c r="V1685" i="2"/>
  <c r="V1684" i="2"/>
  <c r="V1683" i="2"/>
  <c r="V1682" i="2"/>
  <c r="V1681" i="2"/>
  <c r="V1680" i="2"/>
  <c r="V1679" i="2"/>
  <c r="V1678" i="2"/>
  <c r="V1677" i="2"/>
  <c r="B1676" i="2" s="1"/>
  <c r="V1676" i="2"/>
  <c r="V1675" i="2"/>
  <c r="V1674" i="2"/>
  <c r="V1673" i="2"/>
  <c r="V1672" i="2"/>
  <c r="V1671" i="2"/>
  <c r="V1670" i="2"/>
  <c r="V1669" i="2"/>
  <c r="V1668" i="2"/>
  <c r="V1667" i="2"/>
  <c r="V1666" i="2"/>
  <c r="V1665" i="2"/>
  <c r="V1664" i="2"/>
  <c r="V1663" i="2"/>
  <c r="V1662" i="2"/>
  <c r="V1661" i="2"/>
  <c r="V1660" i="2"/>
  <c r="V1659" i="2"/>
  <c r="V1658" i="2"/>
  <c r="V1657" i="2"/>
  <c r="V1656" i="2"/>
  <c r="V1655" i="2"/>
  <c r="V1654" i="2"/>
  <c r="V1653" i="2"/>
  <c r="B1652" i="2" s="1"/>
  <c r="V1652" i="2"/>
  <c r="B1651" i="2" s="1"/>
  <c r="V1651" i="2"/>
  <c r="V1650" i="2"/>
  <c r="V1649" i="2"/>
  <c r="V1648" i="2"/>
  <c r="V1647" i="2"/>
  <c r="V1646" i="2"/>
  <c r="V1645" i="2"/>
  <c r="V1644" i="2"/>
  <c r="V1643" i="2"/>
  <c r="V1642" i="2"/>
  <c r="V1641" i="2"/>
  <c r="V1640" i="2"/>
  <c r="V1639" i="2"/>
  <c r="V1638" i="2"/>
  <c r="V1637" i="2"/>
  <c r="V1636" i="2"/>
  <c r="V1635" i="2"/>
  <c r="V1634" i="2"/>
  <c r="V1633" i="2"/>
  <c r="V1632" i="2"/>
  <c r="V1631" i="2"/>
  <c r="V1630" i="2"/>
  <c r="V1629" i="2"/>
  <c r="V1628" i="2"/>
  <c r="V1627" i="2"/>
  <c r="B1626" i="2" s="1"/>
  <c r="V1626" i="2"/>
  <c r="V1625" i="2"/>
  <c r="V1624" i="2"/>
  <c r="V1623" i="2"/>
  <c r="V1622" i="2"/>
  <c r="V1621" i="2"/>
  <c r="V1620" i="2"/>
  <c r="V1619" i="2"/>
  <c r="V1618" i="2"/>
  <c r="V1617" i="2"/>
  <c r="V1616" i="2"/>
  <c r="V1615" i="2"/>
  <c r="V1614" i="2"/>
  <c r="V1613" i="2"/>
  <c r="V1612" i="2"/>
  <c r="V1611" i="2"/>
  <c r="V1610" i="2"/>
  <c r="V1609" i="2"/>
  <c r="V1608" i="2"/>
  <c r="V1607" i="2"/>
  <c r="V1606" i="2"/>
  <c r="V1605" i="2"/>
  <c r="V1604" i="2"/>
  <c r="V1603" i="2"/>
  <c r="B1602" i="2" s="1"/>
  <c r="V1602" i="2"/>
  <c r="V1601" i="2"/>
  <c r="V1600" i="2"/>
  <c r="V1599" i="2"/>
  <c r="V1598" i="2"/>
  <c r="V1597" i="2"/>
  <c r="V1596" i="2"/>
  <c r="V1595" i="2"/>
  <c r="V1594" i="2"/>
  <c r="V1593" i="2"/>
  <c r="V1592" i="2"/>
  <c r="V1591" i="2"/>
  <c r="V1590" i="2"/>
  <c r="V1589" i="2"/>
  <c r="V1588" i="2"/>
  <c r="V1587" i="2"/>
  <c r="V1586" i="2"/>
  <c r="V1585" i="2"/>
  <c r="V1584" i="2"/>
  <c r="V1583" i="2"/>
  <c r="V1582" i="2"/>
  <c r="V1581" i="2"/>
  <c r="V1580" i="2"/>
  <c r="V1579" i="2"/>
  <c r="V1578" i="2"/>
  <c r="V1577" i="2"/>
  <c r="V1576" i="2"/>
  <c r="V1575" i="2"/>
  <c r="V1574" i="2"/>
  <c r="V1573" i="2"/>
  <c r="V1572" i="2"/>
  <c r="V1571" i="2"/>
  <c r="V1570" i="2"/>
  <c r="V1569" i="2"/>
  <c r="V1568" i="2"/>
  <c r="V1567" i="2"/>
  <c r="V1566" i="2"/>
  <c r="V1565" i="2"/>
  <c r="V1564" i="2"/>
  <c r="V1563" i="2"/>
  <c r="V1562" i="2"/>
  <c r="V1561" i="2"/>
  <c r="V1560" i="2"/>
  <c r="V1559" i="2"/>
  <c r="V1558" i="2"/>
  <c r="V1557" i="2"/>
  <c r="V1556" i="2"/>
  <c r="V1555" i="2"/>
  <c r="V1554" i="2"/>
  <c r="V1553" i="2"/>
  <c r="B1552" i="2" s="1"/>
  <c r="V1552" i="2"/>
  <c r="V1551" i="2"/>
  <c r="V1550" i="2"/>
  <c r="V1549" i="2"/>
  <c r="V1548" i="2"/>
  <c r="V1547" i="2"/>
  <c r="V1546" i="2"/>
  <c r="V1545" i="2"/>
  <c r="V1544" i="2"/>
  <c r="V1543" i="2"/>
  <c r="V1542" i="2"/>
  <c r="V1541" i="2"/>
  <c r="V1540" i="2"/>
  <c r="V1539" i="2"/>
  <c r="V1538" i="2"/>
  <c r="V1537" i="2"/>
  <c r="B1536" i="2" s="1"/>
  <c r="V1536" i="2"/>
  <c r="V1535" i="2"/>
  <c r="V1534" i="2"/>
  <c r="V1533" i="2"/>
  <c r="V1532" i="2"/>
  <c r="V1531" i="2"/>
  <c r="V1530" i="2"/>
  <c r="V1529" i="2"/>
  <c r="V1528" i="2"/>
  <c r="V1527" i="2"/>
  <c r="V1526" i="2"/>
  <c r="V1525" i="2"/>
  <c r="V1524" i="2"/>
  <c r="V1523" i="2"/>
  <c r="V1522" i="2"/>
  <c r="V1521" i="2"/>
  <c r="V1520" i="2"/>
  <c r="V1519" i="2"/>
  <c r="V1518" i="2"/>
  <c r="V1517" i="2"/>
  <c r="V1516" i="2"/>
  <c r="V1515" i="2"/>
  <c r="V1514" i="2"/>
  <c r="V1513" i="2"/>
  <c r="V1512" i="2"/>
  <c r="V1511" i="2"/>
  <c r="V1510" i="2"/>
  <c r="V1509" i="2"/>
  <c r="V1508" i="2"/>
  <c r="V1507" i="2"/>
  <c r="V1506" i="2"/>
  <c r="V1505" i="2"/>
  <c r="V1504" i="2"/>
  <c r="V1503" i="2"/>
  <c r="V1502" i="2"/>
  <c r="V1501" i="2"/>
  <c r="V1500" i="2"/>
  <c r="V1499" i="2"/>
  <c r="V1498" i="2"/>
  <c r="V1497" i="2"/>
  <c r="V1496" i="2"/>
  <c r="V1495" i="2"/>
  <c r="V1494" i="2"/>
  <c r="V1493" i="2"/>
  <c r="V1492" i="2"/>
  <c r="V1491" i="2"/>
  <c r="V1490" i="2"/>
  <c r="V1489" i="2"/>
  <c r="V1488" i="2"/>
  <c r="V1487" i="2"/>
  <c r="V1486" i="2"/>
  <c r="V1485" i="2"/>
  <c r="V1484" i="2"/>
  <c r="V1483" i="2"/>
  <c r="V1482" i="2"/>
  <c r="V1481" i="2"/>
  <c r="V1480" i="2"/>
  <c r="V1479" i="2"/>
  <c r="V1478" i="2"/>
  <c r="V1477" i="2"/>
  <c r="B1476" i="2" s="1"/>
  <c r="V1476" i="2"/>
  <c r="V1475" i="2"/>
  <c r="V1474" i="2"/>
  <c r="V1473" i="2"/>
  <c r="V1472" i="2"/>
  <c r="V1471" i="2"/>
  <c r="V1470" i="2"/>
  <c r="V1469" i="2"/>
  <c r="V1468" i="2"/>
  <c r="V1467" i="2"/>
  <c r="V1466" i="2"/>
  <c r="V1465" i="2"/>
  <c r="V1464" i="2"/>
  <c r="V1463" i="2"/>
  <c r="V1462" i="2"/>
  <c r="V1461" i="2"/>
  <c r="V1460" i="2"/>
  <c r="V1459" i="2"/>
  <c r="V1458" i="2"/>
  <c r="V1457" i="2"/>
  <c r="V1456" i="2"/>
  <c r="V1455" i="2"/>
  <c r="V1454" i="2"/>
  <c r="V1453" i="2"/>
  <c r="V1452" i="2"/>
  <c r="V1451" i="2"/>
  <c r="V1450" i="2"/>
  <c r="V1449" i="2"/>
  <c r="V1448" i="2"/>
  <c r="V1447" i="2"/>
  <c r="V1446" i="2"/>
  <c r="V1445" i="2"/>
  <c r="V1444" i="2"/>
  <c r="V1443" i="2"/>
  <c r="V1442" i="2"/>
  <c r="V1441" i="2"/>
  <c r="V1440" i="2"/>
  <c r="V1439" i="2"/>
  <c r="V1438" i="2"/>
  <c r="V1437" i="2"/>
  <c r="V1436" i="2"/>
  <c r="V1435" i="2"/>
  <c r="V1434" i="2"/>
  <c r="V1433" i="2"/>
  <c r="V1432" i="2"/>
  <c r="V1431" i="2"/>
  <c r="V1430" i="2"/>
  <c r="V1429" i="2"/>
  <c r="V1428" i="2"/>
  <c r="V1427" i="2"/>
  <c r="B1426" i="2" s="1"/>
  <c r="V1426" i="2"/>
  <c r="V1425" i="2"/>
  <c r="V1424" i="2"/>
  <c r="V1423" i="2"/>
  <c r="V1422" i="2"/>
  <c r="V1421" i="2"/>
  <c r="V1420" i="2"/>
  <c r="V1419" i="2"/>
  <c r="V1418" i="2"/>
  <c r="V1417" i="2"/>
  <c r="V1416" i="2"/>
  <c r="V1415" i="2"/>
  <c r="V1414" i="2"/>
  <c r="V1413" i="2"/>
  <c r="V1412" i="2"/>
  <c r="V1411" i="2"/>
  <c r="V1410" i="2"/>
  <c r="V1409" i="2"/>
  <c r="V1408" i="2"/>
  <c r="V1407" i="2"/>
  <c r="V1406" i="2"/>
  <c r="V1405" i="2"/>
  <c r="V1404" i="2"/>
  <c r="V1403" i="2"/>
  <c r="B1402" i="2" s="1"/>
  <c r="V1402" i="2"/>
  <c r="V1401" i="2"/>
  <c r="V1400" i="2"/>
  <c r="V1399" i="2"/>
  <c r="V1398" i="2"/>
  <c r="V1397" i="2"/>
  <c r="V1396" i="2"/>
  <c r="V1395" i="2"/>
  <c r="V1394" i="2"/>
  <c r="V1393" i="2"/>
  <c r="V1392" i="2"/>
  <c r="V1391" i="2"/>
  <c r="V1390" i="2"/>
  <c r="V1389" i="2"/>
  <c r="V1388" i="2"/>
  <c r="V1387" i="2"/>
  <c r="V1386" i="2"/>
  <c r="V1385" i="2"/>
  <c r="V1384" i="2"/>
  <c r="V1383" i="2"/>
  <c r="V1382" i="2"/>
  <c r="V1381" i="2"/>
  <c r="V1380" i="2"/>
  <c r="V1379" i="2"/>
  <c r="V1378" i="2"/>
  <c r="V1377" i="2"/>
  <c r="B1376" i="2" s="1"/>
  <c r="V1376" i="2"/>
  <c r="V1375" i="2"/>
  <c r="V1374" i="2"/>
  <c r="V1373" i="2"/>
  <c r="V1372" i="2"/>
  <c r="V1371" i="2"/>
  <c r="V1370" i="2"/>
  <c r="V1369" i="2"/>
  <c r="V1368" i="2"/>
  <c r="V1367" i="2"/>
  <c r="V1366" i="2"/>
  <c r="V1365" i="2"/>
  <c r="V1364" i="2"/>
  <c r="V1363" i="2"/>
  <c r="V1362" i="2"/>
  <c r="V1361" i="2"/>
  <c r="V1360" i="2"/>
  <c r="V1359" i="2"/>
  <c r="V1358" i="2"/>
  <c r="V1357" i="2"/>
  <c r="V1356" i="2"/>
  <c r="V1355" i="2"/>
  <c r="V1354" i="2"/>
  <c r="V1353" i="2"/>
  <c r="B1352" i="2" s="1"/>
  <c r="V1352" i="2"/>
  <c r="B1351" i="2" s="1"/>
  <c r="V1351" i="2"/>
  <c r="V1350" i="2"/>
  <c r="V1349" i="2"/>
  <c r="V1348" i="2"/>
  <c r="V1347" i="2"/>
  <c r="V1346" i="2"/>
  <c r="V1345" i="2"/>
  <c r="V1344" i="2"/>
  <c r="V1343" i="2"/>
  <c r="V1342" i="2"/>
  <c r="V1341" i="2"/>
  <c r="V1340" i="2"/>
  <c r="V1339" i="2"/>
  <c r="V1338" i="2"/>
  <c r="V1337" i="2"/>
  <c r="V1336" i="2"/>
  <c r="V1335" i="2"/>
  <c r="V1334" i="2"/>
  <c r="V1333" i="2"/>
  <c r="V1332" i="2"/>
  <c r="V1331" i="2"/>
  <c r="V1330" i="2"/>
  <c r="V1329" i="2"/>
  <c r="V1328" i="2"/>
  <c r="V1327" i="2"/>
  <c r="B1326" i="2" s="1"/>
  <c r="V1326" i="2"/>
  <c r="V1325" i="2"/>
  <c r="V1324" i="2"/>
  <c r="V1323" i="2"/>
  <c r="V1322" i="2"/>
  <c r="V1321" i="2"/>
  <c r="V1320" i="2"/>
  <c r="V1319" i="2"/>
  <c r="V1318" i="2"/>
  <c r="V1317" i="2"/>
  <c r="V1316" i="2"/>
  <c r="V1315" i="2"/>
  <c r="V1314" i="2"/>
  <c r="V1313" i="2"/>
  <c r="V1312" i="2"/>
  <c r="V1311" i="2"/>
  <c r="V1310" i="2"/>
  <c r="V1309" i="2"/>
  <c r="V1308" i="2"/>
  <c r="V1307" i="2"/>
  <c r="V1306" i="2"/>
  <c r="V1305" i="2"/>
  <c r="V1304" i="2"/>
  <c r="V1303" i="2"/>
  <c r="B1302" i="2" s="1"/>
  <c r="V1302" i="2"/>
  <c r="V1301" i="2"/>
  <c r="V1300" i="2"/>
  <c r="V1299" i="2"/>
  <c r="V1298" i="2"/>
  <c r="V1297" i="2"/>
  <c r="V1296" i="2"/>
  <c r="V1295" i="2"/>
  <c r="V1294" i="2"/>
  <c r="V1293" i="2"/>
  <c r="V1292" i="2"/>
  <c r="V1291" i="2"/>
  <c r="V1290" i="2"/>
  <c r="V1289" i="2"/>
  <c r="V1288" i="2"/>
  <c r="V1287" i="2"/>
  <c r="V1286" i="2"/>
  <c r="V1285" i="2"/>
  <c r="V1284" i="2"/>
  <c r="V1283" i="2"/>
  <c r="V1282" i="2"/>
  <c r="V1281" i="2"/>
  <c r="V1280" i="2"/>
  <c r="V1279" i="2"/>
  <c r="V1278" i="2"/>
  <c r="V1277" i="2"/>
  <c r="B1276" i="2" s="1"/>
  <c r="V1276" i="2"/>
  <c r="V1275" i="2"/>
  <c r="V1274" i="2"/>
  <c r="V1273" i="2"/>
  <c r="V1272" i="2"/>
  <c r="V1271" i="2"/>
  <c r="V1270" i="2"/>
  <c r="V1269" i="2"/>
  <c r="V1268" i="2"/>
  <c r="V1267" i="2"/>
  <c r="V1266" i="2"/>
  <c r="V1265" i="2"/>
  <c r="V1264" i="2"/>
  <c r="V1263" i="2"/>
  <c r="V1262" i="2"/>
  <c r="V1261" i="2"/>
  <c r="V1260" i="2"/>
  <c r="V1259" i="2"/>
  <c r="V1258" i="2"/>
  <c r="V1257" i="2"/>
  <c r="V1256" i="2"/>
  <c r="V1255" i="2"/>
  <c r="V1254" i="2"/>
  <c r="V1253" i="2"/>
  <c r="B1252" i="2" s="1"/>
  <c r="V1252" i="2"/>
  <c r="V1251" i="2"/>
  <c r="V1250" i="2"/>
  <c r="V1249" i="2"/>
  <c r="V1248" i="2"/>
  <c r="V1247" i="2"/>
  <c r="V1246" i="2"/>
  <c r="V1245" i="2"/>
  <c r="V1244" i="2"/>
  <c r="V1243" i="2"/>
  <c r="V1242" i="2"/>
  <c r="V1241" i="2"/>
  <c r="V1240" i="2"/>
  <c r="V1239" i="2"/>
  <c r="V1238" i="2"/>
  <c r="V1237" i="2"/>
  <c r="V1236" i="2"/>
  <c r="V1235" i="2"/>
  <c r="V1234" i="2"/>
  <c r="V1233" i="2"/>
  <c r="V1232" i="2"/>
  <c r="V1231" i="2"/>
  <c r="V1230" i="2"/>
  <c r="V1229" i="2"/>
  <c r="V1228" i="2"/>
  <c r="B1227" i="2" s="1"/>
  <c r="V1227" i="2"/>
  <c r="V1226" i="2"/>
  <c r="V1225" i="2"/>
  <c r="V1224" i="2"/>
  <c r="V1223" i="2"/>
  <c r="V1222" i="2"/>
  <c r="V1221" i="2"/>
  <c r="V1220" i="2"/>
  <c r="V1219" i="2"/>
  <c r="V1218" i="2"/>
  <c r="V1217" i="2"/>
  <c r="V1216" i="2"/>
  <c r="V1215" i="2"/>
  <c r="V1214" i="2"/>
  <c r="V1213" i="2"/>
  <c r="V1212" i="2"/>
  <c r="V1211" i="2"/>
  <c r="V1210" i="2"/>
  <c r="V1209" i="2"/>
  <c r="V1208" i="2"/>
  <c r="V1207" i="2"/>
  <c r="V1206" i="2"/>
  <c r="V1205" i="2"/>
  <c r="V1204" i="2"/>
  <c r="V1203" i="2"/>
  <c r="B1202" i="2" s="1"/>
  <c r="V1202" i="2"/>
  <c r="V1201" i="2"/>
  <c r="V1200" i="2"/>
  <c r="V1199" i="2"/>
  <c r="V1198" i="2"/>
  <c r="V1197" i="2"/>
  <c r="V1196" i="2"/>
  <c r="V1195" i="2"/>
  <c r="V1194" i="2"/>
  <c r="V1193" i="2"/>
  <c r="V1192" i="2"/>
  <c r="V1191" i="2"/>
  <c r="V1190" i="2"/>
  <c r="V1189" i="2"/>
  <c r="V1188" i="2"/>
  <c r="V1187" i="2"/>
  <c r="V1186" i="2"/>
  <c r="V1185" i="2"/>
  <c r="V1184" i="2"/>
  <c r="V1183" i="2"/>
  <c r="V1182" i="2"/>
  <c r="V1181" i="2"/>
  <c r="V1180" i="2"/>
  <c r="V1179" i="2"/>
  <c r="V1178" i="2"/>
  <c r="V1177" i="2"/>
  <c r="B1176" i="2" s="1"/>
  <c r="V1176" i="2"/>
  <c r="V1175" i="2"/>
  <c r="V1174" i="2"/>
  <c r="V1173" i="2"/>
  <c r="V1172" i="2"/>
  <c r="V1171" i="2"/>
  <c r="V1170" i="2"/>
  <c r="V1169" i="2"/>
  <c r="V1168" i="2"/>
  <c r="V1167" i="2"/>
  <c r="V1166" i="2"/>
  <c r="V1165" i="2"/>
  <c r="V1164" i="2"/>
  <c r="V1163" i="2"/>
  <c r="V1162" i="2"/>
  <c r="V1161" i="2"/>
  <c r="V1160" i="2"/>
  <c r="V1159" i="2"/>
  <c r="V1158" i="2"/>
  <c r="V1157" i="2"/>
  <c r="V1156" i="2"/>
  <c r="V1155" i="2"/>
  <c r="V1154" i="2"/>
  <c r="V1153" i="2"/>
  <c r="B1152" i="2" s="1"/>
  <c r="V1152" i="2"/>
  <c r="V1151" i="2"/>
  <c r="V1150" i="2"/>
  <c r="V1149" i="2"/>
  <c r="V1148" i="2"/>
  <c r="V1147" i="2"/>
  <c r="V1146" i="2"/>
  <c r="V1145" i="2"/>
  <c r="V1144" i="2"/>
  <c r="V1143" i="2"/>
  <c r="V1142" i="2"/>
  <c r="V1141" i="2"/>
  <c r="V1140" i="2"/>
  <c r="V1139" i="2"/>
  <c r="V1138" i="2"/>
  <c r="V1137" i="2"/>
  <c r="V1136" i="2"/>
  <c r="V1135" i="2"/>
  <c r="V1134" i="2"/>
  <c r="V1133" i="2"/>
  <c r="V1132" i="2"/>
  <c r="V1131" i="2"/>
  <c r="V1130" i="2"/>
  <c r="V1129" i="2"/>
  <c r="V1128" i="2"/>
  <c r="V1127" i="2"/>
  <c r="B1126" i="2" s="1"/>
  <c r="V1126" i="2"/>
  <c r="V1125" i="2"/>
  <c r="V1124" i="2"/>
  <c r="V1123" i="2"/>
  <c r="V1122" i="2"/>
  <c r="V1121" i="2"/>
  <c r="V1120" i="2"/>
  <c r="V1119" i="2"/>
  <c r="V1118" i="2"/>
  <c r="V1117" i="2"/>
  <c r="V1116" i="2"/>
  <c r="V1115" i="2"/>
  <c r="V1114" i="2"/>
  <c r="V1113" i="2"/>
  <c r="V1112" i="2"/>
  <c r="V1111" i="2"/>
  <c r="V1110" i="2"/>
  <c r="V1109" i="2"/>
  <c r="V1108" i="2"/>
  <c r="V1107" i="2"/>
  <c r="V1106" i="2"/>
  <c r="V1105" i="2"/>
  <c r="V1104" i="2"/>
  <c r="V1103" i="2"/>
  <c r="B1102" i="2" s="1"/>
  <c r="V1102" i="2"/>
  <c r="V1101" i="2"/>
  <c r="V1100" i="2"/>
  <c r="V1099" i="2"/>
  <c r="V1098" i="2"/>
  <c r="V1097" i="2"/>
  <c r="V1096" i="2"/>
  <c r="V1095" i="2"/>
  <c r="V1094" i="2"/>
  <c r="V1093" i="2"/>
  <c r="V1092" i="2"/>
  <c r="V1091" i="2"/>
  <c r="V1090" i="2"/>
  <c r="V1089" i="2"/>
  <c r="V1088" i="2"/>
  <c r="V1087" i="2"/>
  <c r="V1086" i="2"/>
  <c r="V1085" i="2"/>
  <c r="V1084" i="2"/>
  <c r="V1083" i="2"/>
  <c r="V1082" i="2"/>
  <c r="V1081" i="2"/>
  <c r="V1080" i="2"/>
  <c r="V1079" i="2"/>
  <c r="V1078" i="2"/>
  <c r="V1077" i="2"/>
  <c r="V1076" i="2"/>
  <c r="V1075" i="2"/>
  <c r="V1074" i="2"/>
  <c r="V1073" i="2"/>
  <c r="V1072" i="2"/>
  <c r="V1071" i="2"/>
  <c r="V1070" i="2"/>
  <c r="V1069" i="2"/>
  <c r="V1068" i="2"/>
  <c r="V1067" i="2"/>
  <c r="V1066" i="2"/>
  <c r="V1065" i="2"/>
  <c r="V1064" i="2"/>
  <c r="V1063" i="2"/>
  <c r="V1062" i="2"/>
  <c r="V1061" i="2"/>
  <c r="V1060" i="2"/>
  <c r="V1059" i="2"/>
  <c r="V1058" i="2"/>
  <c r="V1057" i="2"/>
  <c r="V1056" i="2"/>
  <c r="V1055" i="2"/>
  <c r="V1054" i="2"/>
  <c r="V1053" i="2"/>
  <c r="B1052" i="2" s="1"/>
  <c r="V1052" i="2"/>
  <c r="V1051" i="2"/>
  <c r="V1050" i="2"/>
  <c r="V1049" i="2"/>
  <c r="V1048" i="2"/>
  <c r="V1047" i="2"/>
  <c r="V1046" i="2"/>
  <c r="V1045" i="2"/>
  <c r="V1044" i="2"/>
  <c r="V1043" i="2"/>
  <c r="V1042" i="2"/>
  <c r="V1041" i="2"/>
  <c r="V1040" i="2"/>
  <c r="V1039" i="2"/>
  <c r="V1038" i="2"/>
  <c r="V1037" i="2"/>
  <c r="V1036" i="2"/>
  <c r="V1035" i="2"/>
  <c r="V1034" i="2"/>
  <c r="V1033" i="2"/>
  <c r="V1032" i="2"/>
  <c r="V1031" i="2"/>
  <c r="V1030" i="2"/>
  <c r="V1029" i="2"/>
  <c r="V1028" i="2"/>
  <c r="B1027" i="2" s="1"/>
  <c r="V1027" i="2"/>
  <c r="V1026" i="2"/>
  <c r="V1025" i="2"/>
  <c r="V1024" i="2"/>
  <c r="V1023" i="2"/>
  <c r="V1022" i="2"/>
  <c r="V1021" i="2"/>
  <c r="V1020" i="2"/>
  <c r="V1019" i="2"/>
  <c r="V1018" i="2"/>
  <c r="V1017" i="2"/>
  <c r="V1016" i="2"/>
  <c r="V1015" i="2"/>
  <c r="V1014" i="2"/>
  <c r="V1013" i="2"/>
  <c r="V1012" i="2"/>
  <c r="V1011" i="2"/>
  <c r="V1010" i="2"/>
  <c r="V1009" i="2"/>
  <c r="V1008" i="2"/>
  <c r="V1007" i="2"/>
  <c r="V1006" i="2"/>
  <c r="V1005" i="2"/>
  <c r="V1004" i="2"/>
  <c r="V1003" i="2"/>
  <c r="V1002" i="2"/>
  <c r="V1001" i="2"/>
  <c r="V1000" i="2"/>
  <c r="V999" i="2"/>
  <c r="V998" i="2"/>
  <c r="V997" i="2"/>
  <c r="V996" i="2"/>
  <c r="V995" i="2"/>
  <c r="V994" i="2"/>
  <c r="V993" i="2"/>
  <c r="V992" i="2"/>
  <c r="V991" i="2"/>
  <c r="V990" i="2"/>
  <c r="V989" i="2"/>
  <c r="V988" i="2"/>
  <c r="V987" i="2"/>
  <c r="V986" i="2"/>
  <c r="V985" i="2"/>
  <c r="V984" i="2"/>
  <c r="V983" i="2"/>
  <c r="V982" i="2"/>
  <c r="V981" i="2"/>
  <c r="V980" i="2"/>
  <c r="V979" i="2"/>
  <c r="V978" i="2"/>
  <c r="V977" i="2"/>
  <c r="B976" i="2" s="1"/>
  <c r="V976" i="2"/>
  <c r="V975" i="2"/>
  <c r="V974" i="2"/>
  <c r="V973" i="2"/>
  <c r="V972" i="2"/>
  <c r="V971" i="2"/>
  <c r="V970" i="2"/>
  <c r="V969" i="2"/>
  <c r="V968" i="2"/>
  <c r="V967" i="2"/>
  <c r="V966" i="2"/>
  <c r="V965" i="2"/>
  <c r="V964" i="2"/>
  <c r="V963" i="2"/>
  <c r="V962" i="2"/>
  <c r="V961" i="2"/>
  <c r="V960" i="2"/>
  <c r="V959" i="2"/>
  <c r="V958" i="2"/>
  <c r="V957" i="2"/>
  <c r="V956" i="2"/>
  <c r="V955" i="2"/>
  <c r="V954" i="2"/>
  <c r="V953" i="2"/>
  <c r="B952" i="2" s="1"/>
  <c r="V952" i="2"/>
  <c r="V951" i="2"/>
  <c r="V950" i="2"/>
  <c r="V949" i="2"/>
  <c r="V948" i="2"/>
  <c r="V947" i="2"/>
  <c r="V946" i="2"/>
  <c r="V945" i="2"/>
  <c r="V944" i="2"/>
  <c r="V943" i="2"/>
  <c r="V942" i="2"/>
  <c r="V941" i="2"/>
  <c r="V940" i="2"/>
  <c r="V939" i="2"/>
  <c r="V938" i="2"/>
  <c r="V937" i="2"/>
  <c r="V936" i="2"/>
  <c r="V935" i="2"/>
  <c r="V934" i="2"/>
  <c r="V933" i="2"/>
  <c r="V932" i="2"/>
  <c r="V931" i="2"/>
  <c r="V930" i="2"/>
  <c r="V929" i="2"/>
  <c r="V928" i="2"/>
  <c r="B927" i="2" s="1"/>
  <c r="V927" i="2"/>
  <c r="B926" i="2" s="1"/>
  <c r="V926" i="2"/>
  <c r="V925" i="2"/>
  <c r="V924" i="2"/>
  <c r="V923" i="2"/>
  <c r="V922" i="2"/>
  <c r="V921" i="2"/>
  <c r="V920" i="2"/>
  <c r="V919" i="2"/>
  <c r="V918" i="2"/>
  <c r="V917" i="2"/>
  <c r="V916" i="2"/>
  <c r="V915" i="2"/>
  <c r="V914" i="2"/>
  <c r="V913" i="2"/>
  <c r="V912" i="2"/>
  <c r="V911" i="2"/>
  <c r="V910" i="2"/>
  <c r="V909" i="2"/>
  <c r="V908" i="2"/>
  <c r="V907" i="2"/>
  <c r="V906" i="2"/>
  <c r="V905" i="2"/>
  <c r="V904" i="2"/>
  <c r="V903" i="2"/>
  <c r="V902" i="2"/>
  <c r="V901" i="2"/>
  <c r="V900" i="2"/>
  <c r="V899" i="2"/>
  <c r="V898" i="2"/>
  <c r="V897" i="2"/>
  <c r="V896" i="2"/>
  <c r="V895" i="2"/>
  <c r="V894" i="2"/>
  <c r="V893" i="2"/>
  <c r="V892" i="2"/>
  <c r="V891" i="2"/>
  <c r="V890" i="2"/>
  <c r="V889" i="2"/>
  <c r="V888" i="2"/>
  <c r="V887" i="2"/>
  <c r="V886" i="2"/>
  <c r="V885" i="2"/>
  <c r="V884" i="2"/>
  <c r="V883" i="2"/>
  <c r="V882" i="2"/>
  <c r="V881" i="2"/>
  <c r="V880" i="2"/>
  <c r="V879" i="2"/>
  <c r="V878" i="2"/>
  <c r="V877" i="2"/>
  <c r="B876" i="2" s="1"/>
  <c r="V876" i="2"/>
  <c r="V875" i="2"/>
  <c r="V874" i="2"/>
  <c r="V873" i="2"/>
  <c r="V872" i="2"/>
  <c r="V871" i="2"/>
  <c r="V870" i="2"/>
  <c r="V869" i="2"/>
  <c r="V868" i="2"/>
  <c r="V867" i="2"/>
  <c r="V866" i="2"/>
  <c r="V865" i="2"/>
  <c r="V864" i="2"/>
  <c r="V863" i="2"/>
  <c r="V862" i="2"/>
  <c r="V861" i="2"/>
  <c r="V860" i="2"/>
  <c r="V859" i="2"/>
  <c r="V858" i="2"/>
  <c r="V857" i="2"/>
  <c r="V856" i="2"/>
  <c r="V855" i="2"/>
  <c r="V854" i="2"/>
  <c r="V853" i="2"/>
  <c r="B852" i="2" s="1"/>
  <c r="V852" i="2"/>
  <c r="V851" i="2"/>
  <c r="V850" i="2"/>
  <c r="V849" i="2"/>
  <c r="V848" i="2"/>
  <c r="V847" i="2"/>
  <c r="V846" i="2"/>
  <c r="V845" i="2"/>
  <c r="V844" i="2"/>
  <c r="V843" i="2"/>
  <c r="V842" i="2"/>
  <c r="V841" i="2"/>
  <c r="V840" i="2"/>
  <c r="V839" i="2"/>
  <c r="V838" i="2"/>
  <c r="V837" i="2"/>
  <c r="V836" i="2"/>
  <c r="V835" i="2"/>
  <c r="V834" i="2"/>
  <c r="V833" i="2"/>
  <c r="V832" i="2"/>
  <c r="V831" i="2"/>
  <c r="V830" i="2"/>
  <c r="V829" i="2"/>
  <c r="V828" i="2"/>
  <c r="V827" i="2"/>
  <c r="B826" i="2" s="1"/>
  <c r="V826" i="2"/>
  <c r="V825" i="2"/>
  <c r="V824" i="2"/>
  <c r="V823" i="2"/>
  <c r="V822" i="2"/>
  <c r="V821" i="2"/>
  <c r="V820" i="2"/>
  <c r="V819" i="2"/>
  <c r="V818" i="2"/>
  <c r="V817" i="2"/>
  <c r="V816" i="2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B802" i="2" s="1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B776" i="2" s="1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B752" i="2" s="1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B727" i="2" s="1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B702" i="2" s="1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B676" i="2" s="1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B652" i="2" s="1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B626" i="2" s="1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B602" i="2" s="1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B576" i="2" s="1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B552" i="2" s="1"/>
  <c r="V552" i="2"/>
  <c r="B551" i="2" s="1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B536" i="2" s="1"/>
  <c r="V536" i="2"/>
  <c r="V535" i="2"/>
  <c r="V534" i="2"/>
  <c r="V533" i="2"/>
  <c r="V532" i="2"/>
  <c r="V531" i="2"/>
  <c r="V530" i="2"/>
  <c r="V529" i="2"/>
  <c r="V528" i="2"/>
  <c r="B527" i="2" s="1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B502" i="2" s="1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B426" i="2" s="1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B402" i="2" s="1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B376" i="2" s="1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B352" i="2" s="1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B327" i="2" s="1"/>
  <c r="V327" i="2"/>
  <c r="B326" i="2" s="1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B302" i="2" s="1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B276" i="2" s="1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B252" i="2" s="1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B236" i="2" s="1"/>
  <c r="V236" i="2"/>
  <c r="V235" i="2"/>
  <c r="V234" i="2"/>
  <c r="V233" i="2"/>
  <c r="V232" i="2"/>
  <c r="V231" i="2"/>
  <c r="V230" i="2"/>
  <c r="V229" i="2"/>
  <c r="V228" i="2"/>
  <c r="V227" i="2"/>
  <c r="B226" i="2" s="1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B202" i="2" s="1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B176" i="2" s="1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B152" i="2" s="1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B127" i="2" s="1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B76" i="2" s="1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B52" i="2" s="1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B36" i="2" s="1"/>
  <c r="V36" i="2"/>
  <c r="V35" i="2"/>
  <c r="V34" i="2"/>
  <c r="V33" i="2"/>
  <c r="V32" i="2"/>
  <c r="V31" i="2"/>
  <c r="V30" i="2"/>
  <c r="V29" i="2"/>
  <c r="V28" i="2"/>
  <c r="B27" i="2" s="1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3" i="2"/>
  <c r="V4" i="2"/>
  <c r="D23" i="1"/>
  <c r="D24" i="1"/>
  <c r="D25" i="1"/>
  <c r="D26" i="1"/>
  <c r="D28" i="1"/>
  <c r="D29" i="1"/>
  <c r="D31" i="1"/>
  <c r="D32" i="1"/>
  <c r="D33" i="1"/>
  <c r="D35" i="1"/>
  <c r="D36" i="1"/>
  <c r="D37" i="1"/>
  <c r="D39" i="1"/>
  <c r="D40" i="1"/>
  <c r="D41" i="1"/>
  <c r="D42" i="1"/>
  <c r="C44" i="1"/>
  <c r="C43" i="1"/>
  <c r="C42" i="1"/>
  <c r="C41" i="1"/>
  <c r="C39" i="1"/>
  <c r="C37" i="1"/>
  <c r="C35" i="1"/>
  <c r="C33" i="1"/>
  <c r="C32" i="1"/>
  <c r="C31" i="1"/>
  <c r="C29" i="1"/>
  <c r="C28" i="1"/>
  <c r="C25" i="1"/>
  <c r="C23" i="1"/>
  <c r="B2002" i="2"/>
  <c r="B2001" i="2"/>
  <c r="B1977" i="2"/>
  <c r="B1951" i="2"/>
  <c r="B1927" i="2"/>
  <c r="B1901" i="2"/>
  <c r="B1877" i="2"/>
  <c r="B1852" i="2"/>
  <c r="B1851" i="2"/>
  <c r="B1827" i="2"/>
  <c r="B1826" i="2"/>
  <c r="B1802" i="2"/>
  <c r="B1801" i="2"/>
  <c r="B1777" i="2"/>
  <c r="B1752" i="2"/>
  <c r="B1727" i="2"/>
  <c r="B1701" i="2"/>
  <c r="B1677" i="2"/>
  <c r="B1627" i="2"/>
  <c r="B1601" i="2"/>
  <c r="B1577" i="2"/>
  <c r="B1576" i="2"/>
  <c r="B1551" i="2"/>
  <c r="B1527" i="2"/>
  <c r="B1526" i="2"/>
  <c r="B1502" i="2"/>
  <c r="B1501" i="2"/>
  <c r="B1477" i="2"/>
  <c r="B1452" i="2"/>
  <c r="B1451" i="2"/>
  <c r="B1427" i="2"/>
  <c r="B1401" i="2"/>
  <c r="B1377" i="2"/>
  <c r="B1327" i="2"/>
  <c r="B1301" i="2"/>
  <c r="B1277" i="2"/>
  <c r="B1251" i="2"/>
  <c r="B1226" i="2"/>
  <c r="B1201" i="2"/>
  <c r="B1177" i="2"/>
  <c r="B1151" i="2"/>
  <c r="B1127" i="2"/>
  <c r="B1101" i="2"/>
  <c r="B1077" i="2"/>
  <c r="B1076" i="2"/>
  <c r="B1051" i="2"/>
  <c r="B1026" i="2"/>
  <c r="B1002" i="2"/>
  <c r="B1001" i="2"/>
  <c r="B977" i="2"/>
  <c r="B951" i="2"/>
  <c r="B902" i="2"/>
  <c r="B901" i="2"/>
  <c r="B877" i="2"/>
  <c r="B851" i="2"/>
  <c r="B827" i="2"/>
  <c r="B801" i="2"/>
  <c r="B777" i="2"/>
  <c r="B751" i="2"/>
  <c r="B726" i="2"/>
  <c r="B701" i="2"/>
  <c r="B677" i="2"/>
  <c r="B651" i="2"/>
  <c r="B627" i="2"/>
  <c r="B601" i="2"/>
  <c r="B577" i="2"/>
  <c r="B526" i="2"/>
  <c r="B501" i="2"/>
  <c r="B477" i="2"/>
  <c r="B476" i="2"/>
  <c r="B452" i="2"/>
  <c r="B451" i="2"/>
  <c r="B427" i="2"/>
  <c r="B401" i="2"/>
  <c r="B377" i="2"/>
  <c r="B351" i="2"/>
  <c r="B301" i="2"/>
  <c r="B277" i="2"/>
  <c r="B251" i="2"/>
  <c r="B227" i="2"/>
  <c r="B201" i="2"/>
  <c r="B177" i="2"/>
  <c r="B151" i="2"/>
  <c r="B126" i="2"/>
  <c r="B102" i="2"/>
  <c r="B101" i="2"/>
  <c r="B77" i="2"/>
  <c r="B51" i="2"/>
  <c r="B26" i="2"/>
  <c r="B2" i="2"/>
  <c r="U45" i="2" l="1"/>
  <c r="U46" i="2" s="1"/>
  <c r="U47" i="2" s="1"/>
  <c r="U48" i="2" s="1"/>
  <c r="U49" i="2" s="1"/>
  <c r="U50" i="2" s="1"/>
  <c r="U51" i="2" s="1"/>
  <c r="U52" i="2" s="1"/>
  <c r="B43" i="2"/>
  <c r="B805" i="2"/>
  <c r="U807" i="2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B705" i="2"/>
  <c r="B809" i="2"/>
  <c r="B1105" i="2"/>
  <c r="B2025" i="2"/>
  <c r="B2005" i="2"/>
  <c r="B1263" i="2"/>
  <c r="B1805" i="2"/>
  <c r="B1355" i="2"/>
  <c r="B105" i="2"/>
  <c r="B1613" i="2"/>
  <c r="B1605" i="2"/>
  <c r="B1571" i="2"/>
  <c r="B1555" i="2"/>
  <c r="B905" i="2"/>
  <c r="B505" i="2"/>
  <c r="B509" i="2"/>
  <c r="B1755" i="2"/>
  <c r="B1505" i="2"/>
  <c r="B1005" i="2"/>
  <c r="B575" i="2"/>
  <c r="B759" i="2"/>
  <c r="B305" i="2"/>
  <c r="B1855" i="2"/>
  <c r="B1305" i="2"/>
  <c r="B855" i="2"/>
  <c r="B1655" i="2"/>
  <c r="B1421" i="2"/>
  <c r="B1717" i="2"/>
  <c r="B839" i="2"/>
  <c r="B1171" i="2"/>
  <c r="B1955" i="2"/>
  <c r="B1813" i="2"/>
  <c r="B713" i="2"/>
  <c r="B605" i="2"/>
  <c r="B1455" i="2"/>
  <c r="B1709" i="2"/>
  <c r="B1205" i="2"/>
  <c r="B813" i="2"/>
  <c r="B967" i="2"/>
  <c r="B409" i="2"/>
  <c r="B171" i="2"/>
  <c r="B1405" i="2"/>
  <c r="B209" i="2"/>
  <c r="B405" i="2"/>
  <c r="B1309" i="2"/>
  <c r="B363" i="2"/>
  <c r="B655" i="2"/>
  <c r="B863" i="2"/>
  <c r="B71" i="2"/>
  <c r="B163" i="2"/>
  <c r="B359" i="2"/>
  <c r="B471" i="2"/>
  <c r="B563" i="2"/>
  <c r="B663" i="2"/>
  <c r="B755" i="2"/>
  <c r="B963" i="2"/>
  <c r="B1055" i="2"/>
  <c r="B1163" i="2"/>
  <c r="B32" i="2"/>
  <c r="B184" i="2"/>
  <c r="B200" i="2"/>
  <c r="B384" i="2"/>
  <c r="B528" i="2"/>
  <c r="B1532" i="2"/>
  <c r="B1596" i="2"/>
  <c r="B1744" i="2"/>
  <c r="B1792" i="2"/>
  <c r="B459" i="2"/>
  <c r="B555" i="2"/>
  <c r="B67" i="2"/>
  <c r="B155" i="2"/>
  <c r="B259" i="2"/>
  <c r="B463" i="2"/>
  <c r="B559" i="2"/>
  <c r="B659" i="2"/>
  <c r="B867" i="2"/>
  <c r="B959" i="2"/>
  <c r="B1155" i="2"/>
  <c r="B1363" i="2"/>
  <c r="B1339" i="2"/>
  <c r="B1831" i="2"/>
  <c r="B830" i="2"/>
  <c r="B1046" i="2"/>
  <c r="B1730" i="2"/>
  <c r="B235" i="2"/>
  <c r="B38" i="2"/>
  <c r="B55" i="2"/>
  <c r="B1230" i="2"/>
  <c r="B63" i="2"/>
  <c r="B167" i="2"/>
  <c r="B455" i="2"/>
  <c r="B475" i="2"/>
  <c r="B567" i="2"/>
  <c r="B667" i="2"/>
  <c r="B763" i="2"/>
  <c r="B955" i="2"/>
  <c r="B1255" i="2"/>
  <c r="B1439" i="2"/>
  <c r="B1559" i="2"/>
  <c r="B48" i="2"/>
  <c r="B240" i="2"/>
  <c r="B1544" i="2"/>
  <c r="B1844" i="2"/>
  <c r="B942" i="2"/>
  <c r="B1030" i="2"/>
  <c r="B246" i="2"/>
  <c r="B630" i="2"/>
  <c r="B934" i="2"/>
  <c r="B1038" i="2"/>
  <c r="B535" i="2"/>
  <c r="B639" i="2"/>
  <c r="B779" i="2"/>
  <c r="B1239" i="2"/>
  <c r="B1280" i="2"/>
  <c r="B1328" i="2"/>
  <c r="B1888" i="2"/>
  <c r="B1939" i="2"/>
  <c r="B484" i="2"/>
  <c r="B884" i="2"/>
  <c r="B984" i="2"/>
  <c r="B192" i="2"/>
  <c r="B228" i="2"/>
  <c r="B328" i="2"/>
  <c r="B392" i="2"/>
  <c r="B492" i="2"/>
  <c r="B540" i="2"/>
  <c r="B580" i="2"/>
  <c r="B688" i="2"/>
  <c r="B1700" i="2"/>
  <c r="B205" i="2"/>
  <c r="B709" i="2"/>
  <c r="B1409" i="2"/>
  <c r="B1705" i="2"/>
  <c r="B30" i="2"/>
  <c r="B35" i="2"/>
  <c r="B40" i="2"/>
  <c r="B46" i="2"/>
  <c r="B128" i="2"/>
  <c r="B231" i="2"/>
  <c r="B238" i="2"/>
  <c r="B243" i="2"/>
  <c r="B248" i="2"/>
  <c r="B331" i="2"/>
  <c r="B531" i="2"/>
  <c r="B538" i="2"/>
  <c r="B634" i="2"/>
  <c r="B646" i="2"/>
  <c r="B834" i="2"/>
  <c r="B928" i="2"/>
  <c r="B938" i="2"/>
  <c r="B950" i="2"/>
  <c r="B1034" i="2"/>
  <c r="B1042" i="2"/>
  <c r="B1128" i="2"/>
  <c r="B1234" i="2"/>
  <c r="B1335" i="2"/>
  <c r="B1347" i="2"/>
  <c r="B1431" i="2"/>
  <c r="B1446" i="2"/>
  <c r="B1530" i="2"/>
  <c r="B1538" i="2"/>
  <c r="B1547" i="2"/>
  <c r="B1738" i="2"/>
  <c r="B1747" i="2"/>
  <c r="B1828" i="2"/>
  <c r="B1848" i="2"/>
  <c r="B1931" i="2"/>
  <c r="B1947" i="2"/>
  <c r="B31" i="2"/>
  <c r="B42" i="2"/>
  <c r="B47" i="2"/>
  <c r="B59" i="2"/>
  <c r="B159" i="2"/>
  <c r="B175" i="2"/>
  <c r="B234" i="2"/>
  <c r="B239" i="2"/>
  <c r="B244" i="2"/>
  <c r="B250" i="2"/>
  <c r="B255" i="2"/>
  <c r="B355" i="2"/>
  <c r="B467" i="2"/>
  <c r="B571" i="2"/>
  <c r="B28" i="2"/>
  <c r="B34" i="2"/>
  <c r="B39" i="2"/>
  <c r="B44" i="2"/>
  <c r="B50" i="2"/>
  <c r="B230" i="2"/>
  <c r="B242" i="2"/>
  <c r="B247" i="2"/>
  <c r="B330" i="2"/>
  <c r="B530" i="2"/>
  <c r="B631" i="2"/>
  <c r="B642" i="2"/>
  <c r="B728" i="2"/>
  <c r="B831" i="2"/>
  <c r="B935" i="2"/>
  <c r="B947" i="2"/>
  <c r="B1031" i="2"/>
  <c r="B1039" i="2"/>
  <c r="B1231" i="2"/>
  <c r="B1246" i="2"/>
  <c r="B1330" i="2"/>
  <c r="B1346" i="2"/>
  <c r="B1430" i="2"/>
  <c r="B1442" i="2"/>
  <c r="B1546" i="2"/>
  <c r="B1746" i="2"/>
  <c r="B1834" i="2"/>
  <c r="B1847" i="2"/>
  <c r="B1930" i="2"/>
  <c r="B1944" i="2"/>
  <c r="B428" i="2"/>
  <c r="B534" i="2"/>
  <c r="B539" i="2"/>
  <c r="B628" i="2"/>
  <c r="B638" i="2"/>
  <c r="B650" i="2"/>
  <c r="B730" i="2"/>
  <c r="B828" i="2"/>
  <c r="B838" i="2"/>
  <c r="B930" i="2"/>
  <c r="B939" i="2"/>
  <c r="B1028" i="2"/>
  <c r="B1130" i="2"/>
  <c r="B1228" i="2"/>
  <c r="B1238" i="2"/>
  <c r="B1338" i="2"/>
  <c r="B1434" i="2"/>
  <c r="B1531" i="2"/>
  <c r="B1539" i="2"/>
  <c r="B1548" i="2"/>
  <c r="B1728" i="2"/>
  <c r="B1739" i="2"/>
  <c r="B1748" i="2"/>
  <c r="B1830" i="2"/>
  <c r="B1843" i="2"/>
  <c r="B1850" i="2"/>
  <c r="B1948" i="2"/>
  <c r="B280" i="2"/>
  <c r="B288" i="2"/>
  <c r="B296" i="2"/>
  <c r="B380" i="2"/>
  <c r="B480" i="2"/>
  <c r="B588" i="2"/>
  <c r="B692" i="2"/>
  <c r="B888" i="2"/>
  <c r="B900" i="2"/>
  <c r="B988" i="2"/>
  <c r="B1184" i="2"/>
  <c r="B1196" i="2"/>
  <c r="B1292" i="2"/>
  <c r="B1384" i="2"/>
  <c r="B1492" i="2"/>
  <c r="B1684" i="2"/>
  <c r="B1800" i="2"/>
  <c r="B1896" i="2"/>
  <c r="B75" i="2"/>
  <c r="B80" i="2"/>
  <c r="B180" i="2"/>
  <c r="B284" i="2"/>
  <c r="B292" i="2"/>
  <c r="B300" i="2"/>
  <c r="B584" i="2"/>
  <c r="B684" i="2"/>
  <c r="B780" i="2"/>
  <c r="B980" i="2"/>
  <c r="B1400" i="2"/>
  <c r="B1480" i="2"/>
  <c r="B1588" i="2"/>
  <c r="B1692" i="2"/>
  <c r="B1928" i="2"/>
  <c r="B1803" i="2"/>
  <c r="B1703" i="2"/>
  <c r="B1678" i="2"/>
  <c r="B1953" i="2"/>
  <c r="B1778" i="2"/>
  <c r="B1753" i="2"/>
  <c r="B1653" i="2"/>
  <c r="B1553" i="2"/>
  <c r="B1528" i="2"/>
  <c r="B1428" i="2"/>
  <c r="B1378" i="2"/>
  <c r="B1303" i="2"/>
  <c r="B1078" i="2"/>
  <c r="B878" i="2"/>
  <c r="B1984" i="2"/>
  <c r="B1884" i="2"/>
  <c r="B1634" i="2"/>
  <c r="B1584" i="2"/>
  <c r="B1334" i="2"/>
  <c r="B1284" i="2"/>
  <c r="B1259" i="2"/>
  <c r="B2009" i="2"/>
  <c r="B1934" i="2"/>
  <c r="B1809" i="2"/>
  <c r="B1734" i="2"/>
  <c r="B1534" i="2"/>
  <c r="B1484" i="2"/>
  <c r="B1159" i="2"/>
  <c r="B1084" i="2"/>
  <c r="B1988" i="2"/>
  <c r="B1938" i="2"/>
  <c r="B1913" i="2"/>
  <c r="B1713" i="2"/>
  <c r="B1488" i="2"/>
  <c r="B1413" i="2"/>
  <c r="B1838" i="2"/>
  <c r="B1788" i="2"/>
  <c r="B1688" i="2"/>
  <c r="B1438" i="2"/>
  <c r="B1288" i="2"/>
  <c r="B1842" i="2"/>
  <c r="B1567" i="2"/>
  <c r="B1392" i="2"/>
  <c r="B1367" i="2"/>
  <c r="B1342" i="2"/>
  <c r="B1242" i="2"/>
  <c r="B1992" i="2"/>
  <c r="B1942" i="2"/>
  <c r="B1917" i="2"/>
  <c r="B1892" i="2"/>
  <c r="B1742" i="2"/>
  <c r="B1642" i="2"/>
  <c r="B1592" i="2"/>
  <c r="B1542" i="2"/>
  <c r="B1417" i="2"/>
  <c r="B1192" i="2"/>
  <c r="B1167" i="2"/>
  <c r="B1996" i="2"/>
  <c r="B1946" i="2"/>
  <c r="B1721" i="2"/>
  <c r="B1496" i="2"/>
  <c r="B2021" i="2"/>
  <c r="B1846" i="2"/>
  <c r="B1796" i="2"/>
  <c r="B1696" i="2"/>
  <c r="B1396" i="2"/>
  <c r="B1271" i="2"/>
  <c r="B946" i="2"/>
  <c r="B896" i="2"/>
  <c r="B1950" i="2"/>
  <c r="B1750" i="2"/>
  <c r="B1650" i="2"/>
  <c r="B1550" i="2"/>
  <c r="B1425" i="2"/>
  <c r="B1375" i="2"/>
  <c r="B1300" i="2"/>
  <c r="B2000" i="2"/>
  <c r="B1900" i="2"/>
  <c r="B1600" i="2"/>
  <c r="B1450" i="2"/>
  <c r="B1350" i="2"/>
  <c r="B1050" i="2"/>
  <c r="B188" i="2"/>
  <c r="B196" i="2"/>
  <c r="B388" i="2"/>
  <c r="B396" i="2"/>
  <c r="B488" i="2"/>
  <c r="B680" i="2"/>
  <c r="B696" i="2"/>
  <c r="B880" i="2"/>
  <c r="B892" i="2"/>
  <c r="B1080" i="2"/>
  <c r="B1188" i="2"/>
  <c r="B1200" i="2"/>
  <c r="B1296" i="2"/>
  <c r="B1388" i="2"/>
  <c r="B1500" i="2"/>
  <c r="B1680" i="2"/>
  <c r="B1784" i="2"/>
  <c r="B1880" i="2"/>
  <c r="B1180" i="2"/>
  <c r="B1580" i="2"/>
  <c r="B1980" i="2"/>
  <c r="B1380" i="2"/>
  <c r="B1780" i="2"/>
  <c r="B7" i="2"/>
  <c r="B357" i="2"/>
  <c r="B532" i="2"/>
  <c r="B657" i="2"/>
  <c r="B957" i="2"/>
  <c r="B1057" i="2"/>
  <c r="B1182" i="2"/>
  <c r="B1382" i="2"/>
  <c r="B1732" i="2"/>
  <c r="B1832" i="2"/>
  <c r="B1932" i="2"/>
  <c r="B157" i="2"/>
  <c r="B257" i="2"/>
  <c r="B332" i="2"/>
  <c r="B407" i="2"/>
  <c r="B482" i="2"/>
  <c r="B507" i="2"/>
  <c r="B582" i="2"/>
  <c r="B1157" i="2"/>
  <c r="B1582" i="2"/>
  <c r="B1682" i="2"/>
  <c r="B1807" i="2"/>
  <c r="B1907" i="2"/>
  <c r="B57" i="2"/>
  <c r="B232" i="2"/>
  <c r="B307" i="2"/>
  <c r="B382" i="2"/>
  <c r="B707" i="2"/>
  <c r="B882" i="2"/>
  <c r="B1307" i="2"/>
  <c r="B1482" i="2"/>
  <c r="B1632" i="2"/>
  <c r="B1707" i="2"/>
  <c r="B1982" i="2"/>
  <c r="B583" i="2"/>
  <c r="B854" i="2"/>
  <c r="B287" i="2"/>
  <c r="B479" i="2"/>
  <c r="B504" i="2"/>
  <c r="B508" i="2"/>
  <c r="B554" i="2"/>
  <c r="B558" i="2"/>
  <c r="B562" i="2"/>
  <c r="B566" i="2"/>
  <c r="B570" i="2"/>
  <c r="B574" i="2"/>
  <c r="B966" i="2"/>
  <c r="B1129" i="2"/>
  <c r="B1179" i="2"/>
  <c r="B1183" i="2"/>
  <c r="B1187" i="2"/>
  <c r="B1191" i="2"/>
  <c r="B1195" i="2"/>
  <c r="B1199" i="2"/>
  <c r="B1554" i="2"/>
  <c r="B1704" i="2"/>
  <c r="B79" i="2"/>
  <c r="B104" i="2"/>
  <c r="B154" i="2"/>
  <c r="B158" i="2"/>
  <c r="B162" i="2"/>
  <c r="B166" i="2"/>
  <c r="B170" i="2"/>
  <c r="B174" i="2"/>
  <c r="B391" i="2"/>
  <c r="B637" i="2"/>
  <c r="B645" i="2"/>
  <c r="B866" i="2"/>
  <c r="B1341" i="2"/>
  <c r="B1937" i="2"/>
  <c r="B1837" i="2"/>
  <c r="B1737" i="2"/>
  <c r="B1637" i="2"/>
  <c r="B1537" i="2"/>
  <c r="B1412" i="2"/>
  <c r="B712" i="2"/>
  <c r="B1987" i="2"/>
  <c r="B1787" i="2"/>
  <c r="B1587" i="2"/>
  <c r="B1912" i="2"/>
  <c r="B1512" i="2"/>
  <c r="B1162" i="2"/>
  <c r="B962" i="2"/>
  <c r="B537" i="2"/>
  <c r="B237" i="2"/>
  <c r="B37" i="2"/>
  <c r="B1887" i="2"/>
  <c r="B1812" i="2"/>
  <c r="B1487" i="2"/>
  <c r="B1337" i="2"/>
  <c r="B1287" i="2"/>
  <c r="B1949" i="2"/>
  <c r="B1849" i="2"/>
  <c r="B1749" i="2"/>
  <c r="B1649" i="2"/>
  <c r="B1549" i="2"/>
  <c r="B1424" i="2"/>
  <c r="B1999" i="2"/>
  <c r="B1799" i="2"/>
  <c r="B1599" i="2"/>
  <c r="B1449" i="2"/>
  <c r="B1349" i="2"/>
  <c r="B1049" i="2"/>
  <c r="B949" i="2"/>
  <c r="B649" i="2"/>
  <c r="B1924" i="2"/>
  <c r="B249" i="2"/>
  <c r="B49" i="2"/>
  <c r="B1899" i="2"/>
  <c r="B1499" i="2"/>
  <c r="B1299" i="2"/>
  <c r="B195" i="2"/>
  <c r="B204" i="2"/>
  <c r="B254" i="2"/>
  <c r="B283" i="2"/>
  <c r="B299" i="2"/>
  <c r="B387" i="2"/>
  <c r="B579" i="2"/>
  <c r="B604" i="2"/>
  <c r="B883" i="2"/>
  <c r="B891" i="2"/>
  <c r="B941" i="2"/>
  <c r="B954" i="2"/>
  <c r="B1604" i="2"/>
  <c r="B1654" i="2"/>
  <c r="B1708" i="2"/>
  <c r="B191" i="2"/>
  <c r="B279" i="2"/>
  <c r="B295" i="2"/>
  <c r="B304" i="2"/>
  <c r="B354" i="2"/>
  <c r="B362" i="2"/>
  <c r="B487" i="2"/>
  <c r="B979" i="2"/>
  <c r="B1245" i="2"/>
  <c r="B1929" i="2"/>
  <c r="B1829" i="2"/>
  <c r="B1729" i="2"/>
  <c r="B1629" i="2"/>
  <c r="B1529" i="2"/>
  <c r="B1404" i="2"/>
  <c r="B1304" i="2"/>
  <c r="B1204" i="2"/>
  <c r="B1104" i="2"/>
  <c r="B1004" i="2"/>
  <c r="B904" i="2"/>
  <c r="B804" i="2"/>
  <c r="B704" i="2"/>
  <c r="B1904" i="2"/>
  <c r="B1854" i="2"/>
  <c r="B1504" i="2"/>
  <c r="B1429" i="2"/>
  <c r="B1229" i="2"/>
  <c r="B1029" i="2"/>
  <c r="B829" i="2"/>
  <c r="B629" i="2"/>
  <c r="B529" i="2"/>
  <c r="B429" i="2"/>
  <c r="B329" i="2"/>
  <c r="B229" i="2"/>
  <c r="B129" i="2"/>
  <c r="B29" i="2"/>
  <c r="B1879" i="2"/>
  <c r="B1804" i="2"/>
  <c r="B1779" i="2"/>
  <c r="B1754" i="2"/>
  <c r="B1479" i="2"/>
  <c r="B1354" i="2"/>
  <c r="B1933" i="2"/>
  <c r="B1833" i="2"/>
  <c r="B1733" i="2"/>
  <c r="B1633" i="2"/>
  <c r="B1533" i="2"/>
  <c r="B1408" i="2"/>
  <c r="B1308" i="2"/>
  <c r="B808" i="2"/>
  <c r="B708" i="2"/>
  <c r="B1958" i="2"/>
  <c r="B1883" i="2"/>
  <c r="B1758" i="2"/>
  <c r="B1683" i="2"/>
  <c r="B1483" i="2"/>
  <c r="B1433" i="2"/>
  <c r="B1333" i="2"/>
  <c r="B1258" i="2"/>
  <c r="B1233" i="2"/>
  <c r="B1158" i="2"/>
  <c r="B1133" i="2"/>
  <c r="B1033" i="2"/>
  <c r="B958" i="2"/>
  <c r="B933" i="2"/>
  <c r="B833" i="2"/>
  <c r="B758" i="2"/>
  <c r="B733" i="2"/>
  <c r="B658" i="2"/>
  <c r="B633" i="2"/>
  <c r="B1983" i="2"/>
  <c r="B1908" i="2"/>
  <c r="B1583" i="2"/>
  <c r="B533" i="2"/>
  <c r="B333" i="2"/>
  <c r="B233" i="2"/>
  <c r="B33" i="2"/>
  <c r="B1808" i="2"/>
  <c r="B1941" i="2"/>
  <c r="B1841" i="2"/>
  <c r="B1741" i="2"/>
  <c r="B1641" i="2"/>
  <c r="B1541" i="2"/>
  <c r="B1991" i="2"/>
  <c r="B1891" i="2"/>
  <c r="B1791" i="2"/>
  <c r="B1691" i="2"/>
  <c r="B1591" i="2"/>
  <c r="B1491" i="2"/>
  <c r="B1416" i="2"/>
  <c r="B1916" i="2"/>
  <c r="B1441" i="2"/>
  <c r="B1241" i="2"/>
  <c r="B1041" i="2"/>
  <c r="B641" i="2"/>
  <c r="B541" i="2"/>
  <c r="B241" i="2"/>
  <c r="B41" i="2"/>
  <c r="B1366" i="2"/>
  <c r="B1291" i="2"/>
  <c r="B1945" i="2"/>
  <c r="B1845" i="2"/>
  <c r="B1745" i="2"/>
  <c r="B1645" i="2"/>
  <c r="B1545" i="2"/>
  <c r="B1420" i="2"/>
  <c r="B1920" i="2"/>
  <c r="B1895" i="2"/>
  <c r="B1795" i="2"/>
  <c r="B1495" i="2"/>
  <c r="B1345" i="2"/>
  <c r="B945" i="2"/>
  <c r="B245" i="2"/>
  <c r="B45" i="2"/>
  <c r="B1295" i="2"/>
  <c r="B179" i="2"/>
  <c r="B208" i="2"/>
  <c r="B258" i="2"/>
  <c r="B491" i="2"/>
  <c r="B879" i="2"/>
  <c r="B887" i="2"/>
  <c r="B895" i="2"/>
  <c r="B899" i="2"/>
  <c r="B1170" i="2"/>
  <c r="B1262" i="2"/>
  <c r="B1279" i="2"/>
  <c r="B1283" i="2"/>
  <c r="B1437" i="2"/>
  <c r="B1445" i="2"/>
  <c r="B1679" i="2"/>
  <c r="B1687" i="2"/>
  <c r="B1699" i="2"/>
  <c r="B1979" i="2"/>
  <c r="B1995" i="2"/>
  <c r="B308" i="2"/>
  <c r="B358" i="2"/>
  <c r="B654" i="2"/>
  <c r="B666" i="2"/>
  <c r="B837" i="2"/>
  <c r="B929" i="2"/>
  <c r="B937" i="2"/>
  <c r="B983" i="2"/>
  <c r="B987" i="2"/>
  <c r="B1054" i="2"/>
  <c r="B1166" i="2"/>
  <c r="B1237" i="2"/>
  <c r="B1329" i="2"/>
  <c r="B1579" i="2"/>
  <c r="B1595" i="2"/>
  <c r="B1695" i="2"/>
  <c r="B4" i="2"/>
  <c r="B8" i="2"/>
  <c r="B54" i="2"/>
  <c r="B58" i="2"/>
  <c r="B62" i="2"/>
  <c r="B66" i="2"/>
  <c r="B70" i="2"/>
  <c r="B74" i="2"/>
  <c r="B187" i="2"/>
  <c r="B291" i="2"/>
  <c r="B379" i="2"/>
  <c r="B395" i="2"/>
  <c r="B404" i="2"/>
  <c r="B408" i="2"/>
  <c r="B412" i="2"/>
  <c r="B454" i="2"/>
  <c r="B458" i="2"/>
  <c r="B462" i="2"/>
  <c r="B466" i="2"/>
  <c r="B470" i="2"/>
  <c r="B474" i="2"/>
  <c r="B483" i="2"/>
  <c r="B587" i="2"/>
  <c r="B662" i="2"/>
  <c r="B679" i="2"/>
  <c r="B683" i="2"/>
  <c r="B687" i="2"/>
  <c r="B691" i="2"/>
  <c r="B695" i="2"/>
  <c r="B699" i="2"/>
  <c r="B754" i="2"/>
  <c r="B1079" i="2"/>
  <c r="B1083" i="2"/>
  <c r="B1154" i="2"/>
  <c r="B1379" i="2"/>
  <c r="B1383" i="2"/>
  <c r="B1387" i="2"/>
  <c r="B1391" i="2"/>
  <c r="B1395" i="2"/>
  <c r="B1399" i="2"/>
  <c r="B1454" i="2"/>
  <c r="B1466" i="2"/>
  <c r="B1658" i="2"/>
  <c r="B1716" i="2"/>
  <c r="B1954" i="2"/>
  <c r="B1981" i="2"/>
  <c r="B1881" i="2"/>
  <c r="B1781" i="2"/>
  <c r="B1681" i="2"/>
  <c r="B1581" i="2"/>
  <c r="B1481" i="2"/>
  <c r="B1256" i="2"/>
  <c r="B1156" i="2"/>
  <c r="B1056" i="2"/>
  <c r="B956" i="2"/>
  <c r="B756" i="2"/>
  <c r="B656" i="2"/>
  <c r="B1985" i="2"/>
  <c r="B1885" i="2"/>
  <c r="B1785" i="2"/>
  <c r="B1685" i="2"/>
  <c r="B1585" i="2"/>
  <c r="B1485" i="2"/>
  <c r="B1935" i="2"/>
  <c r="B1835" i="2"/>
  <c r="B1735" i="2"/>
  <c r="B1635" i="2"/>
  <c r="B1535" i="2"/>
  <c r="B1260" i="2"/>
  <c r="B1160" i="2"/>
  <c r="B960" i="2"/>
  <c r="B660" i="2"/>
  <c r="B1989" i="2"/>
  <c r="B1889" i="2"/>
  <c r="B1789" i="2"/>
  <c r="B1689" i="2"/>
  <c r="B1589" i="2"/>
  <c r="B1489" i="2"/>
  <c r="B1164" i="2"/>
  <c r="B964" i="2"/>
  <c r="B664" i="2"/>
  <c r="B1839" i="2"/>
  <c r="B1639" i="2"/>
  <c r="B1564" i="2"/>
  <c r="B1993" i="2"/>
  <c r="B1893" i="2"/>
  <c r="B1793" i="2"/>
  <c r="B1693" i="2"/>
  <c r="B1593" i="2"/>
  <c r="B1493" i="2"/>
  <c r="B1168" i="2"/>
  <c r="B668" i="2"/>
  <c r="B1943" i="2"/>
  <c r="B1743" i="2"/>
  <c r="B1543" i="2"/>
  <c r="B1443" i="2"/>
  <c r="B1418" i="2"/>
  <c r="B1343" i="2"/>
  <c r="B1243" i="2"/>
  <c r="B1043" i="2"/>
  <c r="B943" i="2"/>
  <c r="B643" i="2"/>
  <c r="B1997" i="2"/>
  <c r="B1897" i="2"/>
  <c r="B1797" i="2"/>
  <c r="B1697" i="2"/>
  <c r="B1597" i="2"/>
  <c r="B1497" i="2"/>
  <c r="B1372" i="2"/>
  <c r="B81" i="2"/>
  <c r="B181" i="2"/>
  <c r="B185" i="2"/>
  <c r="B189" i="2"/>
  <c r="B193" i="2"/>
  <c r="B197" i="2"/>
  <c r="B281" i="2"/>
  <c r="B285" i="2"/>
  <c r="B289" i="2"/>
  <c r="B293" i="2"/>
  <c r="B297" i="2"/>
  <c r="B381" i="2"/>
  <c r="B385" i="2"/>
  <c r="B389" i="2"/>
  <c r="B393" i="2"/>
  <c r="B397" i="2"/>
  <c r="B481" i="2"/>
  <c r="B485" i="2"/>
  <c r="B489" i="2"/>
  <c r="B493" i="2"/>
  <c r="B581" i="2"/>
  <c r="B585" i="2"/>
  <c r="B589" i="2"/>
  <c r="B635" i="2"/>
  <c r="B647" i="2"/>
  <c r="B710" i="2"/>
  <c r="B731" i="2"/>
  <c r="B835" i="2"/>
  <c r="B931" i="2"/>
  <c r="B1035" i="2"/>
  <c r="B1047" i="2"/>
  <c r="B1131" i="2"/>
  <c r="B1235" i="2"/>
  <c r="B1247" i="2"/>
  <c r="B1331" i="2"/>
  <c r="B1435" i="2"/>
  <c r="B1447" i="2"/>
  <c r="B1568" i="2"/>
  <c r="B1647" i="2"/>
  <c r="B1656" i="2"/>
  <c r="B1706" i="2"/>
  <c r="B1710" i="2"/>
  <c r="B1714" i="2"/>
  <c r="B1718" i="2"/>
  <c r="B1731" i="2"/>
  <c r="B1957" i="2"/>
  <c r="B1557" i="2"/>
  <c r="B1432" i="2"/>
  <c r="B1332" i="2"/>
  <c r="B1232" i="2"/>
  <c r="B1132" i="2"/>
  <c r="B1032" i="2"/>
  <c r="B932" i="2"/>
  <c r="B832" i="2"/>
  <c r="B732" i="2"/>
  <c r="B632" i="2"/>
  <c r="B1961" i="2"/>
  <c r="B1761" i="2"/>
  <c r="B1661" i="2"/>
  <c r="B1561" i="2"/>
  <c r="B1986" i="2"/>
  <c r="B1886" i="2"/>
  <c r="B1786" i="2"/>
  <c r="B1686" i="2"/>
  <c r="B1586" i="2"/>
  <c r="B1486" i="2"/>
  <c r="B1436" i="2"/>
  <c r="B1336" i="2"/>
  <c r="B1236" i="2"/>
  <c r="B1036" i="2"/>
  <c r="B936" i="2"/>
  <c r="B836" i="2"/>
  <c r="B636" i="2"/>
  <c r="B1940" i="2"/>
  <c r="B1840" i="2"/>
  <c r="B1740" i="2"/>
  <c r="B1640" i="2"/>
  <c r="B1540" i="2"/>
  <c r="B1440" i="2"/>
  <c r="B1340" i="2"/>
  <c r="B1240" i="2"/>
  <c r="B1040" i="2"/>
  <c r="B940" i="2"/>
  <c r="B640" i="2"/>
  <c r="B1444" i="2"/>
  <c r="B1344" i="2"/>
  <c r="B1244" i="2"/>
  <c r="B1044" i="2"/>
  <c r="B944" i="2"/>
  <c r="B644" i="2"/>
  <c r="B1573" i="2"/>
  <c r="B1448" i="2"/>
  <c r="B1348" i="2"/>
  <c r="B1248" i="2"/>
  <c r="B1048" i="2"/>
  <c r="B948" i="2"/>
  <c r="B648" i="2"/>
  <c r="B56" i="2"/>
  <c r="B60" i="2"/>
  <c r="B64" i="2"/>
  <c r="B68" i="2"/>
  <c r="B72" i="2"/>
  <c r="B156" i="2"/>
  <c r="B160" i="2"/>
  <c r="B164" i="2"/>
  <c r="B168" i="2"/>
  <c r="B172" i="2"/>
  <c r="B256" i="2"/>
  <c r="B260" i="2"/>
  <c r="B356" i="2"/>
  <c r="B729" i="2"/>
  <c r="B1037" i="2"/>
  <c r="B1045" i="2"/>
  <c r="B360" i="2"/>
  <c r="B372" i="2"/>
  <c r="B456" i="2"/>
  <c r="B460" i="2"/>
  <c r="B464" i="2"/>
  <c r="B468" i="2"/>
  <c r="B472" i="2"/>
  <c r="B556" i="2"/>
  <c r="B560" i="2"/>
  <c r="B564" i="2"/>
  <c r="B568" i="2"/>
  <c r="B572" i="2"/>
  <c r="B65" i="2"/>
  <c r="B69" i="2"/>
  <c r="B73" i="2"/>
  <c r="B153" i="2"/>
  <c r="B161" i="2"/>
  <c r="B165" i="2"/>
  <c r="B169" i="2"/>
  <c r="B173" i="2"/>
  <c r="B253" i="2"/>
  <c r="B261" i="2"/>
  <c r="B353" i="2"/>
  <c r="B361" i="2"/>
  <c r="B369" i="2"/>
  <c r="B453" i="2"/>
  <c r="B457" i="2"/>
  <c r="B461" i="2"/>
  <c r="B465" i="2"/>
  <c r="B469" i="2"/>
  <c r="B473" i="2"/>
  <c r="B553" i="2"/>
  <c r="B557" i="2"/>
  <c r="B561" i="2"/>
  <c r="B565" i="2"/>
  <c r="B569" i="2"/>
  <c r="B573" i="2"/>
  <c r="B653" i="2"/>
  <c r="B661" i="2"/>
  <c r="B665" i="2"/>
  <c r="B669" i="2"/>
  <c r="B681" i="2"/>
  <c r="B685" i="2"/>
  <c r="B689" i="2"/>
  <c r="B693" i="2"/>
  <c r="B697" i="2"/>
  <c r="B753" i="2"/>
  <c r="B757" i="2"/>
  <c r="B761" i="2"/>
  <c r="B781" i="2"/>
  <c r="B853" i="2"/>
  <c r="B861" i="2"/>
  <c r="B865" i="2"/>
  <c r="B881" i="2"/>
  <c r="B885" i="2"/>
  <c r="B889" i="2"/>
  <c r="B893" i="2"/>
  <c r="B897" i="2"/>
  <c r="B953" i="2"/>
  <c r="B961" i="2"/>
  <c r="B965" i="2"/>
  <c r="B981" i="2"/>
  <c r="B985" i="2"/>
  <c r="B989" i="2"/>
  <c r="B1053" i="2"/>
  <c r="B1081" i="2"/>
  <c r="B1085" i="2"/>
  <c r="B1153" i="2"/>
  <c r="B1161" i="2"/>
  <c r="B1165" i="2"/>
  <c r="B1169" i="2"/>
  <c r="B1173" i="2"/>
  <c r="B1181" i="2"/>
  <c r="B1185" i="2"/>
  <c r="B1189" i="2"/>
  <c r="B1556" i="2"/>
  <c r="B1956" i="2"/>
  <c r="B53" i="2"/>
  <c r="B61" i="2"/>
  <c r="B678" i="2"/>
  <c r="B682" i="2"/>
  <c r="B686" i="2"/>
  <c r="B690" i="2"/>
  <c r="B694" i="2"/>
  <c r="B778" i="2"/>
  <c r="B886" i="2"/>
  <c r="B890" i="2"/>
  <c r="B894" i="2"/>
  <c r="B898" i="2"/>
  <c r="B978" i="2"/>
  <c r="B982" i="2"/>
  <c r="B986" i="2"/>
  <c r="B1082" i="2"/>
  <c r="B1193" i="2"/>
  <c r="B1197" i="2"/>
  <c r="B1253" i="2"/>
  <c r="B1257" i="2"/>
  <c r="B1261" i="2"/>
  <c r="B1269" i="2"/>
  <c r="B1281" i="2"/>
  <c r="B1285" i="2"/>
  <c r="B1289" i="2"/>
  <c r="B1293" i="2"/>
  <c r="B1297" i="2"/>
  <c r="B1353" i="2"/>
  <c r="B1361" i="2"/>
  <c r="B1369" i="2"/>
  <c r="B1381" i="2"/>
  <c r="B1385" i="2"/>
  <c r="B1389" i="2"/>
  <c r="B1393" i="2"/>
  <c r="B1397" i="2"/>
  <c r="B1453" i="2"/>
  <c r="B1457" i="2"/>
  <c r="B1461" i="2"/>
  <c r="B1853" i="2"/>
  <c r="B1178" i="2"/>
  <c r="B1186" i="2"/>
  <c r="B1190" i="2"/>
  <c r="B1194" i="2"/>
  <c r="B1198" i="2"/>
  <c r="B1254" i="2"/>
  <c r="B1278" i="2"/>
  <c r="B1282" i="2"/>
  <c r="B1286" i="2"/>
  <c r="B1290" i="2"/>
  <c r="B1294" i="2"/>
  <c r="B1298" i="2"/>
  <c r="B1370" i="2"/>
  <c r="B1386" i="2"/>
  <c r="B1390" i="2"/>
  <c r="B1394" i="2"/>
  <c r="B1398" i="2"/>
  <c r="B1478" i="2"/>
  <c r="B1490" i="2"/>
  <c r="B1494" i="2"/>
  <c r="B1498" i="2"/>
  <c r="B1905" i="2"/>
  <c r="B1921" i="2"/>
  <c r="B1909" i="2"/>
  <c r="B1925" i="2"/>
  <c r="B1712" i="2"/>
  <c r="B2004" i="2"/>
  <c r="B2012" i="2"/>
  <c r="B2020" i="2"/>
  <c r="B700" i="2"/>
  <c r="B178" i="2"/>
  <c r="B186" i="2"/>
  <c r="B194" i="2"/>
  <c r="B198" i="2"/>
  <c r="B206" i="2"/>
  <c r="B278" i="2"/>
  <c r="B282" i="2"/>
  <c r="B294" i="2"/>
  <c r="B298" i="2"/>
  <c r="B306" i="2"/>
  <c r="B378" i="2"/>
  <c r="B386" i="2"/>
  <c r="B394" i="2"/>
  <c r="B410" i="2"/>
  <c r="B490" i="2"/>
  <c r="B586" i="2"/>
  <c r="B814" i="2"/>
  <c r="B3" i="2"/>
  <c r="B103" i="2"/>
  <c r="B183" i="2"/>
  <c r="B199" i="2"/>
  <c r="B203" i="2"/>
  <c r="B207" i="2"/>
  <c r="B303" i="2"/>
  <c r="B311" i="2"/>
  <c r="B383" i="2"/>
  <c r="B403" i="2"/>
  <c r="B411" i="2"/>
  <c r="B503" i="2"/>
  <c r="B511" i="2"/>
  <c r="B603" i="2"/>
  <c r="B703" i="2"/>
  <c r="B711" i="2"/>
  <c r="B715" i="2"/>
  <c r="B803" i="2"/>
  <c r="B811" i="2"/>
  <c r="B819" i="2"/>
  <c r="B903" i="2"/>
  <c r="B1003" i="2"/>
  <c r="B1103" i="2"/>
  <c r="B1203" i="2"/>
  <c r="B1211" i="2"/>
  <c r="B1311" i="2"/>
  <c r="B6" i="2"/>
  <c r="B78" i="2"/>
  <c r="B182" i="2"/>
  <c r="B190" i="2"/>
  <c r="B286" i="2"/>
  <c r="B290" i="2"/>
  <c r="B390" i="2"/>
  <c r="B406" i="2"/>
  <c r="B478" i="2"/>
  <c r="B486" i="2"/>
  <c r="B506" i="2"/>
  <c r="B578" i="2"/>
  <c r="B698" i="2"/>
  <c r="B706" i="2"/>
  <c r="B714" i="2"/>
  <c r="B1206" i="2"/>
  <c r="B1306" i="2"/>
  <c r="B1406" i="2"/>
  <c r="B1410" i="2"/>
  <c r="B1414" i="2"/>
  <c r="B1422" i="2"/>
  <c r="B1403" i="2"/>
  <c r="B1407" i="2"/>
  <c r="B1411" i="2"/>
  <c r="B1415" i="2"/>
  <c r="B1419" i="2"/>
  <c r="B1423" i="2"/>
  <c r="B1503" i="2"/>
  <c r="B1511" i="2"/>
  <c r="B1603" i="2"/>
  <c r="B1611" i="2"/>
  <c r="B1711" i="2"/>
  <c r="B1715" i="2"/>
  <c r="B1719" i="2"/>
  <c r="B1783" i="2"/>
  <c r="B1811" i="2"/>
  <c r="B1903" i="2"/>
  <c r="B1911" i="2"/>
  <c r="B1915" i="2"/>
  <c r="B1919" i="2"/>
  <c r="B1923" i="2"/>
  <c r="B2003" i="2"/>
  <c r="B2011" i="2"/>
  <c r="B2015" i="2"/>
  <c r="B2023" i="2"/>
  <c r="B1510" i="2"/>
  <c r="B1578" i="2"/>
  <c r="B1590" i="2"/>
  <c r="B1594" i="2"/>
  <c r="B1598" i="2"/>
  <c r="B1610" i="2"/>
  <c r="B1690" i="2"/>
  <c r="B1694" i="2"/>
  <c r="B1698" i="2"/>
  <c r="B1782" i="2"/>
  <c r="B1790" i="2"/>
  <c r="B1794" i="2"/>
  <c r="B1798" i="2"/>
  <c r="B1806" i="2"/>
  <c r="B1810" i="2"/>
  <c r="B1878" i="2"/>
  <c r="B1882" i="2"/>
  <c r="B1890" i="2"/>
  <c r="B1894" i="2"/>
  <c r="B1898" i="2"/>
  <c r="B1906" i="2"/>
  <c r="B1910" i="2"/>
  <c r="B1914" i="2"/>
  <c r="B1918" i="2"/>
  <c r="B1922" i="2"/>
  <c r="B1978" i="2"/>
  <c r="B1990" i="2"/>
  <c r="B1994" i="2"/>
  <c r="B1998" i="2"/>
  <c r="B2010" i="2"/>
  <c r="B2014" i="2"/>
  <c r="B2018" i="2"/>
  <c r="B5" i="2"/>
  <c r="B9" i="2"/>
  <c r="B1630" i="2"/>
  <c r="B1638" i="2"/>
  <c r="B1646" i="2"/>
  <c r="B1631" i="2"/>
  <c r="B1643" i="2"/>
  <c r="B1628" i="2"/>
  <c r="B1636" i="2"/>
  <c r="B1644" i="2"/>
  <c r="B1648" i="2"/>
  <c r="B217" i="2"/>
  <c r="B135" i="2"/>
  <c r="B621" i="2"/>
  <c r="B109" i="2"/>
  <c r="B271" i="2"/>
  <c r="B797" i="2"/>
  <c r="B1063" i="2"/>
  <c r="B810" i="2" l="1"/>
  <c r="B807" i="2"/>
  <c r="B806" i="2"/>
  <c r="B812" i="2"/>
  <c r="B1814" i="2"/>
  <c r="B906" i="2"/>
  <c r="B1207" i="2"/>
  <c r="B1365" i="2"/>
  <c r="B1273" i="2"/>
  <c r="B969" i="2"/>
  <c r="B773" i="2"/>
  <c r="B1856" i="2"/>
  <c r="B772" i="2"/>
  <c r="B1268" i="2"/>
  <c r="B764" i="2"/>
  <c r="B1264" i="2"/>
  <c r="B856" i="2"/>
  <c r="B1612" i="2"/>
  <c r="B862" i="2"/>
  <c r="B1458" i="2"/>
  <c r="B908" i="2"/>
  <c r="B774" i="2"/>
  <c r="B1274" i="2"/>
  <c r="B1362" i="2"/>
  <c r="B1357" i="2"/>
  <c r="B1609" i="2"/>
  <c r="B1275" i="2"/>
  <c r="B1815" i="2"/>
  <c r="B510" i="2"/>
  <c r="B873" i="2"/>
  <c r="B857" i="2"/>
  <c r="B769" i="2"/>
  <c r="B1756" i="2"/>
  <c r="B1757" i="2"/>
  <c r="B872" i="2"/>
  <c r="B768" i="2"/>
  <c r="B1368" i="2"/>
  <c r="B864" i="2"/>
  <c r="B1364" i="2"/>
  <c r="B760" i="2"/>
  <c r="B1356" i="2"/>
  <c r="B766" i="2"/>
  <c r="B1608" i="2"/>
  <c r="B770" i="2"/>
  <c r="B858" i="2"/>
  <c r="B874" i="2"/>
  <c r="B762" i="2"/>
  <c r="B1359" i="2"/>
  <c r="B909" i="2"/>
  <c r="B1214" i="2"/>
  <c r="B1606" i="2"/>
  <c r="B1607" i="2"/>
  <c r="B1210" i="2"/>
  <c r="B1215" i="2"/>
  <c r="B1462" i="2"/>
  <c r="B1266" i="2"/>
  <c r="B1373" i="2"/>
  <c r="B1265" i="2"/>
  <c r="B869" i="2"/>
  <c r="B765" i="2"/>
  <c r="B1272" i="2"/>
  <c r="B868" i="2"/>
  <c r="B860" i="2"/>
  <c r="B1360" i="2"/>
  <c r="B1270" i="2"/>
  <c r="B1358" i="2"/>
  <c r="B1374" i="2"/>
  <c r="B907" i="2"/>
  <c r="B875" i="2"/>
  <c r="B767" i="2"/>
  <c r="B1371" i="2"/>
  <c r="B871" i="2"/>
  <c r="B1267" i="2"/>
  <c r="B1759" i="2"/>
  <c r="B1764" i="2"/>
  <c r="B1310" i="2"/>
  <c r="B1518" i="2"/>
  <c r="B925" i="2"/>
  <c r="B1174" i="2"/>
  <c r="B1506" i="2"/>
  <c r="B2016" i="2"/>
  <c r="B1572" i="2"/>
  <c r="B1569" i="2"/>
  <c r="B1565" i="2"/>
  <c r="B1657" i="2"/>
  <c r="B1722" i="2"/>
  <c r="B1172" i="2"/>
  <c r="B1516" i="2"/>
  <c r="B1216" i="2"/>
  <c r="B1566" i="2"/>
  <c r="B1508" i="2"/>
  <c r="B1574" i="2"/>
  <c r="B1212" i="2"/>
  <c r="B2007" i="2"/>
  <c r="B2017" i="2"/>
  <c r="B1213" i="2"/>
  <c r="B1563" i="2"/>
  <c r="B2013" i="2"/>
  <c r="B1509" i="2"/>
  <c r="B771" i="2"/>
  <c r="B775" i="2"/>
  <c r="B309" i="2"/>
  <c r="B2022" i="2"/>
  <c r="B2006" i="2"/>
  <c r="B1514" i="2"/>
  <c r="B2019" i="2"/>
  <c r="B1723" i="2"/>
  <c r="B1515" i="2"/>
  <c r="B815" i="2"/>
  <c r="B2024" i="2"/>
  <c r="B2008" i="2"/>
  <c r="B818" i="2"/>
  <c r="B1560" i="2"/>
  <c r="B1570" i="2"/>
  <c r="B1724" i="2"/>
  <c r="B870" i="2"/>
  <c r="B716" i="2"/>
  <c r="B1558" i="2"/>
  <c r="B1208" i="2"/>
  <c r="B1562" i="2"/>
  <c r="B512" i="2"/>
  <c r="B1507" i="2"/>
  <c r="B1575" i="2"/>
  <c r="B1209" i="2"/>
  <c r="B859" i="2"/>
  <c r="B1517" i="2"/>
  <c r="B820" i="2"/>
  <c r="B816" i="2"/>
  <c r="B1720" i="2"/>
  <c r="B1175" i="2"/>
  <c r="B1513" i="2"/>
  <c r="B817" i="2"/>
  <c r="B1465" i="2"/>
  <c r="B1768" i="2"/>
  <c r="B364" i="2"/>
  <c r="B1464" i="2"/>
  <c r="B370" i="2"/>
  <c r="B1824" i="2"/>
  <c r="B1825" i="2"/>
  <c r="B1763" i="2"/>
  <c r="B367" i="2"/>
  <c r="B1817" i="2"/>
  <c r="B1459" i="2"/>
  <c r="B371" i="2"/>
  <c r="B375" i="2"/>
  <c r="B413" i="2"/>
  <c r="B1959" i="2"/>
  <c r="B1467" i="2"/>
  <c r="B1822" i="2"/>
  <c r="B1823" i="2"/>
  <c r="B1818" i="2"/>
  <c r="B1819" i="2"/>
  <c r="B973" i="2"/>
  <c r="B373" i="2"/>
  <c r="B1460" i="2"/>
  <c r="B972" i="2"/>
  <c r="B968" i="2"/>
  <c r="B1456" i="2"/>
  <c r="B970" i="2"/>
  <c r="B366" i="2"/>
  <c r="B374" i="2"/>
  <c r="B513" i="2"/>
  <c r="B1217" i="2"/>
  <c r="B717" i="2"/>
  <c r="B365" i="2"/>
  <c r="B368" i="2"/>
  <c r="B1760" i="2"/>
  <c r="B1820" i="2"/>
  <c r="B1816" i="2"/>
  <c r="B1762" i="2"/>
  <c r="B1821" i="2"/>
  <c r="B1463" i="2"/>
  <c r="B971" i="2"/>
  <c r="B821" i="2"/>
  <c r="B1725" i="2"/>
  <c r="B1659" i="2"/>
  <c r="B599" i="2"/>
  <c r="B845" i="2"/>
  <c r="B749" i="2"/>
  <c r="B12" i="2"/>
  <c r="B1148" i="2"/>
  <c r="B83" i="2"/>
  <c r="B349" i="2"/>
  <c r="B1857" i="2"/>
  <c r="B1873" i="2"/>
  <c r="B1125" i="2"/>
  <c r="B1109" i="2"/>
  <c r="B1025" i="2"/>
  <c r="B1009" i="2"/>
  <c r="B921" i="2"/>
  <c r="B789" i="2"/>
  <c r="B741" i="2"/>
  <c r="B673" i="2"/>
  <c r="B613" i="2"/>
  <c r="B549" i="2"/>
  <c r="B445" i="2"/>
  <c r="B345" i="2"/>
  <c r="B269" i="2"/>
  <c r="B1872" i="2"/>
  <c r="B1140" i="2"/>
  <c r="B1116" i="2"/>
  <c r="B1096" i="2"/>
  <c r="B1020" i="2"/>
  <c r="B1000" i="2"/>
  <c r="B920" i="2"/>
  <c r="B796" i="2"/>
  <c r="B724" i="2"/>
  <c r="B1863" i="2"/>
  <c r="B1143" i="2"/>
  <c r="B1119" i="2"/>
  <c r="B1091" i="2"/>
  <c r="B1011" i="2"/>
  <c r="B975" i="2"/>
  <c r="B791" i="2"/>
  <c r="B743" i="2"/>
  <c r="B719" i="2"/>
  <c r="B619" i="2"/>
  <c r="B1870" i="2"/>
  <c r="B1146" i="2"/>
  <c r="B1122" i="2"/>
  <c r="B1106" i="2"/>
  <c r="B1086" i="2"/>
  <c r="B1062" i="2"/>
  <c r="B1014" i="2"/>
  <c r="B994" i="2"/>
  <c r="B918" i="2"/>
  <c r="B790" i="2"/>
  <c r="B746" i="2"/>
  <c r="B606" i="2"/>
  <c r="B550" i="2"/>
  <c r="B494" i="2"/>
  <c r="B438" i="2"/>
  <c r="B346" i="2"/>
  <c r="B134" i="2"/>
  <c r="B343" i="2"/>
  <c r="B106" i="2"/>
  <c r="B840" i="2"/>
  <c r="B744" i="2"/>
  <c r="B608" i="2"/>
  <c r="B548" i="2"/>
  <c r="B448" i="2"/>
  <c r="B432" i="2"/>
  <c r="B400" i="2"/>
  <c r="B336" i="2"/>
  <c r="B132" i="2"/>
  <c r="B215" i="2"/>
  <c r="B107" i="2"/>
  <c r="B1015" i="2"/>
  <c r="B543" i="2"/>
  <c r="B443" i="2"/>
  <c r="B423" i="2"/>
  <c r="B339" i="2"/>
  <c r="B1869" i="2"/>
  <c r="B1145" i="2"/>
  <c r="B1121" i="2"/>
  <c r="B1097" i="2"/>
  <c r="B1021" i="2"/>
  <c r="B997" i="2"/>
  <c r="B917" i="2"/>
  <c r="B841" i="2"/>
  <c r="B785" i="2"/>
  <c r="B737" i="2"/>
  <c r="B609" i="2"/>
  <c r="B545" i="2"/>
  <c r="B441" i="2"/>
  <c r="B421" i="2"/>
  <c r="B341" i="2"/>
  <c r="B265" i="2"/>
  <c r="B1868" i="2"/>
  <c r="B1136" i="2"/>
  <c r="B1112" i="2"/>
  <c r="B1092" i="2"/>
  <c r="B1016" i="2"/>
  <c r="B996" i="2"/>
  <c r="B916" i="2"/>
  <c r="B788" i="2"/>
  <c r="B1875" i="2"/>
  <c r="B1859" i="2"/>
  <c r="B1139" i="2"/>
  <c r="B1115" i="2"/>
  <c r="B1087" i="2"/>
  <c r="B1059" i="2"/>
  <c r="B1007" i="2"/>
  <c r="B923" i="2"/>
  <c r="B843" i="2"/>
  <c r="B787" i="2"/>
  <c r="B739" i="2"/>
  <c r="B675" i="2"/>
  <c r="B615" i="2"/>
  <c r="B595" i="2"/>
  <c r="B1866" i="2"/>
  <c r="B1142" i="2"/>
  <c r="B1118" i="2"/>
  <c r="B1098" i="2"/>
  <c r="B1058" i="2"/>
  <c r="B1010" i="2"/>
  <c r="B990" i="2"/>
  <c r="B914" i="2"/>
  <c r="B842" i="2"/>
  <c r="B786" i="2"/>
  <c r="B742" i="2"/>
  <c r="B718" i="2"/>
  <c r="B618" i="2"/>
  <c r="B598" i="2"/>
  <c r="B546" i="2"/>
  <c r="B450" i="2"/>
  <c r="B434" i="2"/>
  <c r="B414" i="2"/>
  <c r="B342" i="2"/>
  <c r="B270" i="2"/>
  <c r="B130" i="2"/>
  <c r="B213" i="2"/>
  <c r="B736" i="2"/>
  <c r="B620" i="2"/>
  <c r="B544" i="2"/>
  <c r="B444" i="2"/>
  <c r="B424" i="2"/>
  <c r="B348" i="2"/>
  <c r="B108" i="2"/>
  <c r="B347" i="2"/>
  <c r="B1111" i="2"/>
  <c r="B999" i="2"/>
  <c r="B499" i="2"/>
  <c r="B439" i="2"/>
  <c r="B419" i="2"/>
  <c r="B1865" i="2"/>
  <c r="B1141" i="2"/>
  <c r="B1117" i="2"/>
  <c r="B1093" i="2"/>
  <c r="B1017" i="2"/>
  <c r="B993" i="2"/>
  <c r="B913" i="2"/>
  <c r="B725" i="2"/>
  <c r="B597" i="2"/>
  <c r="B497" i="2"/>
  <c r="B437" i="2"/>
  <c r="B417" i="2"/>
  <c r="B337" i="2"/>
  <c r="B1864" i="2"/>
  <c r="B1124" i="2"/>
  <c r="B1108" i="2"/>
  <c r="B1088" i="2"/>
  <c r="B1060" i="2"/>
  <c r="B1012" i="2"/>
  <c r="B992" i="2"/>
  <c r="B912" i="2"/>
  <c r="B748" i="2"/>
  <c r="B1871" i="2"/>
  <c r="B1135" i="2"/>
  <c r="B1107" i="2"/>
  <c r="B1023" i="2"/>
  <c r="B995" i="2"/>
  <c r="B915" i="2"/>
  <c r="B783" i="2"/>
  <c r="B735" i="2"/>
  <c r="B671" i="2"/>
  <c r="B611" i="2"/>
  <c r="B591" i="2"/>
  <c r="B1862" i="2"/>
  <c r="B1250" i="2"/>
  <c r="B1138" i="2"/>
  <c r="B1114" i="2"/>
  <c r="B1094" i="2"/>
  <c r="B1022" i="2"/>
  <c r="B1006" i="2"/>
  <c r="B974" i="2"/>
  <c r="B910" i="2"/>
  <c r="B782" i="2"/>
  <c r="B738" i="2"/>
  <c r="B674" i="2"/>
  <c r="B614" i="2"/>
  <c r="B594" i="2"/>
  <c r="B542" i="2"/>
  <c r="B446" i="2"/>
  <c r="B430" i="2"/>
  <c r="B398" i="2"/>
  <c r="B338" i="2"/>
  <c r="B266" i="2"/>
  <c r="B214" i="2"/>
  <c r="B133" i="2"/>
  <c r="B263" i="2"/>
  <c r="B792" i="2"/>
  <c r="B720" i="2"/>
  <c r="B616" i="2"/>
  <c r="B596" i="2"/>
  <c r="B500" i="2"/>
  <c r="B440" i="2"/>
  <c r="B420" i="2"/>
  <c r="B344" i="2"/>
  <c r="B268" i="2"/>
  <c r="B216" i="2"/>
  <c r="B335" i="2"/>
  <c r="B131" i="2"/>
  <c r="B1095" i="2"/>
  <c r="B919" i="2"/>
  <c r="B495" i="2"/>
  <c r="B435" i="2"/>
  <c r="B415" i="2"/>
  <c r="B82" i="2"/>
  <c r="B1861" i="2"/>
  <c r="B1249" i="2"/>
  <c r="B1137" i="2"/>
  <c r="B1113" i="2"/>
  <c r="B1089" i="2"/>
  <c r="B1061" i="2"/>
  <c r="B1013" i="2"/>
  <c r="B793" i="2"/>
  <c r="B745" i="2"/>
  <c r="B721" i="2"/>
  <c r="B617" i="2"/>
  <c r="B593" i="2"/>
  <c r="B449" i="2"/>
  <c r="B433" i="2"/>
  <c r="B1860" i="2"/>
  <c r="B1144" i="2"/>
  <c r="B1120" i="2"/>
  <c r="B1100" i="2"/>
  <c r="B1024" i="2"/>
  <c r="B1008" i="2"/>
  <c r="B924" i="2"/>
  <c r="B844" i="2"/>
  <c r="B740" i="2"/>
  <c r="B1867" i="2"/>
  <c r="B1147" i="2"/>
  <c r="B1123" i="2"/>
  <c r="B1099" i="2"/>
  <c r="B1019" i="2"/>
  <c r="B991" i="2"/>
  <c r="B911" i="2"/>
  <c r="B795" i="2"/>
  <c r="B747" i="2"/>
  <c r="B723" i="2"/>
  <c r="B607" i="2"/>
  <c r="B1874" i="2"/>
  <c r="B1858" i="2"/>
  <c r="B1134" i="2"/>
  <c r="B1110" i="2"/>
  <c r="B1090" i="2"/>
  <c r="B1018" i="2"/>
  <c r="B998" i="2"/>
  <c r="B922" i="2"/>
  <c r="B794" i="2"/>
  <c r="B734" i="2"/>
  <c r="B670" i="2"/>
  <c r="B610" i="2"/>
  <c r="B590" i="2"/>
  <c r="B498" i="2"/>
  <c r="B442" i="2"/>
  <c r="B422" i="2"/>
  <c r="B334" i="2"/>
  <c r="B262" i="2"/>
  <c r="B210" i="2"/>
  <c r="B10" i="2"/>
  <c r="B11" i="2"/>
  <c r="B784" i="2"/>
  <c r="B672" i="2"/>
  <c r="B612" i="2"/>
  <c r="B592" i="2"/>
  <c r="B496" i="2"/>
  <c r="B436" i="2"/>
  <c r="B416" i="2"/>
  <c r="B340" i="2"/>
  <c r="B264" i="2"/>
  <c r="B212" i="2"/>
  <c r="B267" i="2"/>
  <c r="B547" i="2"/>
  <c r="B447" i="2"/>
  <c r="B431" i="2"/>
  <c r="B399" i="2"/>
  <c r="B211" i="2"/>
  <c r="B136" i="2"/>
  <c r="B1064" i="2"/>
  <c r="B750" i="2"/>
  <c r="B798" i="2"/>
  <c r="B13" i="2"/>
  <c r="B1149" i="2"/>
  <c r="B84" i="2"/>
  <c r="B600" i="2"/>
  <c r="B846" i="2"/>
  <c r="B350" i="2"/>
  <c r="B622" i="2"/>
  <c r="B272" i="2"/>
  <c r="B110" i="2"/>
  <c r="B218" i="2"/>
  <c r="B418" i="2" l="1"/>
  <c r="B425" i="2"/>
  <c r="B1766" i="2"/>
  <c r="B1769" i="2"/>
  <c r="B1765" i="2"/>
  <c r="B1767" i="2"/>
  <c r="B1614" i="2"/>
  <c r="B1312" i="2"/>
  <c r="B722" i="2"/>
  <c r="B310" i="2"/>
  <c r="B1519" i="2"/>
  <c r="B1770" i="2"/>
  <c r="B1218" i="2"/>
  <c r="B1660" i="2"/>
  <c r="B1468" i="2"/>
  <c r="B822" i="2"/>
  <c r="B514" i="2"/>
  <c r="B1960" i="2"/>
  <c r="B273" i="2"/>
  <c r="B623" i="2"/>
  <c r="B85" i="2"/>
  <c r="B1065" i="2"/>
  <c r="B847" i="2"/>
  <c r="B1150" i="2"/>
  <c r="B219" i="2"/>
  <c r="B111" i="2"/>
  <c r="B799" i="2"/>
  <c r="B14" i="2"/>
  <c r="B137" i="2"/>
  <c r="B1615" i="2" l="1"/>
  <c r="B1771" i="2"/>
  <c r="B312" i="2"/>
  <c r="B1520" i="2"/>
  <c r="B1313" i="2"/>
  <c r="B515" i="2"/>
  <c r="B1469" i="2"/>
  <c r="B1219" i="2"/>
  <c r="B1962" i="2"/>
  <c r="B823" i="2"/>
  <c r="B1662" i="2"/>
  <c r="B138" i="2"/>
  <c r="B800" i="2"/>
  <c r="B220" i="2"/>
  <c r="B1066" i="2"/>
  <c r="B624" i="2"/>
  <c r="B15" i="2"/>
  <c r="B112" i="2"/>
  <c r="B848" i="2"/>
  <c r="B86" i="2"/>
  <c r="B274" i="2"/>
  <c r="B1616" i="2" l="1"/>
  <c r="B1314" i="2"/>
  <c r="B313" i="2"/>
  <c r="B1521" i="2"/>
  <c r="B1772" i="2"/>
  <c r="B824" i="2"/>
  <c r="B1220" i="2"/>
  <c r="B516" i="2"/>
  <c r="B1663" i="2"/>
  <c r="B1963" i="2"/>
  <c r="B1470" i="2"/>
  <c r="B87" i="2"/>
  <c r="B16" i="2"/>
  <c r="B1067" i="2"/>
  <c r="B275" i="2"/>
  <c r="B849" i="2"/>
  <c r="B113" i="2"/>
  <c r="B625" i="2"/>
  <c r="B221" i="2"/>
  <c r="B139" i="2"/>
  <c r="B1617" i="2" l="1"/>
  <c r="B1773" i="2"/>
  <c r="B314" i="2"/>
  <c r="B1522" i="2"/>
  <c r="B1315" i="2"/>
  <c r="B1964" i="2"/>
  <c r="B517" i="2"/>
  <c r="B825" i="2"/>
  <c r="B1471" i="2"/>
  <c r="B1664" i="2"/>
  <c r="B1221" i="2"/>
  <c r="B140" i="2"/>
  <c r="B850" i="2"/>
  <c r="B17" i="2"/>
  <c r="B222" i="2"/>
  <c r="B114" i="2"/>
  <c r="B1068" i="2"/>
  <c r="B88" i="2"/>
  <c r="B1618" i="2" l="1"/>
  <c r="B1316" i="2"/>
  <c r="B315" i="2"/>
  <c r="B1523" i="2"/>
  <c r="B1774" i="2"/>
  <c r="B1665" i="2"/>
  <c r="B1965" i="2"/>
  <c r="B1222" i="2"/>
  <c r="B1472" i="2"/>
  <c r="B518" i="2"/>
  <c r="B1069" i="2"/>
  <c r="B115" i="2"/>
  <c r="B18" i="2"/>
  <c r="B89" i="2"/>
  <c r="B223" i="2"/>
  <c r="B141" i="2"/>
  <c r="B1619" i="2" l="1"/>
  <c r="B1775" i="2"/>
  <c r="B316" i="2"/>
  <c r="B1524" i="2"/>
  <c r="B1317" i="2"/>
  <c r="B1473" i="2"/>
  <c r="B1966" i="2"/>
  <c r="B519" i="2"/>
  <c r="B1223" i="2"/>
  <c r="B1666" i="2"/>
  <c r="B116" i="2"/>
  <c r="B90" i="2"/>
  <c r="B142" i="2"/>
  <c r="B224" i="2"/>
  <c r="B19" i="2"/>
  <c r="B1070" i="2"/>
  <c r="B1620" i="2" l="1"/>
  <c r="B1318" i="2"/>
  <c r="B317" i="2"/>
  <c r="B1525" i="2"/>
  <c r="B1667" i="2"/>
  <c r="B1967" i="2"/>
  <c r="B1224" i="2"/>
  <c r="B520" i="2"/>
  <c r="B1474" i="2"/>
  <c r="B225" i="2"/>
  <c r="B91" i="2"/>
  <c r="B1071" i="2"/>
  <c r="B20" i="2"/>
  <c r="B143" i="2"/>
  <c r="B117" i="2"/>
  <c r="B1621" i="2" l="1"/>
  <c r="B318" i="2"/>
  <c r="B1319" i="2"/>
  <c r="B521" i="2"/>
  <c r="B1968" i="2"/>
  <c r="B1475" i="2"/>
  <c r="B1225" i="2"/>
  <c r="B1668" i="2"/>
  <c r="B118" i="2"/>
  <c r="B92" i="2"/>
  <c r="B21" i="2"/>
  <c r="B144" i="2"/>
  <c r="B1072" i="2"/>
  <c r="B1622" i="2" l="1"/>
  <c r="B1320" i="2"/>
  <c r="B319" i="2"/>
  <c r="B1969" i="2"/>
  <c r="B1669" i="2"/>
  <c r="B522" i="2"/>
  <c r="B145" i="2"/>
  <c r="B93" i="2"/>
  <c r="B1073" i="2"/>
  <c r="B22" i="2"/>
  <c r="B119" i="2"/>
  <c r="B1623" i="2" l="1"/>
  <c r="B320" i="2"/>
  <c r="B1321" i="2"/>
  <c r="B1670" i="2"/>
  <c r="B523" i="2"/>
  <c r="B1970" i="2"/>
  <c r="B23" i="2"/>
  <c r="B94" i="2"/>
  <c r="B120" i="2"/>
  <c r="B1074" i="2"/>
  <c r="B146" i="2"/>
  <c r="B1624" i="2" l="1"/>
  <c r="B1322" i="2"/>
  <c r="B321" i="2"/>
  <c r="B524" i="2"/>
  <c r="B1971" i="2"/>
  <c r="B1671" i="2"/>
  <c r="B147" i="2"/>
  <c r="B95" i="2"/>
  <c r="B1075" i="2"/>
  <c r="B121" i="2"/>
  <c r="B24" i="2"/>
  <c r="B1625" i="2" l="1"/>
  <c r="B322" i="2"/>
  <c r="B1323" i="2"/>
  <c r="B1972" i="2"/>
  <c r="B1672" i="2"/>
  <c r="B525" i="2"/>
  <c r="B96" i="2"/>
  <c r="B122" i="2"/>
  <c r="B25" i="2"/>
  <c r="B148" i="2"/>
  <c r="B1324" i="2" l="1"/>
  <c r="B323" i="2"/>
  <c r="B1673" i="2"/>
  <c r="B1973" i="2"/>
  <c r="B123" i="2"/>
  <c r="B149" i="2"/>
  <c r="B97" i="2"/>
  <c r="B324" i="2" l="1"/>
  <c r="B1325" i="2"/>
  <c r="B1974" i="2"/>
  <c r="B1674" i="2"/>
  <c r="B98" i="2"/>
  <c r="B150" i="2"/>
  <c r="B124" i="2"/>
  <c r="B325" i="2" l="1"/>
  <c r="B1675" i="2"/>
  <c r="B1975" i="2"/>
  <c r="B125" i="2"/>
  <c r="B99" i="2"/>
  <c r="B10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B10AB-4FD8-425E-8DE1-4601A24EFE80}" keepAlive="1" name="Query - JRC IDEES powergen" description="Connection to the 'JRC IDEES powergen' query in the workbook." type="5" refreshedVersion="6" background="1" saveData="1">
    <dbPr connection="Provider=Microsoft.Mashup.OleDb.1;Data Source=$Workbook$;Location=JRC IDEES powergen;Extended Properties=&quot;&quot;" command="SELECT * FROM [JRC IDEES powergen]"/>
  </connection>
  <connection id="2" xr16:uid="{4D48E310-9C15-4506-A743-BC1289A2FC8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5A04D5A2-C385-439B-87D5-B0284DBCDB3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DE941DEC-DE14-4276-BBF9-E4465B6C6B4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16D302B-C865-4538-9B90-13FBA9117AA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<sst xmlns="http://schemas.openxmlformats.org/spreadsheetml/2006/main" count="4406" uniqueCount="418">
  <si>
    <t>Source.Name</t>
  </si>
  <si>
    <t>JRC-IDEES-2015_PowerGen_AT.xlsx</t>
  </si>
  <si>
    <t>Overview of district heating plants</t>
  </si>
  <si>
    <t>Total gross distributed heat production (GWh)</t>
  </si>
  <si>
    <t>Conventional Thermal</t>
  </si>
  <si>
    <t>Hard coal and derivatives</t>
  </si>
  <si>
    <t>Lignite, Peat and Derivates</t>
  </si>
  <si>
    <t>Refinery gas and ethane</t>
  </si>
  <si>
    <t>Gas/Diesel oil (with LPG, Kerosenes)</t>
  </si>
  <si>
    <t>Residual Fuel Oil and Other Petroleum Products</t>
  </si>
  <si>
    <t>Residual Fuel Oil</t>
  </si>
  <si>
    <t>Other Petroleum Products</t>
  </si>
  <si>
    <t>Natural gas and Biogas</t>
  </si>
  <si>
    <t>Natural gas</t>
  </si>
  <si>
    <t>Biogas</t>
  </si>
  <si>
    <t>Derived Gases</t>
  </si>
  <si>
    <t>Wood &amp; Waste</t>
  </si>
  <si>
    <t>Solid biofuels (Wood &amp; Wood Waste)</t>
  </si>
  <si>
    <t>MSW  (renewable)</t>
  </si>
  <si>
    <t>Liquid biofuels</t>
  </si>
  <si>
    <t>Non-renewable wastes</t>
  </si>
  <si>
    <t>Industrial wastes</t>
  </si>
  <si>
    <t>MSW  (non-renewable)</t>
  </si>
  <si>
    <t>Solar thermal</t>
  </si>
  <si>
    <t>Geothermal</t>
  </si>
  <si>
    <t>Heat pumps</t>
  </si>
  <si>
    <t>Electric Boilers</t>
  </si>
  <si>
    <t>Transformation input (ktoe)</t>
  </si>
  <si>
    <t>CO2 emissions (kt CO2)</t>
  </si>
  <si>
    <t>JRC-IDEES-2015_PowerGen_BE.xlsx</t>
  </si>
  <si>
    <t>JRC-IDEES-2015_PowerGen_BG.xlsx</t>
  </si>
  <si>
    <t>JRC-IDEES-2015_PowerGen_CY.xlsx</t>
  </si>
  <si>
    <t>JRC-IDEES-2015_PowerGen_CZ.xlsx</t>
  </si>
  <si>
    <t>JRC-IDEES-2015_PowerGen_DE.xlsx</t>
  </si>
  <si>
    <t>JRC-IDEES-2015_PowerGen_DK.xlsx</t>
  </si>
  <si>
    <t>JRC-IDEES-2015_PowerGen_EE.xlsx</t>
  </si>
  <si>
    <t>JRC-IDEES-2015_PowerGen_EL.xlsx</t>
  </si>
  <si>
    <t>JRC-IDEES-2015_PowerGen_ES.xlsx</t>
  </si>
  <si>
    <t>JRC-IDEES-2015_PowerGen_FI.xlsx</t>
  </si>
  <si>
    <t>JRC-IDEES-2015_PowerGen_FR.xlsx</t>
  </si>
  <si>
    <t>JRC-IDEES-2015_PowerGen_HR.xlsx</t>
  </si>
  <si>
    <t>JRC-IDEES-2015_PowerGen_HU.xlsx</t>
  </si>
  <si>
    <t>JRC-IDEES-2015_PowerGen_IE.xlsx</t>
  </si>
  <si>
    <t>JRC-IDEES-2015_PowerGen_IT.xlsx</t>
  </si>
  <si>
    <t>JRC-IDEES-2015_PowerGen_LT.xlsx</t>
  </si>
  <si>
    <t>JRC-IDEES-2015_PowerGen_LU.xlsx</t>
  </si>
  <si>
    <t>JRC-IDEES-2015_PowerGen_LV.xlsx</t>
  </si>
  <si>
    <t>JRC-IDEES-2015_PowerGen_MT.xlsx</t>
  </si>
  <si>
    <t>JRC-IDEES-2015_PowerGen_NL.xlsx</t>
  </si>
  <si>
    <t>JRC-IDEES-2015_PowerGen_PL.xlsx</t>
  </si>
  <si>
    <t>JRC-IDEES-2015_PowerGen_PT.xlsx</t>
  </si>
  <si>
    <t>JRC-IDEES-2015_PowerGen_RO.xlsx</t>
  </si>
  <si>
    <t>JRC-IDEES-2015_PowerGen_SE.xlsx</t>
  </si>
  <si>
    <t>JRC-IDEES-2015_PowerGen_SK.xlsx</t>
  </si>
  <si>
    <t>JRC-IDEES-2015_PowerGen_UK.xlsx</t>
  </si>
  <si>
    <t>Total gross capacities (MW)</t>
  </si>
  <si>
    <t>Total net capacities (MW)</t>
  </si>
  <si>
    <t>Rate of use - combustible fuel plants</t>
  </si>
  <si>
    <t>Total gross electricity production (GWh)</t>
  </si>
  <si>
    <t>Total net electricity production (GWh)</t>
  </si>
  <si>
    <t>Total own use (GWh)</t>
  </si>
  <si>
    <t>Total gross heat production (GWh)</t>
  </si>
  <si>
    <t>Transformation input - Eurostat structure (ktoe)</t>
  </si>
  <si>
    <t>Transformation input by plant type including co-firing (ktoe)</t>
  </si>
  <si>
    <t>Gross electric efficiencies</t>
  </si>
  <si>
    <t>Net electric efficiencies</t>
  </si>
  <si>
    <t>Headers</t>
  </si>
  <si>
    <t>Section Headers</t>
  </si>
  <si>
    <t>Section no.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</si>
  <si>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</si>
  <si>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</si>
  <si>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</si>
  <si>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</si>
  <si>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</si>
  <si>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</si>
  <si>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</si>
  <si>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</si>
  <si>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</si>
  <si>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</si>
  <si>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</si>
  <si>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</si>
  <si>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</si>
  <si>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</si>
  <si>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</si>
  <si>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</si>
  <si>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All Products</t>
  </si>
  <si>
    <t>0000</t>
  </si>
  <si>
    <t>Solid Fuels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</si>
  <si>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</si>
  <si>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</si>
  <si>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</si>
  <si>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</si>
  <si>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</si>
  <si>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</si>
  <si>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</si>
  <si>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</si>
  <si>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</si>
  <si>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</si>
  <si>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</si>
  <si>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</si>
  <si>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</si>
  <si>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</si>
  <si>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</si>
  <si>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</si>
  <si>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</si>
  <si>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</si>
  <si>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</si>
  <si>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</si>
  <si>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</si>
  <si>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</si>
  <si>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</si>
  <si>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</si>
  <si>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</si>
  <si>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</si>
  <si>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</si>
  <si>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</si>
  <si>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</si>
  <si>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</si>
  <si>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</si>
  <si>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</si>
  <si>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</si>
  <si>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</si>
  <si>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</si>
  <si>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</si>
  <si>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</si>
  <si>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</si>
  <si>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</si>
  <si>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</si>
  <si>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</si>
  <si>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</si>
  <si>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</si>
  <si>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</si>
  <si>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</si>
  <si>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</si>
  <si>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</si>
  <si>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</si>
  <si>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</si>
  <si>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</si>
  <si>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</si>
  <si>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</si>
  <si>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</si>
  <si>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</si>
  <si>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</si>
  <si>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</si>
  <si>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</si>
  <si>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</si>
  <si>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</si>
  <si>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</si>
  <si>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</si>
  <si>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</si>
  <si>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</si>
  <si>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</si>
  <si>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</si>
  <si>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</si>
  <si>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</si>
  <si>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</si>
  <si>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</si>
  <si>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</si>
  <si>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</si>
  <si>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</si>
  <si>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</si>
  <si>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</si>
  <si>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</si>
  <si>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</si>
  <si>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</si>
  <si>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</si>
  <si>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</si>
  <si>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3270A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</si>
  <si>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</si>
  <si>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</si>
  <si>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</si>
  <si>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</si>
  <si>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</si>
  <si>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</si>
  <si>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</si>
  <si>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</si>
  <si>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</si>
  <si>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</si>
  <si>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</si>
  <si>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</si>
  <si>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</si>
  <si>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</si>
  <si>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</si>
  <si>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</si>
  <si>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</si>
  <si>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</si>
  <si>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</si>
  <si>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</si>
  <si>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</si>
  <si>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</si>
  <si>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</si>
  <si>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</si>
  <si>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</si>
  <si>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</si>
  <si>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</si>
  <si>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</si>
  <si>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</si>
  <si>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</si>
  <si>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</si>
  <si>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</si>
  <si>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</si>
  <si>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</si>
  <si>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</si>
  <si>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</si>
  <si>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</si>
  <si>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</si>
  <si>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</si>
  <si>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</si>
  <si>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</si>
  <si>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</si>
  <si>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</si>
  <si>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</si>
  <si>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</si>
  <si>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</si>
  <si>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</si>
  <si>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</si>
  <si>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</si>
  <si>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</si>
  <si>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</si>
  <si>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</si>
  <si>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</si>
  <si>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</si>
  <si>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</si>
  <si>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</si>
  <si>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</si>
  <si>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</si>
  <si>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</si>
  <si>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</si>
  <si>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</si>
  <si>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Electricity</t>
  </si>
  <si>
    <t>6000</t>
  </si>
  <si>
    <t>Wastes (non-renewable)</t>
  </si>
  <si>
    <t>7100</t>
  </si>
  <si>
    <t>Municipal waste (non-renewable)</t>
  </si>
  <si>
    <t>55432</t>
  </si>
  <si>
    <t>Code</t>
  </si>
  <si>
    <t>Fuel name</t>
  </si>
  <si>
    <t>Energy carrier name</t>
  </si>
  <si>
    <t>Map name</t>
  </si>
  <si>
    <t>99998</t>
  </si>
  <si>
    <t>99999</t>
  </si>
  <si>
    <t>13 - 2100</t>
  </si>
  <si>
    <t>13 - 2200</t>
  </si>
  <si>
    <t>13 - 3210</t>
  </si>
  <si>
    <t>13 - 3260</t>
  </si>
  <si>
    <t>13 - 3270A</t>
  </si>
  <si>
    <t>13 - 3280</t>
  </si>
  <si>
    <t>13 - 4100</t>
  </si>
  <si>
    <t>13 - 5542</t>
  </si>
  <si>
    <t>13 - 4200</t>
  </si>
  <si>
    <t>13 - 5541</t>
  </si>
  <si>
    <t>13 - 55431</t>
  </si>
  <si>
    <t>13 - 5545</t>
  </si>
  <si>
    <t>13 - 7100</t>
  </si>
  <si>
    <t>13 - 55432</t>
  </si>
  <si>
    <t>13 - 5532</t>
  </si>
  <si>
    <t>13 - 5550</t>
  </si>
  <si>
    <t>13 - 99998</t>
  </si>
  <si>
    <t>13 - 99999</t>
  </si>
  <si>
    <t>14 - 2100</t>
  </si>
  <si>
    <t>14 - 2200</t>
  </si>
  <si>
    <t>14 - 3210</t>
  </si>
  <si>
    <t>14 - 3260</t>
  </si>
  <si>
    <t>14 - 3270A</t>
  </si>
  <si>
    <t>14 - 3280</t>
  </si>
  <si>
    <t>14 - 4100</t>
  </si>
  <si>
    <t>14 - 5542</t>
  </si>
  <si>
    <t>14 - 4200</t>
  </si>
  <si>
    <t>14 - 5541</t>
  </si>
  <si>
    <t>14 - 55431</t>
  </si>
  <si>
    <t>14 - 5545</t>
  </si>
  <si>
    <t>14 - 7100</t>
  </si>
  <si>
    <t>14 - 55432</t>
  </si>
  <si>
    <t>14 - 5532</t>
  </si>
  <si>
    <t>14 - 5550</t>
  </si>
  <si>
    <t>14 - 99998</t>
  </si>
  <si>
    <t>14 - 99999</t>
  </si>
  <si>
    <t>10 - 2100</t>
  </si>
  <si>
    <t>10 - 2200</t>
  </si>
  <si>
    <t>10 - 3210</t>
  </si>
  <si>
    <t>10 - 3260</t>
  </si>
  <si>
    <t>10 - 3270A</t>
  </si>
  <si>
    <t>10 - 3280</t>
  </si>
  <si>
    <t>10 - 4100</t>
  </si>
  <si>
    <t>10 - 5542</t>
  </si>
  <si>
    <t>10 - 4200</t>
  </si>
  <si>
    <t>10 - 5541</t>
  </si>
  <si>
    <t>10 - 55431</t>
  </si>
  <si>
    <t>10 - 5545</t>
  </si>
  <si>
    <t>10 - 7100</t>
  </si>
  <si>
    <t>10 - 55432</t>
  </si>
  <si>
    <t>10 - 5532</t>
  </si>
  <si>
    <t>10 - 5550</t>
  </si>
  <si>
    <t>10 - 99998</t>
  </si>
  <si>
    <t>10 - 99999</t>
  </si>
  <si>
    <t>energy carrier code</t>
  </si>
  <si>
    <t>Country</t>
  </si>
  <si>
    <t>iso.2d</t>
  </si>
  <si>
    <t>iso.3d</t>
  </si>
  <si>
    <t>name</t>
  </si>
  <si>
    <t>official.name</t>
  </si>
  <si>
    <t>AT</t>
  </si>
  <si>
    <t>AUT</t>
  </si>
  <si>
    <t>Austria</t>
  </si>
  <si>
    <t>Republic of Austria</t>
  </si>
  <si>
    <t>BE</t>
  </si>
  <si>
    <t>BEL</t>
  </si>
  <si>
    <t>Belgium</t>
  </si>
  <si>
    <t>Kingdom of Belgium</t>
  </si>
  <si>
    <t>BG</t>
  </si>
  <si>
    <t>BGR</t>
  </si>
  <si>
    <t>Bulgaria</t>
  </si>
  <si>
    <t>Republic of Bulgaria</t>
  </si>
  <si>
    <t>CH</t>
  </si>
  <si>
    <t>CHE</t>
  </si>
  <si>
    <t>Switzerland</t>
  </si>
  <si>
    <t>Swiss Confederation</t>
  </si>
  <si>
    <t>CY</t>
  </si>
  <si>
    <t>CYP</t>
  </si>
  <si>
    <t>Cyprus</t>
  </si>
  <si>
    <t>Republic of Cyprus</t>
  </si>
  <si>
    <t>CZ</t>
  </si>
  <si>
    <t>CZE</t>
  </si>
  <si>
    <t>Czech Republic</t>
  </si>
  <si>
    <t>DE</t>
  </si>
  <si>
    <t>DEU</t>
  </si>
  <si>
    <t>Germany</t>
  </si>
  <si>
    <t>Federal Republic of Germany</t>
  </si>
  <si>
    <t>DK</t>
  </si>
  <si>
    <t>DNK</t>
  </si>
  <si>
    <t>Denmark</t>
  </si>
  <si>
    <t>Kingdom of Denmark</t>
  </si>
  <si>
    <t>EE</t>
  </si>
  <si>
    <t>EST</t>
  </si>
  <si>
    <t>Estonia</t>
  </si>
  <si>
    <t>Republic of Estonia</t>
  </si>
  <si>
    <t>EL</t>
  </si>
  <si>
    <t>GRC</t>
  </si>
  <si>
    <t>Greece</t>
  </si>
  <si>
    <t>Hellenic Republic</t>
  </si>
  <si>
    <t>ES</t>
  </si>
  <si>
    <t>ESP</t>
  </si>
  <si>
    <t>Spain</t>
  </si>
  <si>
    <t>Kingdom of Spain</t>
  </si>
  <si>
    <t>FI</t>
  </si>
  <si>
    <t>FIN</t>
  </si>
  <si>
    <t>Finland</t>
  </si>
  <si>
    <t>Republic of Finland</t>
  </si>
  <si>
    <t>FR</t>
  </si>
  <si>
    <t>FRA</t>
  </si>
  <si>
    <t>France</t>
  </si>
  <si>
    <t>French Republic</t>
  </si>
  <si>
    <t>HR</t>
  </si>
  <si>
    <t>HRV</t>
  </si>
  <si>
    <t>Croatia</t>
  </si>
  <si>
    <t>Republic of Croatia</t>
  </si>
  <si>
    <t>HU</t>
  </si>
  <si>
    <t>HUN</t>
  </si>
  <si>
    <t>Hungary</t>
  </si>
  <si>
    <t>IE</t>
  </si>
  <si>
    <t>IRL</t>
  </si>
  <si>
    <t>Ireland</t>
  </si>
  <si>
    <t>IT</t>
  </si>
  <si>
    <t>ITA</t>
  </si>
  <si>
    <t>Italy</t>
  </si>
  <si>
    <t>Italian Republic</t>
  </si>
  <si>
    <t>LT</t>
  </si>
  <si>
    <t>LTU</t>
  </si>
  <si>
    <t>Lithuania</t>
  </si>
  <si>
    <t>Republic of Lithuania</t>
  </si>
  <si>
    <t>LU</t>
  </si>
  <si>
    <t>LUX</t>
  </si>
  <si>
    <t>Luxembourg</t>
  </si>
  <si>
    <t>Grand Duchy of Luxembourg</t>
  </si>
  <si>
    <t>LV</t>
  </si>
  <si>
    <t>LVA</t>
  </si>
  <si>
    <t>Latvia</t>
  </si>
  <si>
    <t>Republic of Latvia</t>
  </si>
  <si>
    <t>MT</t>
  </si>
  <si>
    <t>MLT</t>
  </si>
  <si>
    <t>Malta</t>
  </si>
  <si>
    <t>Republic of Malta</t>
  </si>
  <si>
    <t>NL</t>
  </si>
  <si>
    <t>NLD</t>
  </si>
  <si>
    <t>Netherlands</t>
  </si>
  <si>
    <t>Kindgom of the Netherlands</t>
  </si>
  <si>
    <t>NO</t>
  </si>
  <si>
    <t>NOR</t>
  </si>
  <si>
    <t>Norway</t>
  </si>
  <si>
    <t>Kingdom of Norway</t>
  </si>
  <si>
    <t>PL</t>
  </si>
  <si>
    <t>POL</t>
  </si>
  <si>
    <t>Poland</t>
  </si>
  <si>
    <t>Republic of Poland</t>
  </si>
  <si>
    <t>PT</t>
  </si>
  <si>
    <t>PRT</t>
  </si>
  <si>
    <t>Portugal</t>
  </si>
  <si>
    <t>Portuguese Republic</t>
  </si>
  <si>
    <t>RO</t>
  </si>
  <si>
    <t>ROU</t>
  </si>
  <si>
    <t>Romania</t>
  </si>
  <si>
    <t>SE</t>
  </si>
  <si>
    <t>SWE</t>
  </si>
  <si>
    <t>Sweden</t>
  </si>
  <si>
    <t>Kingdom of Sweden</t>
  </si>
  <si>
    <t>SI</t>
  </si>
  <si>
    <t>SVN</t>
  </si>
  <si>
    <t>Slovenia</t>
  </si>
  <si>
    <t>Republic of Slovenia</t>
  </si>
  <si>
    <t>SK</t>
  </si>
  <si>
    <t>SVK</t>
  </si>
  <si>
    <t>Slovakia</t>
  </si>
  <si>
    <t>Slovak Republic</t>
  </si>
  <si>
    <t>UK</t>
  </si>
  <si>
    <t>GBR</t>
  </si>
  <si>
    <t>United Kingdom</t>
  </si>
  <si>
    <t>United Kingdom of Great Britain and Northern Ireland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</si>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</sst>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sz val="8"/>
      <color indexed="21"/>
      <name val="Arial"/>
      <family val="2"/>
    </font>
    <font>
      <sz val="8"/>
      <color indexed="12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NumberFormat="1"/>
    <xf numFmtId="0" fontId="2" fillId="0" borderId="0" xfId="1" applyFont="1" applyFill="1" applyBorder="1"/>
    <xf numFmtId="2" fontId="3" fillId="0" borderId="0" xfId="1" applyNumberFormat="1" applyFont="1" applyFill="1" applyBorder="1"/>
    <xf numFmtId="49" fontId="3" fillId="0" borderId="0" xfId="1" applyNumberFormat="1" applyFont="1" applyFill="1" applyBorder="1"/>
    <xf numFmtId="2" fontId="4" fillId="0" borderId="0" xfId="1" applyNumberFormat="1" applyFont="1" applyFill="1" applyBorder="1" applyAlignment="1">
      <alignment indent="1"/>
    </xf>
    <xf numFmtId="49" fontId="4" fillId="0" borderId="0" xfId="1" applyNumberFormat="1" applyFont="1" applyFill="1" applyBorder="1"/>
    <xf numFmtId="2" fontId="5" fillId="0" borderId="0" xfId="1" applyNumberFormat="1" applyFont="1" applyFill="1" applyBorder="1" applyAlignment="1">
      <alignment indent="2"/>
    </xf>
    <xf numFmtId="49" fontId="5" fillId="0" borderId="0" xfId="1" applyNumberFormat="1" applyFont="1" applyFill="1" applyBorder="1"/>
    <xf numFmtId="2" fontId="6" fillId="0" borderId="0" xfId="1" applyNumberFormat="1" applyFont="1" applyFill="1" applyBorder="1" applyAlignment="1">
      <alignment indent="3"/>
    </xf>
    <xf numFmtId="49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indent="4"/>
    </xf>
    <xf numFmtId="49" fontId="7" fillId="0" borderId="0" xfId="1" applyNumberFormat="1" applyFont="1" applyFill="1" applyBorder="1"/>
    <xf numFmtId="49" fontId="5" fillId="0" borderId="0" xfId="1" applyNumberFormat="1" applyFont="1" applyFill="1" applyBorder="1" applyAlignment="1">
      <alignment indent="2"/>
    </xf>
    <xf numFmtId="49" fontId="6" fillId="0" borderId="0" xfId="1" applyNumberFormat="1" applyFont="1" applyFill="1" applyBorder="1" applyAlignment="1">
      <alignment indent="3"/>
    </xf>
    <xf numFmtId="49" fontId="7" fillId="0" borderId="0" xfId="1" applyNumberFormat="1" applyFont="1" applyFill="1" applyBorder="1" applyAlignment="1">
      <alignment indent="4"/>
    </xf>
    <xf numFmtId="49" fontId="8" fillId="0" borderId="0" xfId="1" applyNumberFormat="1" applyFont="1" applyFill="1" applyBorder="1"/>
    <xf numFmtId="49" fontId="4" fillId="0" borderId="0" xfId="1" applyNumberFormat="1" applyFont="1" applyFill="1" applyBorder="1" applyAlignment="1">
      <alignment indent="1"/>
    </xf>
    <xf numFmtId="0" fontId="0" fillId="0" borderId="0" xfId="0" quotePrefix="1"/>
  </cellXfs>
  <cellStyles count="2">
    <cellStyle name="Normal" xfId="0" builtinId="0"/>
    <cellStyle name="Normal 2 2" xfId="1" xr:uid="{77CDDE5D-9AB5-4B55-870E-FBB7B7411FD5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C6FBE7-B65A-4D2F-AE4A-FFB129AC187D}" autoFormatId="16" applyNumberFormats="0" applyBorderFormats="0" applyFontFormats="0" applyPatternFormats="0" applyAlignmentFormats="0" applyWidthHeightFormats="0">
  <queryTableRefresh nextId="21">
    <queryTableFields count="18"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" name="Source.Name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FA41D-8F9B-4D2E-84E6-1E87CB769713}" name="JRC_IDEES_powergen" displayName="JRC_IDEES_powergen" ref="C1:T2026" tableType="queryTable" totalsRowShown="0">
  <autoFilter ref="C1:T2026" xr:uid="{078B8D69-040D-413F-B34B-3C65948E9ABB}"/>
  <tableColumns count="18">
    <tableColumn id="3" xr3:uid="{7B5ED2C9-138D-48C8-A9F9-B8F8C73368DF}" uniqueName="3" name="2000" queryTableFieldId="3"/>
    <tableColumn id="4" xr3:uid="{D245B1FB-8D55-4BBB-87B2-7989E01BBB0B}" uniqueName="4" name="2001" queryTableFieldId="4"/>
    <tableColumn id="5" xr3:uid="{638A7710-F73C-4888-AEA1-9D0985BE387E}" uniqueName="5" name="2002" queryTableFieldId="5"/>
    <tableColumn id="6" xr3:uid="{FB76E926-FCD4-46FE-AF3B-327021B85A81}" uniqueName="6" name="2003" queryTableFieldId="6"/>
    <tableColumn id="7" xr3:uid="{1D147132-6247-4E05-9793-7D293A1276FD}" uniqueName="7" name="2004" queryTableFieldId="7"/>
    <tableColumn id="8" xr3:uid="{BED7EEBD-D6B7-4796-A5D4-F0DE300C05FD}" uniqueName="8" name="2005" queryTableFieldId="8"/>
    <tableColumn id="9" xr3:uid="{60F457DB-AE89-4334-8C5F-F8EFA9A67F30}" uniqueName="9" name="2006" queryTableFieldId="9"/>
    <tableColumn id="10" xr3:uid="{02C73181-A5C4-4A9D-BACA-7BA765668E93}" uniqueName="10" name="2007" queryTableFieldId="10"/>
    <tableColumn id="11" xr3:uid="{0C322E3F-D145-4284-A1B7-09160B57891F}" uniqueName="11" name="2008" queryTableFieldId="11"/>
    <tableColumn id="12" xr3:uid="{AC797F0B-433B-4A98-BCF6-3170C7BAD44B}" uniqueName="12" name="2009" queryTableFieldId="12"/>
    <tableColumn id="13" xr3:uid="{6193ADBB-D8D4-44AF-AF00-A1946774CAA5}" uniqueName="13" name="2010" queryTableFieldId="13"/>
    <tableColumn id="14" xr3:uid="{8BA3774D-9F2A-4374-B0CA-BFCE308C59EE}" uniqueName="14" name="2011" queryTableFieldId="14"/>
    <tableColumn id="15" xr3:uid="{1B3F7BC7-0605-43CE-993D-1F21E489948C}" uniqueName="15" name="2012" queryTableFieldId="15"/>
    <tableColumn id="16" xr3:uid="{4B21E3FF-5DBD-4DE2-9D7F-F472BE352DAC}" uniqueName="16" name="2013" queryTableFieldId="16"/>
    <tableColumn id="17" xr3:uid="{20718375-CA14-4F46-BAFD-B395494459F5}" uniqueName="17" name="2014" queryTableFieldId="17"/>
    <tableColumn id="18" xr3:uid="{82710E95-1934-42EC-8F83-73A79591ECD5}" uniqueName="18" name="2015" queryTableFieldId="18"/>
    <tableColumn id="1" xr3:uid="{66717181-EC57-4BE6-B02D-8B6688033C6F}" uniqueName="1" name="Source.Name" queryTableFieldId="1" dataDxfId="3"/>
    <tableColumn id="2" xr3:uid="{BF567EB6-24C4-4411-927B-5B4C07523C88}" uniqueName="2" name="Headers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D826FC-BBE5-46B5-8BF3-B0EAD084DF74}" name="sections" displayName="sections" ref="B4:C18" totalsRowShown="0">
  <autoFilter ref="B4:C18" xr:uid="{6D13DA36-31CA-40C4-A18E-B37175765A72}"/>
  <tableColumns count="2">
    <tableColumn id="1" xr3:uid="{0C1C75C3-402E-4D71-8FD6-EA5945965181}" name="Section Headers"/>
    <tableColumn id="2" xr3:uid="{71CDB9B7-FC37-424E-BB16-61694E0474B2}" name="Section no.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A41D0-9908-4724-A9EC-35FC8022B2AB}" name="ec" displayName="ec" ref="B21:D44" totalsRowShown="0">
  <autoFilter ref="B21:D44" xr:uid="{3DB2060B-41D5-4FD5-90AF-3438E4CAC91E}"/>
  <tableColumns count="3">
    <tableColumn id="1" xr3:uid="{E13B829D-A536-494E-97CD-132FFEEAB98C}" name="Energy carrier name"/>
    <tableColumn id="2" xr3:uid="{8EC904FB-2A5B-4B5E-A259-A995DF223E3F}" name="Map name">
      <calculatedColumnFormula>ec[[#This Row],[Energy carrier name]]</calculatedColumnFormula>
    </tableColumn>
    <tableColumn id="3" xr3:uid="{AB07140B-FC68-40B8-89B2-C174CD2E359D}" name="Code" dataDxfId="1">
      <calculatedColumnFormula>VLOOKUP(ec[[#This Row],[Map name]],Table4[#All],2,FALSE)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D5D95D-0387-484E-844E-512C6D9922F6}" name="Table4" displayName="Table4" ref="H4:I85" totalsRowShown="0" headerRowDxfId="0" headerRowCellStyle="Normal 2 2">
  <autoFilter ref="H4:I85" xr:uid="{BDF5B07D-D1B8-4092-9ED0-434044CB0BAA}"/>
  <tableColumns count="2">
    <tableColumn id="1" xr3:uid="{6B2194A7-B8A1-4A13-9297-BF523320A88B}" name="Fuel name"/>
    <tableColumn id="2" xr3:uid="{C8D607EC-22C5-4F83-A308-0985515F3D13}" name="Code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FDC1CD-890D-4354-AC79-CD2AB96BF4FC}" name="Table5" displayName="Table5" ref="K4:N34" totalsRowShown="0">
  <autoFilter ref="K4:N34" xr:uid="{0CA2009B-E4B7-4D0A-85EF-2A38D954669A}"/>
  <tableColumns count="4">
    <tableColumn id="1" xr3:uid="{D899860F-EA29-4D60-A49F-1558D2CA9D82}" name="iso.2d"/>
    <tableColumn id="2" xr3:uid="{6C937E95-8620-4FEA-AC8E-F82FB4E8F1B0}" name="iso.3d"/>
    <tableColumn id="3" xr3:uid="{BABB03A7-6A37-4C53-8C01-5A2E268F27C0}" name="name"/>
    <tableColumn id="4" xr3:uid="{26D4FB7F-6D8F-4E69-8316-23B37A54E0AA}" name="official.name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B1F6-0E4D-48C5-9EEC-F724813290F2}">
  <dimension ref="B1:W2026"/>
  <sheetViews>
    <sheetView tabSelected="1" zoomScale="55" zoomScaleNormal="55" workbookViewId="0">
      <selection activeCell="C8" sqref="C8"/>
    </sheetView>
  </sheetViews>
  <sheetFormatPr defaultRowHeight="15" x14ac:dyDescent="0.25"/>
  <cols>
    <col min="2" max="2" width="15.42578125" customWidth="1"/>
    <col min="3" max="3" width="33" bestFit="1" customWidth="1"/>
    <col min="4" max="4" width="44.28515625" bestFit="1" customWidth="1"/>
    <col min="5" max="12" width="12" bestFit="1" customWidth="1"/>
    <col min="13" max="18" width="12.140625" bestFit="1" customWidth="1"/>
    <col min="19" max="19" width="38.5703125" bestFit="1" customWidth="1"/>
    <col min="20" max="20" width="41" customWidth="1"/>
  </cols>
  <sheetData>
    <row r="1" spans="2:23" x14ac:dyDescent="0.25">
      <c r="B1" t="s">
        <v>235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0</v>
      </c>
      <c r="T1" t="s">
        <v>66</v>
      </c>
      <c r="U1" t="s">
        <v>417</v>
      </c>
      <c r="V1" t="s">
        <v>295</v>
      </c>
      <c r="W1" t="s">
        <v>296</v>
      </c>
    </row>
    <row r="2" spans="2:23" x14ac:dyDescent="0.25">
      <c r="B2" t="str">
        <f>IFERROR(VLOOKUP(JRC_IDEES_powergen[[#This Row],[Headers]],sections[#All],2,FALSE),"")</f>
        <v/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 s="1" t="s">
        <v>1</v>
      </c>
      <c r="T2" s="1" t="s">
        <v>2</v>
      </c>
      <c r="W2" t="str">
        <f>VLOOKUP(MID(JRC_IDEES_powergen[[#This Row],[Source.Name]],25,2),Table5[#All],3,FALSE)</f>
        <v>Austria</v>
      </c>
    </row>
    <row r="3" spans="2:23" x14ac:dyDescent="0.25">
      <c r="B3" t="str">
        <f t="shared" ref="B3:B66" si="0">IF(V4&lt;&gt;"",U4&amp;" - "&amp;V4,"")</f>
        <v>Total gross distributed heat production (GWh) - 0</v>
      </c>
      <c r="C3">
        <v>5297.6575327552109</v>
      </c>
      <c r="D3">
        <v>4876.446511627908</v>
      </c>
      <c r="E3">
        <v>4911.8408139534886</v>
      </c>
      <c r="F3">
        <v>5093.4274418604646</v>
      </c>
      <c r="G3">
        <v>4683.7209302325582</v>
      </c>
      <c r="H3">
        <v>5507.0642839844431</v>
      </c>
      <c r="I3">
        <v>5466.1605813953502</v>
      </c>
      <c r="J3">
        <v>5512.7239534883738</v>
      </c>
      <c r="K3">
        <v>6434.8837209302346</v>
      </c>
      <c r="L3">
        <v>7165.3288372093029</v>
      </c>
      <c r="M3">
        <v>8424.5946840679626</v>
      </c>
      <c r="N3">
        <v>7932.4610459006308</v>
      </c>
      <c r="O3">
        <v>9086.4199999555749</v>
      </c>
      <c r="P3">
        <v>10328.97411799208</v>
      </c>
      <c r="Q3">
        <v>9650.4851348979446</v>
      </c>
      <c r="R3">
        <v>9464.1297899711608</v>
      </c>
      <c r="S3" s="1" t="s">
        <v>1</v>
      </c>
      <c r="T3" s="1" t="s">
        <v>3</v>
      </c>
      <c r="U3" t="str">
        <f>IFERROR(VLOOKUP(JRC_IDEES_powergen[[#This Row],[Headers]],sections[#All],1,FALSE),U2)</f>
        <v>Total gross distributed heat production (GWh)</v>
      </c>
      <c r="V3" t="str">
        <f>IFERROR(VLOOKUP(JRC_IDEES_powergen[[#This Row],[Headers]],ec[#All],2,FALSE),"")</f>
        <v/>
      </c>
      <c r="W3" t="str">
        <f>VLOOKUP(MID(JRC_IDEES_powergen[[#This Row],[Source.Name]],25,2),Table5[#All],3,FALSE)</f>
        <v>Austria</v>
      </c>
    </row>
    <row r="4" spans="2:23" x14ac:dyDescent="0.25">
      <c r="B4" t="str">
        <f t="shared" si="0"/>
        <v>Total gross distributed heat production (GWh) - 2100</v>
      </c>
      <c r="C4">
        <v>5168.4045367533954</v>
      </c>
      <c r="D4">
        <v>4721.4784773271213</v>
      </c>
      <c r="E4">
        <v>4796.1439764696606</v>
      </c>
      <c r="F4">
        <v>4967.1330317929487</v>
      </c>
      <c r="G4">
        <v>4564.2700407967532</v>
      </c>
      <c r="H4">
        <v>5381.7074398987052</v>
      </c>
      <c r="I4">
        <v>5307.7471742513189</v>
      </c>
      <c r="J4">
        <v>5369.8937903845126</v>
      </c>
      <c r="K4">
        <v>6283.0657008720773</v>
      </c>
      <c r="L4">
        <v>7005.6770702349359</v>
      </c>
      <c r="M4">
        <v>8260.4943015895333</v>
      </c>
      <c r="N4">
        <v>7771.0606936442</v>
      </c>
      <c r="O4">
        <v>8907.5872658379558</v>
      </c>
      <c r="P4">
        <v>10145.591299601514</v>
      </c>
      <c r="Q4">
        <v>9485.778556298952</v>
      </c>
      <c r="R4">
        <v>9283.0267426371774</v>
      </c>
      <c r="S4" s="1" t="s">
        <v>1</v>
      </c>
      <c r="T4" s="1" t="s">
        <v>4</v>
      </c>
      <c r="U4" t="str">
        <f>IFERROR(VLOOKUP(JRC_IDEES_powergen[[#This Row],[Headers]],sections[#All],1,FALSE),U3)</f>
        <v>Total gross distributed heat production (GWh)</v>
      </c>
      <c r="V4">
        <f>IFERROR(VLOOKUP(JRC_IDEES_powergen[[#This Row],[Headers]],ec[#All],3,FALSE),"")</f>
        <v>0</v>
      </c>
      <c r="W4" t="str">
        <f>VLOOKUP(MID(JRC_IDEES_powergen[[#This Row],[Source.Name]],25,2),Table5[#All],3,FALSE)</f>
        <v>Austria</v>
      </c>
    </row>
    <row r="5" spans="2:23" x14ac:dyDescent="0.25">
      <c r="B5" t="str">
        <f t="shared" si="0"/>
        <v>Total gross distributed heat production (GWh) - 2200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1</v>
      </c>
      <c r="T5" s="1" t="s">
        <v>5</v>
      </c>
      <c r="U5" t="str">
        <f>IFERROR(VLOOKUP(JRC_IDEES_powergen[[#This Row],[Headers]],sections[#All],1,FALSE),U4)</f>
        <v>Total gross distributed heat production (GWh)</v>
      </c>
      <c r="V5" t="str">
        <f>IFERROR(VLOOKUP(JRC_IDEES_powergen[[#This Row],[Headers]],ec[#All],3,FALSE),"")</f>
        <v>2100</v>
      </c>
      <c r="W5" t="str">
        <f>VLOOKUP(MID(JRC_IDEES_powergen[[#This Row],[Source.Name]],25,2),Table5[#All],3,FALSE)</f>
        <v>Austria</v>
      </c>
    </row>
    <row r="6" spans="2:23" x14ac:dyDescent="0.25">
      <c r="B6" t="str">
        <f t="shared" si="0"/>
        <v>Total gross distributed heat production (GWh) - 3210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 t="s">
        <v>1</v>
      </c>
      <c r="T6" s="1" t="s">
        <v>6</v>
      </c>
      <c r="U6" t="str">
        <f>IFERROR(VLOOKUP(JRC_IDEES_powergen[[#This Row],[Headers]],sections[#All],1,FALSE),U5)</f>
        <v>Total gross distributed heat production (GWh)</v>
      </c>
      <c r="V6" t="str">
        <f>IFERROR(VLOOKUP(JRC_IDEES_powergen[[#This Row],[Headers]],ec[#All],3,FALSE),"")</f>
        <v>2200</v>
      </c>
      <c r="W6" t="str">
        <f>VLOOKUP(MID(JRC_IDEES_powergen[[#This Row],[Source.Name]],25,2),Table5[#All],3,FALSE)</f>
        <v>Austria</v>
      </c>
    </row>
    <row r="7" spans="2:23" x14ac:dyDescent="0.25">
      <c r="B7" t="str">
        <f t="shared" si="0"/>
        <v>Total gross distributed heat production (GWh) - 3260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 t="s">
        <v>1</v>
      </c>
      <c r="T7" s="1" t="s">
        <v>7</v>
      </c>
      <c r="U7" t="str">
        <f>IFERROR(VLOOKUP(JRC_IDEES_powergen[[#This Row],[Headers]],sections[#All],1,FALSE),U6)</f>
        <v>Total gross distributed heat production (GWh)</v>
      </c>
      <c r="V7" t="str">
        <f>IFERROR(VLOOKUP(JRC_IDEES_powergen[[#This Row],[Headers]],ec[#All],3,FALSE),"")</f>
        <v>3210</v>
      </c>
      <c r="W7" t="str">
        <f>VLOOKUP(MID(JRC_IDEES_powergen[[#This Row],[Source.Name]],25,2),Table5[#All],3,FALSE)</f>
        <v>Austria</v>
      </c>
    </row>
    <row r="8" spans="2:23" x14ac:dyDescent="0.25">
      <c r="B8" t="str">
        <f t="shared" si="0"/>
        <v>Total gross distributed heat production (GWh) - 0</v>
      </c>
      <c r="C8">
        <v>0</v>
      </c>
      <c r="D8">
        <v>0</v>
      </c>
      <c r="E8">
        <v>0</v>
      </c>
      <c r="F8">
        <v>26.234723091798976</v>
      </c>
      <c r="G8">
        <v>19.112142309728817</v>
      </c>
      <c r="H8">
        <v>10.066691929180751</v>
      </c>
      <c r="I8">
        <v>19.717742427137324</v>
      </c>
      <c r="J8">
        <v>9.7791563298768569</v>
      </c>
      <c r="K8">
        <v>9.7793611655378889</v>
      </c>
      <c r="L8">
        <v>20.104296581957328</v>
      </c>
      <c r="M8">
        <v>10.020563770281917</v>
      </c>
      <c r="N8">
        <v>9.7922001519489292</v>
      </c>
      <c r="O8">
        <v>10.008597057486453</v>
      </c>
      <c r="P8">
        <v>10.086475952633606</v>
      </c>
      <c r="Q8">
        <v>30.310384074781595</v>
      </c>
      <c r="R8">
        <v>10.391565316796033</v>
      </c>
      <c r="S8" s="1" t="s">
        <v>1</v>
      </c>
      <c r="T8" s="1" t="s">
        <v>8</v>
      </c>
      <c r="U8" t="str">
        <f>IFERROR(VLOOKUP(JRC_IDEES_powergen[[#This Row],[Headers]],sections[#All],1,FALSE),U7)</f>
        <v>Total gross distributed heat production (GWh)</v>
      </c>
      <c r="V8" t="str">
        <f>IFERROR(VLOOKUP(JRC_IDEES_powergen[[#This Row],[Headers]],ec[#All],3,FALSE),"")</f>
        <v>3260</v>
      </c>
      <c r="W8" t="str">
        <f>VLOOKUP(MID(JRC_IDEES_powergen[[#This Row],[Source.Name]],25,2),Table5[#All],3,FALSE)</f>
        <v>Austria</v>
      </c>
    </row>
    <row r="9" spans="2:23" x14ac:dyDescent="0.25">
      <c r="B9" t="str">
        <f t="shared" si="0"/>
        <v>Total gross distributed heat production (GWh) - 3270A</v>
      </c>
      <c r="C9">
        <v>815.01194701144425</v>
      </c>
      <c r="D9">
        <v>1406.6329267302197</v>
      </c>
      <c r="E9">
        <v>417.85470379570944</v>
      </c>
      <c r="F9">
        <v>277.84956729041642</v>
      </c>
      <c r="G9">
        <v>455.10788875041749</v>
      </c>
      <c r="H9">
        <v>702.47137157479403</v>
      </c>
      <c r="I9">
        <v>525.26550789862972</v>
      </c>
      <c r="J9">
        <v>420.15872979719052</v>
      </c>
      <c r="K9">
        <v>431.73249454038387</v>
      </c>
      <c r="L9">
        <v>465.94663842889349</v>
      </c>
      <c r="M9">
        <v>376.36845331702494</v>
      </c>
      <c r="N9">
        <v>281.89232229705715</v>
      </c>
      <c r="O9">
        <v>363.54812396279192</v>
      </c>
      <c r="P9">
        <v>344.99239892141867</v>
      </c>
      <c r="Q9">
        <v>345.43073352100248</v>
      </c>
      <c r="R9">
        <v>302.68429521833713</v>
      </c>
      <c r="S9" s="1" t="s">
        <v>1</v>
      </c>
      <c r="T9" s="1" t="s">
        <v>9</v>
      </c>
      <c r="U9" t="str">
        <f>IFERROR(VLOOKUP(JRC_IDEES_powergen[[#This Row],[Headers]],sections[#All],1,FALSE),U8)</f>
        <v>Total gross distributed heat production (GWh)</v>
      </c>
      <c r="V9">
        <f>IFERROR(VLOOKUP(JRC_IDEES_powergen[[#This Row],[Headers]],ec[#All],3,FALSE),"")</f>
        <v>0</v>
      </c>
      <c r="W9" t="str">
        <f>VLOOKUP(MID(JRC_IDEES_powergen[[#This Row],[Source.Name]],25,2),Table5[#All],3,FALSE)</f>
        <v>Austria</v>
      </c>
    </row>
    <row r="10" spans="2:23" x14ac:dyDescent="0.25">
      <c r="B10" t="str">
        <f t="shared" si="0"/>
        <v>Total gross distributed heat production (GWh) - 3280</v>
      </c>
      <c r="C10">
        <v>815.01194701144425</v>
      </c>
      <c r="D10">
        <v>1406.6329267302197</v>
      </c>
      <c r="E10">
        <v>417.85470379570944</v>
      </c>
      <c r="F10">
        <v>277.84956729041642</v>
      </c>
      <c r="G10">
        <v>455.10788875041749</v>
      </c>
      <c r="H10">
        <v>702.47137157479403</v>
      </c>
      <c r="I10">
        <v>525.26550789862972</v>
      </c>
      <c r="J10">
        <v>420.15872979719052</v>
      </c>
      <c r="K10">
        <v>431.73249454038387</v>
      </c>
      <c r="L10">
        <v>465.94663842889349</v>
      </c>
      <c r="M10">
        <v>376.36845331702494</v>
      </c>
      <c r="N10">
        <v>281.89232229705715</v>
      </c>
      <c r="O10">
        <v>363.54812396279192</v>
      </c>
      <c r="P10">
        <v>344.99239892141867</v>
      </c>
      <c r="Q10">
        <v>345.43073352100248</v>
      </c>
      <c r="R10">
        <v>302.68429521833713</v>
      </c>
      <c r="S10" s="1" t="s">
        <v>1</v>
      </c>
      <c r="T10" s="1" t="s">
        <v>10</v>
      </c>
      <c r="U10" t="str">
        <f>IFERROR(VLOOKUP(JRC_IDEES_powergen[[#This Row],[Headers]],sections[#All],1,FALSE),U9)</f>
        <v>Total gross distributed heat production (GWh)</v>
      </c>
      <c r="V10" t="str">
        <f>IFERROR(VLOOKUP(JRC_IDEES_powergen[[#This Row],[Headers]],ec[#All],3,FALSE),"")</f>
        <v>3270A</v>
      </c>
      <c r="W10" t="str">
        <f>VLOOKUP(MID(JRC_IDEES_powergen[[#This Row],[Source.Name]],25,2),Table5[#All],3,FALSE)</f>
        <v>Austria</v>
      </c>
    </row>
    <row r="11" spans="2:23" x14ac:dyDescent="0.25">
      <c r="B11" t="str">
        <f t="shared" si="0"/>
        <v/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 t="s">
        <v>1</v>
      </c>
      <c r="T11" s="1" t="s">
        <v>11</v>
      </c>
      <c r="U11" t="str">
        <f>IFERROR(VLOOKUP(JRC_IDEES_powergen[[#This Row],[Headers]],sections[#All],1,FALSE),U10)</f>
        <v>Total gross distributed heat production (GWh)</v>
      </c>
      <c r="V11" t="str">
        <f>IFERROR(VLOOKUP(JRC_IDEES_powergen[[#This Row],[Headers]],ec[#All],3,FALSE),"")</f>
        <v>3280</v>
      </c>
      <c r="W11" t="str">
        <f>VLOOKUP(MID(JRC_IDEES_powergen[[#This Row],[Source.Name]],25,2),Table5[#All],3,FALSE)</f>
        <v>Austria</v>
      </c>
    </row>
    <row r="12" spans="2:23" x14ac:dyDescent="0.25">
      <c r="B12" t="str">
        <f t="shared" si="0"/>
        <v>Total gross distributed heat production (GWh) - 4100</v>
      </c>
      <c r="C12">
        <v>2530.3845087163504</v>
      </c>
      <c r="D12">
        <v>1113.3857233610383</v>
      </c>
      <c r="E12">
        <v>1870.7952024225049</v>
      </c>
      <c r="F12">
        <v>2002.1863668695667</v>
      </c>
      <c r="G12">
        <v>1601.8364273341467</v>
      </c>
      <c r="H12">
        <v>2249.3275231233306</v>
      </c>
      <c r="I12">
        <v>2191.7681572634501</v>
      </c>
      <c r="J12">
        <v>2265.0483365553932</v>
      </c>
      <c r="K12">
        <v>2684.0951514969465</v>
      </c>
      <c r="L12">
        <v>2663.227994268701</v>
      </c>
      <c r="M12">
        <v>2555.9520004733736</v>
      </c>
      <c r="N12">
        <v>2682.54454078754</v>
      </c>
      <c r="O12">
        <v>3001.3309521976771</v>
      </c>
      <c r="P12">
        <v>3685.2893311181379</v>
      </c>
      <c r="Q12">
        <v>3331.6670519311369</v>
      </c>
      <c r="R12">
        <v>3051.7039469590068</v>
      </c>
      <c r="S12" s="1" t="s">
        <v>1</v>
      </c>
      <c r="T12" s="1" t="s">
        <v>12</v>
      </c>
      <c r="U12" t="str">
        <f>IFERROR(VLOOKUP(JRC_IDEES_powergen[[#This Row],[Headers]],sections[#All],1,FALSE),U11)</f>
        <v>Total gross distributed heat production (GWh)</v>
      </c>
      <c r="V12" t="str">
        <f>IFERROR(VLOOKUP(JRC_IDEES_powergen[[#This Row],[Headers]],ec[#All],3,FALSE),"")</f>
        <v/>
      </c>
      <c r="W12" t="str">
        <f>VLOOKUP(MID(JRC_IDEES_powergen[[#This Row],[Source.Name]],25,2),Table5[#All],3,FALSE)</f>
        <v>Austria</v>
      </c>
    </row>
    <row r="13" spans="2:23" x14ac:dyDescent="0.25">
      <c r="B13" t="str">
        <f t="shared" si="0"/>
        <v>Total gross distributed heat production (GWh) - 5542</v>
      </c>
      <c r="C13">
        <v>2530.3845087163504</v>
      </c>
      <c r="D13">
        <v>1113.3857233610383</v>
      </c>
      <c r="E13">
        <v>1870.7952024225049</v>
      </c>
      <c r="F13">
        <v>2002.1863668695667</v>
      </c>
      <c r="G13">
        <v>1601.8364273341467</v>
      </c>
      <c r="H13">
        <v>2249.3275231233306</v>
      </c>
      <c r="I13">
        <v>2171.33564829751</v>
      </c>
      <c r="J13">
        <v>2235.2920525754221</v>
      </c>
      <c r="K13">
        <v>2633.0937853836595</v>
      </c>
      <c r="L13">
        <v>2644.3063033680351</v>
      </c>
      <c r="M13">
        <v>2535.8821695227743</v>
      </c>
      <c r="N13">
        <v>2663.6948646116066</v>
      </c>
      <c r="O13">
        <v>2978.9768604329747</v>
      </c>
      <c r="P13">
        <v>3662.9542442628763</v>
      </c>
      <c r="Q13">
        <v>3311.7787054011537</v>
      </c>
      <c r="R13">
        <v>3032.888045937294</v>
      </c>
      <c r="S13" s="1" t="s">
        <v>1</v>
      </c>
      <c r="T13" s="1" t="s">
        <v>13</v>
      </c>
      <c r="U13" t="str">
        <f>IFERROR(VLOOKUP(JRC_IDEES_powergen[[#This Row],[Headers]],sections[#All],1,FALSE),U12)</f>
        <v>Total gross distributed heat production (GWh)</v>
      </c>
      <c r="V13" t="str">
        <f>IFERROR(VLOOKUP(JRC_IDEES_powergen[[#This Row],[Headers]],ec[#All],3,FALSE),"")</f>
        <v>4100</v>
      </c>
      <c r="W13" t="str">
        <f>VLOOKUP(MID(JRC_IDEES_powergen[[#This Row],[Source.Name]],25,2),Table5[#All],3,FALSE)</f>
        <v>Austria</v>
      </c>
    </row>
    <row r="14" spans="2:23" x14ac:dyDescent="0.25">
      <c r="B14" t="str">
        <f t="shared" si="0"/>
        <v>Total gross distributed heat production (GWh) - 4200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20.432508965940048</v>
      </c>
      <c r="J14">
        <v>29.756283979971002</v>
      </c>
      <c r="K14">
        <v>51.001366113287091</v>
      </c>
      <c r="L14">
        <v>18.921690900665723</v>
      </c>
      <c r="M14">
        <v>20.06983095059924</v>
      </c>
      <c r="N14">
        <v>18.849676175933528</v>
      </c>
      <c r="O14">
        <v>22.354091764702417</v>
      </c>
      <c r="P14">
        <v>22.335086855261437</v>
      </c>
      <c r="Q14">
        <v>19.888346529983348</v>
      </c>
      <c r="R14">
        <v>18.815901021712563</v>
      </c>
      <c r="S14" s="1" t="s">
        <v>1</v>
      </c>
      <c r="T14" s="1" t="s">
        <v>14</v>
      </c>
      <c r="U14" t="str">
        <f>IFERROR(VLOOKUP(JRC_IDEES_powergen[[#This Row],[Headers]],sections[#All],1,FALSE),U13)</f>
        <v>Total gross distributed heat production (GWh)</v>
      </c>
      <c r="V14" t="str">
        <f>IFERROR(VLOOKUP(JRC_IDEES_powergen[[#This Row],[Headers]],ec[#All],3,FALSE),"")</f>
        <v>5542</v>
      </c>
      <c r="W14" t="str">
        <f>VLOOKUP(MID(JRC_IDEES_powergen[[#This Row],[Source.Name]],25,2),Table5[#All],3,FALSE)</f>
        <v>Austria</v>
      </c>
    </row>
    <row r="15" spans="2:23" x14ac:dyDescent="0.25">
      <c r="B15" t="str">
        <f t="shared" si="0"/>
        <v>Total gross distributed heat production (GWh) - 0</v>
      </c>
      <c r="C15">
        <v>10.65305248446283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1</v>
      </c>
      <c r="T15" s="1" t="s">
        <v>15</v>
      </c>
      <c r="U15" t="str">
        <f>IFERROR(VLOOKUP(JRC_IDEES_powergen[[#This Row],[Headers]],sections[#All],1,FALSE),U14)</f>
        <v>Total gross distributed heat production (GWh)</v>
      </c>
      <c r="V15" t="str">
        <f>IFERROR(VLOOKUP(JRC_IDEES_powergen[[#This Row],[Headers]],ec[#All],3,FALSE),"")</f>
        <v>4200</v>
      </c>
      <c r="W15" t="str">
        <f>VLOOKUP(MID(JRC_IDEES_powergen[[#This Row],[Source.Name]],25,2),Table5[#All],3,FALSE)</f>
        <v>Austria</v>
      </c>
    </row>
    <row r="16" spans="2:23" x14ac:dyDescent="0.25">
      <c r="B16" t="str">
        <f t="shared" si="0"/>
        <v>Total gross distributed heat production (GWh) - 5541</v>
      </c>
      <c r="C16">
        <v>1602.9173035381968</v>
      </c>
      <c r="D16">
        <v>1985.6966410170753</v>
      </c>
      <c r="E16">
        <v>2287.8218831131303</v>
      </c>
      <c r="F16">
        <v>2445.0221527404578</v>
      </c>
      <c r="G16">
        <v>2279.6193974185671</v>
      </c>
      <c r="H16">
        <v>2193.4084514894944</v>
      </c>
      <c r="I16">
        <v>2335.1622733198597</v>
      </c>
      <c r="J16">
        <v>2401.1497550863182</v>
      </c>
      <c r="K16">
        <v>2877.544219186982</v>
      </c>
      <c r="L16">
        <v>3545.3728467756914</v>
      </c>
      <c r="M16">
        <v>4960.4380617917022</v>
      </c>
      <c r="N16">
        <v>4403.344640235041</v>
      </c>
      <c r="O16">
        <v>5129.1494097098457</v>
      </c>
      <c r="P16">
        <v>5793.4980904415233</v>
      </c>
      <c r="Q16">
        <v>5461.6446336025865</v>
      </c>
      <c r="R16">
        <v>5614.8405311679207</v>
      </c>
      <c r="S16" s="1" t="s">
        <v>1</v>
      </c>
      <c r="T16" s="1" t="s">
        <v>16</v>
      </c>
      <c r="U16" t="str">
        <f>IFERROR(VLOOKUP(JRC_IDEES_powergen[[#This Row],[Headers]],sections[#All],1,FALSE),U15)</f>
        <v>Total gross distributed heat production (GWh)</v>
      </c>
      <c r="V16">
        <f>IFERROR(VLOOKUP(JRC_IDEES_powergen[[#This Row],[Headers]],ec[#All],3,FALSE),"")</f>
        <v>0</v>
      </c>
      <c r="W16" t="str">
        <f>VLOOKUP(MID(JRC_IDEES_powergen[[#This Row],[Source.Name]],25,2),Table5[#All],3,FALSE)</f>
        <v>Austria</v>
      </c>
    </row>
    <row r="17" spans="2:23" x14ac:dyDescent="0.25">
      <c r="B17" t="str">
        <f t="shared" si="0"/>
        <v>Total gross distributed heat production (GWh) - 55431</v>
      </c>
      <c r="C17">
        <v>1499.1898831036865</v>
      </c>
      <c r="D17">
        <v>1887.005326436115</v>
      </c>
      <c r="E17">
        <v>2167.64808527386</v>
      </c>
      <c r="F17">
        <v>2346.4359190309501</v>
      </c>
      <c r="G17">
        <v>2176.0672197117401</v>
      </c>
      <c r="H17">
        <v>2078.1154263301346</v>
      </c>
      <c r="I17">
        <v>2212.8062743640112</v>
      </c>
      <c r="J17">
        <v>2256.3312645373571</v>
      </c>
      <c r="K17">
        <v>2729.7589510168896</v>
      </c>
      <c r="L17">
        <v>3413.4504088305989</v>
      </c>
      <c r="M17">
        <v>4825.2780683928577</v>
      </c>
      <c r="N17">
        <v>4267.3068061049298</v>
      </c>
      <c r="O17">
        <v>4988.6202955156732</v>
      </c>
      <c r="P17">
        <v>5647.258714837023</v>
      </c>
      <c r="Q17">
        <v>5314.1218875546256</v>
      </c>
      <c r="R17">
        <v>5477.9046608667068</v>
      </c>
      <c r="S17" s="1" t="s">
        <v>1</v>
      </c>
      <c r="T17" s="1" t="s">
        <v>17</v>
      </c>
      <c r="U17" t="str">
        <f>IFERROR(VLOOKUP(JRC_IDEES_powergen[[#This Row],[Headers]],sections[#All],1,FALSE),U16)</f>
        <v>Total gross distributed heat production (GWh)</v>
      </c>
      <c r="V17" t="str">
        <f>IFERROR(VLOOKUP(JRC_IDEES_powergen[[#This Row],[Headers]],ec[#All],3,FALSE),"")</f>
        <v>5541</v>
      </c>
      <c r="W17" t="str">
        <f>VLOOKUP(MID(JRC_IDEES_powergen[[#This Row],[Source.Name]],25,2),Table5[#All],3,FALSE)</f>
        <v>Austria</v>
      </c>
    </row>
    <row r="18" spans="2:23" x14ac:dyDescent="0.25">
      <c r="B18" t="str">
        <f t="shared" si="0"/>
        <v>Total gross distributed heat production (GWh) - 5545</v>
      </c>
      <c r="C18">
        <v>103.72742043451044</v>
      </c>
      <c r="D18">
        <v>98.691314580960395</v>
      </c>
      <c r="E18">
        <v>120.17379783927019</v>
      </c>
      <c r="F18">
        <v>98.586233709507567</v>
      </c>
      <c r="G18">
        <v>103.55217770682701</v>
      </c>
      <c r="H18">
        <v>115.2930251593598</v>
      </c>
      <c r="I18">
        <v>122.35599895584836</v>
      </c>
      <c r="J18">
        <v>144.81849054896122</v>
      </c>
      <c r="K18">
        <v>147.78526817009242</v>
      </c>
      <c r="L18">
        <v>131.92243794509255</v>
      </c>
      <c r="M18">
        <v>135.15999339884428</v>
      </c>
      <c r="N18">
        <v>136.03783413011138</v>
      </c>
      <c r="O18">
        <v>140.52911419417271</v>
      </c>
      <c r="P18">
        <v>146.2393756045004</v>
      </c>
      <c r="Q18">
        <v>147.52274604796108</v>
      </c>
      <c r="R18">
        <v>136.93587030121381</v>
      </c>
      <c r="S18" s="1" t="s">
        <v>1</v>
      </c>
      <c r="T18" s="1" t="s">
        <v>18</v>
      </c>
      <c r="U18" t="str">
        <f>IFERROR(VLOOKUP(JRC_IDEES_powergen[[#This Row],[Headers]],sections[#All],1,FALSE),U17)</f>
        <v>Total gross distributed heat production (GWh)</v>
      </c>
      <c r="V18" t="str">
        <f>IFERROR(VLOOKUP(JRC_IDEES_powergen[[#This Row],[Headers]],ec[#All],3,FALSE),"")</f>
        <v>55431</v>
      </c>
      <c r="W18" t="str">
        <f>VLOOKUP(MID(JRC_IDEES_powergen[[#This Row],[Source.Name]],25,2),Table5[#All],3,FALSE)</f>
        <v>Austria</v>
      </c>
    </row>
    <row r="19" spans="2:23" x14ac:dyDescent="0.25">
      <c r="B19" t="str">
        <f t="shared" si="0"/>
        <v>Total gross distributed heat production (GWh) - 0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2.5603798554981245</v>
      </c>
      <c r="Q19">
        <v>4.9597293927813482</v>
      </c>
      <c r="R19">
        <v>5.8799690692851749</v>
      </c>
      <c r="S19" s="1" t="s">
        <v>1</v>
      </c>
      <c r="T19" s="1" t="s">
        <v>19</v>
      </c>
      <c r="U19" t="str">
        <f>IFERROR(VLOOKUP(JRC_IDEES_powergen[[#This Row],[Headers]],sections[#All],1,FALSE),U18)</f>
        <v>Total gross distributed heat production (GWh)</v>
      </c>
      <c r="V19" t="str">
        <f>IFERROR(VLOOKUP(JRC_IDEES_powergen[[#This Row],[Headers]],ec[#All],3,FALSE),"")</f>
        <v>5545</v>
      </c>
      <c r="W19" t="str">
        <f>VLOOKUP(MID(JRC_IDEES_powergen[[#This Row],[Source.Name]],25,2),Table5[#All],3,FALSE)</f>
        <v>Austria</v>
      </c>
    </row>
    <row r="20" spans="2:23" x14ac:dyDescent="0.25">
      <c r="B20" t="str">
        <f t="shared" si="0"/>
        <v>Total gross distributed heat production (GWh) - 7100</v>
      </c>
      <c r="C20">
        <v>209.43772500294088</v>
      </c>
      <c r="D20">
        <v>215.76318621878795</v>
      </c>
      <c r="E20">
        <v>219.67218713831585</v>
      </c>
      <c r="F20">
        <v>215.84022180070974</v>
      </c>
      <c r="G20">
        <v>208.59418498389255</v>
      </c>
      <c r="H20">
        <v>226.43340178190539</v>
      </c>
      <c r="I20">
        <v>235.83349334224192</v>
      </c>
      <c r="J20">
        <v>273.75781261573326</v>
      </c>
      <c r="K20">
        <v>279.91447448222692</v>
      </c>
      <c r="L20">
        <v>311.02529417969288</v>
      </c>
      <c r="M20">
        <v>357.71522223715118</v>
      </c>
      <c r="N20">
        <v>393.48699017261237</v>
      </c>
      <c r="O20">
        <v>403.55018291015421</v>
      </c>
      <c r="P20">
        <v>309.16462331230309</v>
      </c>
      <c r="Q20">
        <v>311.76602377666268</v>
      </c>
      <c r="R20">
        <v>297.52643490582989</v>
      </c>
      <c r="S20" s="1" t="s">
        <v>1</v>
      </c>
      <c r="T20" s="1" t="s">
        <v>20</v>
      </c>
      <c r="U20" t="str">
        <f>IFERROR(VLOOKUP(JRC_IDEES_powergen[[#This Row],[Headers]],sections[#All],1,FALSE),U19)</f>
        <v>Total gross distributed heat production (GWh)</v>
      </c>
      <c r="V20">
        <f>IFERROR(VLOOKUP(JRC_IDEES_powergen[[#This Row],[Headers]],ec[#All],3,FALSE),"")</f>
        <v>0</v>
      </c>
      <c r="W20" t="str">
        <f>VLOOKUP(MID(JRC_IDEES_powergen[[#This Row],[Source.Name]],25,2),Table5[#All],3,FALSE)</f>
        <v>Austria</v>
      </c>
    </row>
    <row r="21" spans="2:23" x14ac:dyDescent="0.25">
      <c r="B21" t="str">
        <f t="shared" si="0"/>
        <v>Total gross distributed heat production (GWh) - 55432</v>
      </c>
      <c r="C21">
        <v>0</v>
      </c>
      <c r="D21">
        <v>0</v>
      </c>
      <c r="E21">
        <v>0</v>
      </c>
      <c r="F21">
        <v>0</v>
      </c>
      <c r="G21">
        <v>0.74963736559160854</v>
      </c>
      <c r="H21">
        <v>0.55456008024601144</v>
      </c>
      <c r="I21">
        <v>0</v>
      </c>
      <c r="J21">
        <v>0</v>
      </c>
      <c r="K21">
        <v>0</v>
      </c>
      <c r="L21">
        <v>59.130284064580394</v>
      </c>
      <c r="M21">
        <v>100.3491547529962</v>
      </c>
      <c r="N21">
        <v>134.30394275352637</v>
      </c>
      <c r="O21">
        <v>136.47761287923583</v>
      </c>
      <c r="P21">
        <v>34.090395726451675</v>
      </c>
      <c r="Q21">
        <v>32.941315719798325</v>
      </c>
      <c r="R21">
        <v>36.455808229568092</v>
      </c>
      <c r="S21" s="1" t="s">
        <v>1</v>
      </c>
      <c r="T21" s="1" t="s">
        <v>21</v>
      </c>
      <c r="U21" t="str">
        <f>IFERROR(VLOOKUP(JRC_IDEES_powergen[[#This Row],[Headers]],sections[#All],1,FALSE),U20)</f>
        <v>Total gross distributed heat production (GWh)</v>
      </c>
      <c r="V21" t="str">
        <f>IFERROR(VLOOKUP(JRC_IDEES_powergen[[#This Row],[Headers]],ec[#All],3,FALSE),"")</f>
        <v>7100</v>
      </c>
      <c r="W21" t="str">
        <f>VLOOKUP(MID(JRC_IDEES_powergen[[#This Row],[Source.Name]],25,2),Table5[#All],3,FALSE)</f>
        <v>Austria</v>
      </c>
    </row>
    <row r="22" spans="2:23" x14ac:dyDescent="0.25">
      <c r="B22" t="str">
        <f t="shared" si="0"/>
        <v>Total gross distributed heat production (GWh) - 5532</v>
      </c>
      <c r="C22">
        <v>209.43772500294088</v>
      </c>
      <c r="D22">
        <v>215.76318621878795</v>
      </c>
      <c r="E22">
        <v>219.67218713831585</v>
      </c>
      <c r="F22">
        <v>215.84022180070974</v>
      </c>
      <c r="G22">
        <v>207.84454761830094</v>
      </c>
      <c r="H22">
        <v>225.87884170165938</v>
      </c>
      <c r="I22">
        <v>235.83349334224192</v>
      </c>
      <c r="J22">
        <v>273.75781261573326</v>
      </c>
      <c r="K22">
        <v>279.91447448222692</v>
      </c>
      <c r="L22">
        <v>251.89501011511246</v>
      </c>
      <c r="M22">
        <v>257.366067484155</v>
      </c>
      <c r="N22">
        <v>259.18304741908599</v>
      </c>
      <c r="O22">
        <v>267.07257003091837</v>
      </c>
      <c r="P22">
        <v>275.07422758585142</v>
      </c>
      <c r="Q22">
        <v>278.82470805686438</v>
      </c>
      <c r="R22">
        <v>261.07062667626178</v>
      </c>
      <c r="S22" s="1" t="s">
        <v>1</v>
      </c>
      <c r="T22" s="1" t="s">
        <v>22</v>
      </c>
      <c r="U22" t="str">
        <f>IFERROR(VLOOKUP(JRC_IDEES_powergen[[#This Row],[Headers]],sections[#All],1,FALSE),U21)</f>
        <v>Total gross distributed heat production (GWh)</v>
      </c>
      <c r="V22" t="str">
        <f>IFERROR(VLOOKUP(JRC_IDEES_powergen[[#This Row],[Headers]],ec[#All],3,FALSE),"")</f>
        <v>55432</v>
      </c>
      <c r="W22" t="str">
        <f>VLOOKUP(MID(JRC_IDEES_powergen[[#This Row],[Source.Name]],25,2),Table5[#All],3,FALSE)</f>
        <v>Austria</v>
      </c>
    </row>
    <row r="23" spans="2:23" x14ac:dyDescent="0.25">
      <c r="B23" t="str">
        <f t="shared" si="0"/>
        <v>Total gross distributed heat production (GWh) - 5550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8.278239769041253</v>
      </c>
      <c r="M23">
        <v>11.8057829121172</v>
      </c>
      <c r="N23">
        <v>14.137257131950145</v>
      </c>
      <c r="O23">
        <v>16.47143603714915</v>
      </c>
      <c r="P23">
        <v>16.457432419666326</v>
      </c>
      <c r="Q23">
        <v>18.823608982741902</v>
      </c>
      <c r="R23">
        <v>18.815901021712563</v>
      </c>
      <c r="S23" s="1" t="s">
        <v>1</v>
      </c>
      <c r="T23" s="1" t="s">
        <v>23</v>
      </c>
      <c r="U23" t="str">
        <f>IFERROR(VLOOKUP(JRC_IDEES_powergen[[#This Row],[Headers]],sections[#All],1,FALSE),U22)</f>
        <v>Total gross distributed heat production (GWh)</v>
      </c>
      <c r="V23" t="str">
        <f>IFERROR(VLOOKUP(JRC_IDEES_powergen[[#This Row],[Headers]],ec[#All],3,FALSE),"")</f>
        <v>5532</v>
      </c>
      <c r="W23" t="str">
        <f>VLOOKUP(MID(JRC_IDEES_powergen[[#This Row],[Source.Name]],25,2),Table5[#All],3,FALSE)</f>
        <v>Austria</v>
      </c>
    </row>
    <row r="24" spans="2:23" x14ac:dyDescent="0.25">
      <c r="B24" t="str">
        <f t="shared" si="0"/>
        <v>Total gross distributed heat production (GWh) - 99998</v>
      </c>
      <c r="C24">
        <v>118.48191300166367</v>
      </c>
      <c r="D24">
        <v>143.04741627764946</v>
      </c>
      <c r="E24">
        <v>114.61157589825176</v>
      </c>
      <c r="F24">
        <v>125.21117839267693</v>
      </c>
      <c r="G24">
        <v>119.45088943580512</v>
      </c>
      <c r="H24">
        <v>125.35684408573766</v>
      </c>
      <c r="I24">
        <v>158.4134071440312</v>
      </c>
      <c r="J24">
        <v>142.83016310386083</v>
      </c>
      <c r="K24">
        <v>151.81802005815692</v>
      </c>
      <c r="L24">
        <v>151.37352720532576</v>
      </c>
      <c r="M24">
        <v>152.29459956631189</v>
      </c>
      <c r="N24">
        <v>147.26309512448066</v>
      </c>
      <c r="O24">
        <v>162.36129808047022</v>
      </c>
      <c r="P24">
        <v>166.92538597090132</v>
      </c>
      <c r="Q24">
        <v>145.88296961624971</v>
      </c>
      <c r="R24">
        <v>162.28714631227086</v>
      </c>
      <c r="S24" s="1" t="s">
        <v>1</v>
      </c>
      <c r="T24" s="1" t="s">
        <v>24</v>
      </c>
      <c r="U24" t="str">
        <f>IFERROR(VLOOKUP(JRC_IDEES_powergen[[#This Row],[Headers]],sections[#All],1,FALSE),U23)</f>
        <v>Total gross distributed heat production (GWh)</v>
      </c>
      <c r="V24" t="str">
        <f>IFERROR(VLOOKUP(JRC_IDEES_powergen[[#This Row],[Headers]],ec[#All],3,FALSE),"")</f>
        <v>5550</v>
      </c>
      <c r="W24" t="str">
        <f>VLOOKUP(MID(JRC_IDEES_powergen[[#This Row],[Source.Name]],25,2),Table5[#All],3,FALSE)</f>
        <v>Austria</v>
      </c>
    </row>
    <row r="25" spans="2:23" x14ac:dyDescent="0.25">
      <c r="B25" t="str">
        <f t="shared" si="0"/>
        <v>Total gross distributed heat production (GWh) - 99999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 t="s">
        <v>1</v>
      </c>
      <c r="T25" s="1" t="s">
        <v>25</v>
      </c>
      <c r="U25" t="str">
        <f>IFERROR(VLOOKUP(JRC_IDEES_powergen[[#This Row],[Headers]],sections[#All],1,FALSE),U24)</f>
        <v>Total gross distributed heat production (GWh)</v>
      </c>
      <c r="V25" t="str">
        <f>IFERROR(VLOOKUP(JRC_IDEES_powergen[[#This Row],[Headers]],ec[#All],3,FALSE),"")</f>
        <v>99998</v>
      </c>
      <c r="W25" t="str">
        <f>VLOOKUP(MID(JRC_IDEES_powergen[[#This Row],[Source.Name]],25,2),Table5[#All],3,FALSE)</f>
        <v>Austria</v>
      </c>
    </row>
    <row r="26" spans="2:23" x14ac:dyDescent="0.25">
      <c r="B26" t="str">
        <f t="shared" si="0"/>
        <v/>
      </c>
      <c r="C26">
        <v>10.771083000151247</v>
      </c>
      <c r="D26">
        <v>11.920618023137456</v>
      </c>
      <c r="E26">
        <v>1.0852615855765915</v>
      </c>
      <c r="F26">
        <v>1.0832316748387931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 t="s">
        <v>1</v>
      </c>
      <c r="T26" s="1" t="s">
        <v>26</v>
      </c>
      <c r="U26" t="str">
        <f>IFERROR(VLOOKUP(JRC_IDEES_powergen[[#This Row],[Headers]],sections[#All],1,FALSE),U25)</f>
        <v>Total gross distributed heat production (GWh)</v>
      </c>
      <c r="V26" t="str">
        <f>IFERROR(VLOOKUP(JRC_IDEES_powergen[[#This Row],[Headers]],ec[#All],3,FALSE),"")</f>
        <v>99999</v>
      </c>
      <c r="W26" t="str">
        <f>VLOOKUP(MID(JRC_IDEES_powergen[[#This Row],[Source.Name]],25,2),Table5[#All],3,FALSE)</f>
        <v>Austria</v>
      </c>
    </row>
    <row r="27" spans="2:23" x14ac:dyDescent="0.25">
      <c r="B27" t="str">
        <f t="shared" si="0"/>
        <v/>
      </c>
      <c r="S27" s="1" t="s">
        <v>1</v>
      </c>
      <c r="T27" s="1"/>
      <c r="U27" t="str">
        <f>IFERROR(VLOOKUP(JRC_IDEES_powergen[[#This Row],[Headers]],sections[#All],1,FALSE),U26)</f>
        <v>Total gross distributed heat production (GWh)</v>
      </c>
      <c r="V27" t="str">
        <f>IFERROR(VLOOKUP(JRC_IDEES_powergen[[#This Row],[Headers]],ec[#All],3,FALSE),"")</f>
        <v/>
      </c>
      <c r="W27" t="str">
        <f>VLOOKUP(MID(JRC_IDEES_powergen[[#This Row],[Source.Name]],25,2),Table5[#All],3,FALSE)</f>
        <v>Austria</v>
      </c>
    </row>
    <row r="28" spans="2:23" x14ac:dyDescent="0.25">
      <c r="B28" t="str">
        <f t="shared" si="0"/>
        <v>Transformation input (ktoe) - 0</v>
      </c>
      <c r="C28">
        <v>560.13863182364844</v>
      </c>
      <c r="D28">
        <v>572.83053000000007</v>
      </c>
      <c r="E28">
        <v>597.37307999999996</v>
      </c>
      <c r="F28">
        <v>562.11535000000015</v>
      </c>
      <c r="G28">
        <v>531.37849000000006</v>
      </c>
      <c r="H28">
        <v>614.40632378746034</v>
      </c>
      <c r="I28">
        <v>594.60378000000003</v>
      </c>
      <c r="J28">
        <v>639.01919999999996</v>
      </c>
      <c r="K28">
        <v>761.49472000000003</v>
      </c>
      <c r="L28">
        <v>762.43730000000005</v>
      </c>
      <c r="M28">
        <v>892.37098830699426</v>
      </c>
      <c r="N28">
        <v>820.19447591347159</v>
      </c>
      <c r="O28">
        <v>938.94863962950149</v>
      </c>
      <c r="P28">
        <v>1056.7057827718977</v>
      </c>
      <c r="Q28">
        <v>978.23789308262315</v>
      </c>
      <c r="R28">
        <v>968.99441637978873</v>
      </c>
      <c r="S28" s="1" t="s">
        <v>1</v>
      </c>
      <c r="T28" s="1" t="s">
        <v>27</v>
      </c>
      <c r="U28" t="str">
        <f>IFERROR(VLOOKUP(JRC_IDEES_powergen[[#This Row],[Headers]],sections[#All],1,FALSE),U27)</f>
        <v>Transformation input (ktoe)</v>
      </c>
      <c r="V28" t="str">
        <f>IFERROR(VLOOKUP(JRC_IDEES_powergen[[#This Row],[Headers]],ec[#All],3,FALSE),"")</f>
        <v/>
      </c>
      <c r="W28" t="str">
        <f>VLOOKUP(MID(JRC_IDEES_powergen[[#This Row],[Source.Name]],25,2),Table5[#All],3,FALSE)</f>
        <v>Austria</v>
      </c>
    </row>
    <row r="29" spans="2:23" x14ac:dyDescent="0.25">
      <c r="B29" t="str">
        <f t="shared" si="0"/>
        <v>Transformation input (ktoe) - 2100</v>
      </c>
      <c r="C29">
        <v>539.09630833076596</v>
      </c>
      <c r="D29">
        <v>547.63053000000002</v>
      </c>
      <c r="E29">
        <v>578.07268999999997</v>
      </c>
      <c r="F29">
        <v>540.93283000000008</v>
      </c>
      <c r="G29">
        <v>511.17846000000003</v>
      </c>
      <c r="H29">
        <v>593.07738521862495</v>
      </c>
      <c r="I29">
        <v>568.10378000000003</v>
      </c>
      <c r="J29">
        <v>614.91858999999999</v>
      </c>
      <c r="K29">
        <v>735.89448000000004</v>
      </c>
      <c r="L29">
        <v>736.13711000000012</v>
      </c>
      <c r="M29">
        <v>865.54858934986225</v>
      </c>
      <c r="N29">
        <v>793.82588892579611</v>
      </c>
      <c r="O29">
        <v>909.83332219023248</v>
      </c>
      <c r="P29">
        <v>1026.8500515774181</v>
      </c>
      <c r="Q29">
        <v>951.58269297540289</v>
      </c>
      <c r="R29">
        <v>939.54471615017223</v>
      </c>
      <c r="S29" s="1" t="s">
        <v>1</v>
      </c>
      <c r="T29" s="1" t="s">
        <v>4</v>
      </c>
      <c r="U29" t="str">
        <f>IFERROR(VLOOKUP(JRC_IDEES_powergen[[#This Row],[Headers]],sections[#All],1,FALSE),U28)</f>
        <v>Transformation input (ktoe)</v>
      </c>
      <c r="V29">
        <f>IFERROR(VLOOKUP(JRC_IDEES_powergen[[#This Row],[Headers]],ec[#All],3,FALSE),"")</f>
        <v>0</v>
      </c>
      <c r="W29" t="str">
        <f>VLOOKUP(MID(JRC_IDEES_powergen[[#This Row],[Source.Name]],25,2),Table5[#All],3,FALSE)</f>
        <v>Austria</v>
      </c>
    </row>
    <row r="30" spans="2:23" x14ac:dyDescent="0.25">
      <c r="B30" t="str">
        <f t="shared" si="0"/>
        <v>Transformation input (ktoe) - 2200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 t="s">
        <v>1</v>
      </c>
      <c r="T30" s="1" t="s">
        <v>5</v>
      </c>
      <c r="U30" t="str">
        <f>IFERROR(VLOOKUP(JRC_IDEES_powergen[[#This Row],[Headers]],sections[#All],1,FALSE),U29)</f>
        <v>Transformation input (ktoe)</v>
      </c>
      <c r="V30" t="str">
        <f>IFERROR(VLOOKUP(JRC_IDEES_powergen[[#This Row],[Headers]],ec[#All],3,FALSE),"")</f>
        <v>2100</v>
      </c>
      <c r="W30" t="str">
        <f>VLOOKUP(MID(JRC_IDEES_powergen[[#This Row],[Source.Name]],25,2),Table5[#All],3,FALSE)</f>
        <v>Austria</v>
      </c>
    </row>
    <row r="31" spans="2:23" x14ac:dyDescent="0.25">
      <c r="B31" t="str">
        <f t="shared" si="0"/>
        <v>Transformation input (ktoe) - 3210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 t="s">
        <v>1</v>
      </c>
      <c r="T31" s="1" t="s">
        <v>6</v>
      </c>
      <c r="U31" t="str">
        <f>IFERROR(VLOOKUP(JRC_IDEES_powergen[[#This Row],[Headers]],sections[#All],1,FALSE),U30)</f>
        <v>Transformation input (ktoe)</v>
      </c>
      <c r="V31" t="str">
        <f>IFERROR(VLOOKUP(JRC_IDEES_powergen[[#This Row],[Headers]],ec[#All],3,FALSE),"")</f>
        <v>2200</v>
      </c>
      <c r="W31" t="str">
        <f>VLOOKUP(MID(JRC_IDEES_powergen[[#This Row],[Source.Name]],25,2),Table5[#All],3,FALSE)</f>
        <v>Austria</v>
      </c>
    </row>
    <row r="32" spans="2:23" x14ac:dyDescent="0.25">
      <c r="B32" t="str">
        <f t="shared" si="0"/>
        <v>Transformation input (ktoe) - 3260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 t="s">
        <v>1</v>
      </c>
      <c r="T32" s="1" t="s">
        <v>7</v>
      </c>
      <c r="U32" t="str">
        <f>IFERROR(VLOOKUP(JRC_IDEES_powergen[[#This Row],[Headers]],sections[#All],1,FALSE),U31)</f>
        <v>Transformation input (ktoe)</v>
      </c>
      <c r="V32" t="str">
        <f>IFERROR(VLOOKUP(JRC_IDEES_powergen[[#This Row],[Headers]],ec[#All],3,FALSE),"")</f>
        <v>3210</v>
      </c>
      <c r="W32" t="str">
        <f>VLOOKUP(MID(JRC_IDEES_powergen[[#This Row],[Source.Name]],25,2),Table5[#All],3,FALSE)</f>
        <v>Austria</v>
      </c>
    </row>
    <row r="33" spans="2:23" x14ac:dyDescent="0.25">
      <c r="B33" t="str">
        <f t="shared" si="0"/>
        <v>Transformation input (ktoe) - 0</v>
      </c>
      <c r="C33">
        <v>0</v>
      </c>
      <c r="D33">
        <v>0</v>
      </c>
      <c r="E33">
        <v>0</v>
      </c>
      <c r="F33">
        <v>3.0961699999999999</v>
      </c>
      <c r="G33">
        <v>2.0000100000000001</v>
      </c>
      <c r="H33">
        <v>1.0270359468939101</v>
      </c>
      <c r="I33">
        <v>2.0004900000000001</v>
      </c>
      <c r="J33">
        <v>1.0001100000000001</v>
      </c>
      <c r="K33">
        <v>1.0000100000000001</v>
      </c>
      <c r="L33">
        <v>2.0028199999999998</v>
      </c>
      <c r="M33">
        <v>1.0190845537170334</v>
      </c>
      <c r="N33">
        <v>1.0031554377886827</v>
      </c>
      <c r="O33">
        <v>1.0210348825743156</v>
      </c>
      <c r="P33">
        <v>1.0270246598093542</v>
      </c>
      <c r="Q33">
        <v>3.0333338939174217</v>
      </c>
      <c r="R33">
        <v>1.0091058348400992</v>
      </c>
      <c r="S33" s="1" t="s">
        <v>1</v>
      </c>
      <c r="T33" s="1" t="s">
        <v>8</v>
      </c>
      <c r="U33" t="str">
        <f>IFERROR(VLOOKUP(JRC_IDEES_powergen[[#This Row],[Headers]],sections[#All],1,FALSE),U32)</f>
        <v>Transformation input (ktoe)</v>
      </c>
      <c r="V33" t="str">
        <f>IFERROR(VLOOKUP(JRC_IDEES_powergen[[#This Row],[Headers]],ec[#All],3,FALSE),"")</f>
        <v>3260</v>
      </c>
      <c r="W33" t="str">
        <f>VLOOKUP(MID(JRC_IDEES_powergen[[#This Row],[Source.Name]],25,2),Table5[#All],3,FALSE)</f>
        <v>Austria</v>
      </c>
    </row>
    <row r="34" spans="2:23" x14ac:dyDescent="0.25">
      <c r="B34" t="str">
        <f t="shared" si="0"/>
        <v>Transformation input (ktoe) - 3270A</v>
      </c>
      <c r="C34">
        <v>84.073755612878585</v>
      </c>
      <c r="D34">
        <v>146.19917000000001</v>
      </c>
      <c r="E34">
        <v>43.894120000000001</v>
      </c>
      <c r="F34">
        <v>28.61741</v>
      </c>
      <c r="G34">
        <v>60.201259999999998</v>
      </c>
      <c r="H34">
        <v>77.385964370610964</v>
      </c>
      <c r="I34">
        <v>49.700029999999998</v>
      </c>
      <c r="J34">
        <v>40.123690000000003</v>
      </c>
      <c r="K34">
        <v>46.800269999999998</v>
      </c>
      <c r="L34">
        <v>44.0015</v>
      </c>
      <c r="M34">
        <v>34.394127848026102</v>
      </c>
      <c r="N34">
        <v>25.795425543137654</v>
      </c>
      <c r="O34">
        <v>33.4385029985974</v>
      </c>
      <c r="P34">
        <v>31.527434683062218</v>
      </c>
      <c r="Q34">
        <v>31.527614878868402</v>
      </c>
      <c r="R34">
        <v>27.706513548393442</v>
      </c>
      <c r="S34" s="1" t="s">
        <v>1</v>
      </c>
      <c r="T34" s="1" t="s">
        <v>9</v>
      </c>
      <c r="U34" t="str">
        <f>IFERROR(VLOOKUP(JRC_IDEES_powergen[[#This Row],[Headers]],sections[#All],1,FALSE),U33)</f>
        <v>Transformation input (ktoe)</v>
      </c>
      <c r="V34">
        <f>IFERROR(VLOOKUP(JRC_IDEES_powergen[[#This Row],[Headers]],ec[#All],3,FALSE),"")</f>
        <v>0</v>
      </c>
      <c r="W34" t="str">
        <f>VLOOKUP(MID(JRC_IDEES_powergen[[#This Row],[Source.Name]],25,2),Table5[#All],3,FALSE)</f>
        <v>Austria</v>
      </c>
    </row>
    <row r="35" spans="2:23" x14ac:dyDescent="0.25">
      <c r="B35" t="str">
        <f t="shared" si="0"/>
        <v>Transformation input (ktoe) - 3280</v>
      </c>
      <c r="C35">
        <v>84.073755612878585</v>
      </c>
      <c r="D35">
        <v>146.19917000000001</v>
      </c>
      <c r="E35">
        <v>43.894120000000001</v>
      </c>
      <c r="F35">
        <v>28.61741</v>
      </c>
      <c r="G35">
        <v>60.201259999999998</v>
      </c>
      <c r="H35">
        <v>77.385964370610964</v>
      </c>
      <c r="I35">
        <v>49.700029999999998</v>
      </c>
      <c r="J35">
        <v>40.123690000000003</v>
      </c>
      <c r="K35">
        <v>46.800269999999998</v>
      </c>
      <c r="L35">
        <v>44.0015</v>
      </c>
      <c r="M35">
        <v>34.394127848026102</v>
      </c>
      <c r="N35">
        <v>25.795425543137654</v>
      </c>
      <c r="O35">
        <v>33.4385029985974</v>
      </c>
      <c r="P35">
        <v>31.527434683062218</v>
      </c>
      <c r="Q35">
        <v>31.527614878868402</v>
      </c>
      <c r="R35">
        <v>27.706513548393442</v>
      </c>
      <c r="S35" s="1" t="s">
        <v>1</v>
      </c>
      <c r="T35" s="1" t="s">
        <v>10</v>
      </c>
      <c r="U35" t="str">
        <f>IFERROR(VLOOKUP(JRC_IDEES_powergen[[#This Row],[Headers]],sections[#All],1,FALSE),U34)</f>
        <v>Transformation input (ktoe)</v>
      </c>
      <c r="V35" t="str">
        <f>IFERROR(VLOOKUP(JRC_IDEES_powergen[[#This Row],[Headers]],ec[#All],3,FALSE),"")</f>
        <v>3270A</v>
      </c>
      <c r="W35" t="str">
        <f>VLOOKUP(MID(JRC_IDEES_powergen[[#This Row],[Source.Name]],25,2),Table5[#All],3,FALSE)</f>
        <v>Austria</v>
      </c>
    </row>
    <row r="36" spans="2:23" x14ac:dyDescent="0.25">
      <c r="B36" t="str">
        <f t="shared" si="0"/>
        <v/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 t="s">
        <v>1</v>
      </c>
      <c r="T36" s="1" t="s">
        <v>11</v>
      </c>
      <c r="U36" t="str">
        <f>IFERROR(VLOOKUP(JRC_IDEES_powergen[[#This Row],[Headers]],sections[#All],1,FALSE),U35)</f>
        <v>Transformation input (ktoe)</v>
      </c>
      <c r="V36" t="str">
        <f>IFERROR(VLOOKUP(JRC_IDEES_powergen[[#This Row],[Headers]],ec[#All],3,FALSE),"")</f>
        <v>3280</v>
      </c>
      <c r="W36" t="str">
        <f>VLOOKUP(MID(JRC_IDEES_powergen[[#This Row],[Source.Name]],25,2),Table5[#All],3,FALSE)</f>
        <v>Austria</v>
      </c>
    </row>
    <row r="37" spans="2:23" x14ac:dyDescent="0.25">
      <c r="B37" t="str">
        <f t="shared" si="0"/>
        <v>Transformation input (ktoe) - 4100</v>
      </c>
      <c r="C37">
        <v>230.29244858107614</v>
      </c>
      <c r="D37">
        <v>142.09594000000001</v>
      </c>
      <c r="E37">
        <v>227.56450000000001</v>
      </c>
      <c r="F37">
        <v>201.00135</v>
      </c>
      <c r="G37">
        <v>163.19693000000001</v>
      </c>
      <c r="H37">
        <v>231.51297152571999</v>
      </c>
      <c r="I37">
        <v>219.49873000000002</v>
      </c>
      <c r="J37">
        <v>230.01804000000001</v>
      </c>
      <c r="K37">
        <v>298.80458000000004</v>
      </c>
      <c r="L37">
        <v>258.53273999999999</v>
      </c>
      <c r="M37">
        <v>246.05993798075332</v>
      </c>
      <c r="N37">
        <v>258.52439402493081</v>
      </c>
      <c r="O37">
        <v>290.58149253062896</v>
      </c>
      <c r="P37">
        <v>356.6823229513771</v>
      </c>
      <c r="Q37">
        <v>317.7359030818651</v>
      </c>
      <c r="R37">
        <v>289.79723845697981</v>
      </c>
      <c r="S37" s="1" t="s">
        <v>1</v>
      </c>
      <c r="T37" s="1" t="s">
        <v>12</v>
      </c>
      <c r="U37" t="str">
        <f>IFERROR(VLOOKUP(JRC_IDEES_powergen[[#This Row],[Headers]],sections[#All],1,FALSE),U36)</f>
        <v>Transformation input (ktoe)</v>
      </c>
      <c r="V37" t="str">
        <f>IFERROR(VLOOKUP(JRC_IDEES_powergen[[#This Row],[Headers]],ec[#All],3,FALSE),"")</f>
        <v/>
      </c>
      <c r="W37" t="str">
        <f>VLOOKUP(MID(JRC_IDEES_powergen[[#This Row],[Source.Name]],25,2),Table5[#All],3,FALSE)</f>
        <v>Austria</v>
      </c>
    </row>
    <row r="38" spans="2:23" x14ac:dyDescent="0.25">
      <c r="B38" t="str">
        <f t="shared" si="0"/>
        <v>Transformation input (ktoe) - 5542</v>
      </c>
      <c r="C38">
        <v>230.29244858107614</v>
      </c>
      <c r="D38">
        <v>142.09594000000001</v>
      </c>
      <c r="E38">
        <v>227.56450000000001</v>
      </c>
      <c r="F38">
        <v>201.00135</v>
      </c>
      <c r="G38">
        <v>163.19693000000001</v>
      </c>
      <c r="H38">
        <v>231.51297152571999</v>
      </c>
      <c r="I38">
        <v>217.09854000000001</v>
      </c>
      <c r="J38">
        <v>226.61698000000001</v>
      </c>
      <c r="K38">
        <v>292.90356000000003</v>
      </c>
      <c r="L38">
        <v>256.73356999999999</v>
      </c>
      <c r="M38">
        <v>244.14916293867748</v>
      </c>
      <c r="N38">
        <v>256.75693438988736</v>
      </c>
      <c r="O38">
        <v>288.47963888095683</v>
      </c>
      <c r="P38">
        <v>354.58052592952464</v>
      </c>
      <c r="Q38">
        <v>315.92068495236225</v>
      </c>
      <c r="R38">
        <v>288.02973811181567</v>
      </c>
      <c r="S38" s="1" t="s">
        <v>1</v>
      </c>
      <c r="T38" s="1" t="s">
        <v>13</v>
      </c>
      <c r="U38" t="str">
        <f>IFERROR(VLOOKUP(JRC_IDEES_powergen[[#This Row],[Headers]],sections[#All],1,FALSE),U37)</f>
        <v>Transformation input (ktoe)</v>
      </c>
      <c r="V38" t="str">
        <f>IFERROR(VLOOKUP(JRC_IDEES_powergen[[#This Row],[Headers]],ec[#All],3,FALSE),"")</f>
        <v>4100</v>
      </c>
      <c r="W38" t="str">
        <f>VLOOKUP(MID(JRC_IDEES_powergen[[#This Row],[Source.Name]],25,2),Table5[#All],3,FALSE)</f>
        <v>Austria</v>
      </c>
    </row>
    <row r="39" spans="2:23" x14ac:dyDescent="0.25">
      <c r="B39" t="str">
        <f t="shared" si="0"/>
        <v>Transformation input (ktoe) - 4200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2.4001899999999998</v>
      </c>
      <c r="J39">
        <v>3.4010600000000002</v>
      </c>
      <c r="K39">
        <v>5.9010199999999999</v>
      </c>
      <c r="L39">
        <v>1.7991699999999999</v>
      </c>
      <c r="M39">
        <v>1.9107750420758467</v>
      </c>
      <c r="N39">
        <v>1.7674596350434699</v>
      </c>
      <c r="O39">
        <v>2.1018536496721349</v>
      </c>
      <c r="P39">
        <v>2.1017970218524904</v>
      </c>
      <c r="Q39">
        <v>1.8152181295028564</v>
      </c>
      <c r="R39">
        <v>1.7675003451641533</v>
      </c>
      <c r="S39" s="1" t="s">
        <v>1</v>
      </c>
      <c r="T39" s="1" t="s">
        <v>14</v>
      </c>
      <c r="U39" t="str">
        <f>IFERROR(VLOOKUP(JRC_IDEES_powergen[[#This Row],[Headers]],sections[#All],1,FALSE),U38)</f>
        <v>Transformation input (ktoe)</v>
      </c>
      <c r="V39" t="str">
        <f>IFERROR(VLOOKUP(JRC_IDEES_powergen[[#This Row],[Headers]],ec[#All],3,FALSE),"")</f>
        <v>5542</v>
      </c>
      <c r="W39" t="str">
        <f>VLOOKUP(MID(JRC_IDEES_powergen[[#This Row],[Source.Name]],25,2),Table5[#All],3,FALSE)</f>
        <v>Austria</v>
      </c>
    </row>
    <row r="40" spans="2:23" x14ac:dyDescent="0.25">
      <c r="B40" t="str">
        <f t="shared" si="0"/>
        <v>Transformation input (ktoe) - 0</v>
      </c>
      <c r="C40">
        <v>1.0748065348237299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 t="s">
        <v>1</v>
      </c>
      <c r="T40" s="1" t="s">
        <v>15</v>
      </c>
      <c r="U40" t="str">
        <f>IFERROR(VLOOKUP(JRC_IDEES_powergen[[#This Row],[Headers]],sections[#All],1,FALSE),U39)</f>
        <v>Transformation input (ktoe)</v>
      </c>
      <c r="V40" t="str">
        <f>IFERROR(VLOOKUP(JRC_IDEES_powergen[[#This Row],[Headers]],ec[#All],3,FALSE),"")</f>
        <v>4200</v>
      </c>
      <c r="W40" t="str">
        <f>VLOOKUP(MID(JRC_IDEES_powergen[[#This Row],[Source.Name]],25,2),Table5[#All],3,FALSE)</f>
        <v>Austria</v>
      </c>
    </row>
    <row r="41" spans="2:23" x14ac:dyDescent="0.25">
      <c r="B41" t="str">
        <f t="shared" si="0"/>
        <v>Transformation input (ktoe) - 5541</v>
      </c>
      <c r="C41">
        <v>198.60036304576323</v>
      </c>
      <c r="D41">
        <v>233.03579999999999</v>
      </c>
      <c r="E41">
        <v>277.51718</v>
      </c>
      <c r="F41">
        <v>281.45441000000005</v>
      </c>
      <c r="G41">
        <v>257.68004000000002</v>
      </c>
      <c r="H41">
        <v>253.84506205356675</v>
      </c>
      <c r="I41">
        <v>268.99222000000003</v>
      </c>
      <c r="J41">
        <v>314.96089999999998</v>
      </c>
      <c r="K41">
        <v>358.78944000000001</v>
      </c>
      <c r="L41">
        <v>396.88933000000003</v>
      </c>
      <c r="M41">
        <v>544.18802762355915</v>
      </c>
      <c r="N41">
        <v>462.45342505015765</v>
      </c>
      <c r="O41">
        <v>535.2076805116476</v>
      </c>
      <c r="P41">
        <v>601.07056070104636</v>
      </c>
      <c r="Q41">
        <v>562.38434218743419</v>
      </c>
      <c r="R41">
        <v>585.49174890549318</v>
      </c>
      <c r="S41" s="1" t="s">
        <v>1</v>
      </c>
      <c r="T41" s="1" t="s">
        <v>16</v>
      </c>
      <c r="U41" t="str">
        <f>IFERROR(VLOOKUP(JRC_IDEES_powergen[[#This Row],[Headers]],sections[#All],1,FALSE),U40)</f>
        <v>Transformation input (ktoe)</v>
      </c>
      <c r="V41">
        <f>IFERROR(VLOOKUP(JRC_IDEES_powergen[[#This Row],[Headers]],ec[#All],3,FALSE),"")</f>
        <v>0</v>
      </c>
      <c r="W41" t="str">
        <f>VLOOKUP(MID(JRC_IDEES_powergen[[#This Row],[Source.Name]],25,2),Table5[#All],3,FALSE)</f>
        <v>Austria</v>
      </c>
    </row>
    <row r="42" spans="2:23" x14ac:dyDescent="0.25">
      <c r="B42" t="str">
        <f t="shared" si="0"/>
        <v>Transformation input (ktoe) - 55431</v>
      </c>
      <c r="C42">
        <v>183.24257189261522</v>
      </c>
      <c r="D42">
        <v>216.93311</v>
      </c>
      <c r="E42">
        <v>259.68040000000002</v>
      </c>
      <c r="F42">
        <v>265.05729000000002</v>
      </c>
      <c r="G42">
        <v>240.56285</v>
      </c>
      <c r="H42">
        <v>235.93164499107385</v>
      </c>
      <c r="I42">
        <v>251.89088000000001</v>
      </c>
      <c r="J42">
        <v>297.26943999999997</v>
      </c>
      <c r="K42">
        <v>340.17218000000003</v>
      </c>
      <c r="L42">
        <v>379.98516000000001</v>
      </c>
      <c r="M42">
        <v>527.18213754169437</v>
      </c>
      <c r="N42">
        <v>443.94286806152672</v>
      </c>
      <c r="O42">
        <v>514.83404331945212</v>
      </c>
      <c r="P42">
        <v>581.36616189741642</v>
      </c>
      <c r="Q42">
        <v>542.53635251511628</v>
      </c>
      <c r="R42">
        <v>566.76584353982935</v>
      </c>
      <c r="S42" s="1" t="s">
        <v>1</v>
      </c>
      <c r="T42" s="1" t="s">
        <v>17</v>
      </c>
      <c r="U42" t="str">
        <f>IFERROR(VLOOKUP(JRC_IDEES_powergen[[#This Row],[Headers]],sections[#All],1,FALSE),U41)</f>
        <v>Transformation input (ktoe)</v>
      </c>
      <c r="V42" t="str">
        <f>IFERROR(VLOOKUP(JRC_IDEES_powergen[[#This Row],[Headers]],ec[#All],3,FALSE),"")</f>
        <v>5541</v>
      </c>
      <c r="W42" t="str">
        <f>VLOOKUP(MID(JRC_IDEES_powergen[[#This Row],[Source.Name]],25,2),Table5[#All],3,FALSE)</f>
        <v>Austria</v>
      </c>
    </row>
    <row r="43" spans="2:23" x14ac:dyDescent="0.25">
      <c r="B43" t="str">
        <f t="shared" si="0"/>
        <v>Transformation input (ktoe) - 5545</v>
      </c>
      <c r="C43">
        <v>15.357791153148</v>
      </c>
      <c r="D43">
        <v>16.102689999999999</v>
      </c>
      <c r="E43">
        <v>17.836780000000001</v>
      </c>
      <c r="F43">
        <v>16.397120000000001</v>
      </c>
      <c r="G43">
        <v>17.117190000000001</v>
      </c>
      <c r="H43">
        <v>17.91341706249289</v>
      </c>
      <c r="I43">
        <v>17.10134</v>
      </c>
      <c r="J43">
        <v>17.691459999999999</v>
      </c>
      <c r="K43">
        <v>18.617260000000002</v>
      </c>
      <c r="L43">
        <v>16.904170000000001</v>
      </c>
      <c r="M43">
        <v>17.005890081864766</v>
      </c>
      <c r="N43">
        <v>18.510556988630899</v>
      </c>
      <c r="O43">
        <v>20.373637192195488</v>
      </c>
      <c r="P43">
        <v>19.704398803629971</v>
      </c>
      <c r="Q43">
        <v>19.847989672317915</v>
      </c>
      <c r="R43">
        <v>18.725905365663856</v>
      </c>
      <c r="S43" s="1" t="s">
        <v>1</v>
      </c>
      <c r="T43" s="1" t="s">
        <v>18</v>
      </c>
      <c r="U43" t="str">
        <f>IFERROR(VLOOKUP(JRC_IDEES_powergen[[#This Row],[Headers]],sections[#All],1,FALSE),U42)</f>
        <v>Transformation input (ktoe)</v>
      </c>
      <c r="V43" t="str">
        <f>IFERROR(VLOOKUP(JRC_IDEES_powergen[[#This Row],[Headers]],ec[#All],3,FALSE),"")</f>
        <v>55431</v>
      </c>
      <c r="W43" t="str">
        <f>VLOOKUP(MID(JRC_IDEES_powergen[[#This Row],[Source.Name]],25,2),Table5[#All],3,FALSE)</f>
        <v>Austria</v>
      </c>
    </row>
    <row r="44" spans="2:23" x14ac:dyDescent="0.25">
      <c r="B44" t="str">
        <f t="shared" si="0"/>
        <v>Transformation input (ktoe) - 0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0.28661415047768218</v>
      </c>
      <c r="Q44">
        <v>0.54934542651794305</v>
      </c>
      <c r="R44">
        <v>0.64399896361011133</v>
      </c>
      <c r="S44" s="1" t="s">
        <v>1</v>
      </c>
      <c r="T44" s="1" t="s">
        <v>19</v>
      </c>
      <c r="U44" t="str">
        <f>IFERROR(VLOOKUP(JRC_IDEES_powergen[[#This Row],[Headers]],sections[#All],1,FALSE),U43)</f>
        <v>Transformation input (ktoe)</v>
      </c>
      <c r="V44" t="str">
        <f>IFERROR(VLOOKUP(JRC_IDEES_powergen[[#This Row],[Headers]],ec[#All],3,FALSE),"")</f>
        <v>5545</v>
      </c>
      <c r="W44" t="str">
        <f>VLOOKUP(MID(JRC_IDEES_powergen[[#This Row],[Source.Name]],25,2),Table5[#All],3,FALSE)</f>
        <v>Austria</v>
      </c>
    </row>
    <row r="45" spans="2:23" x14ac:dyDescent="0.25">
      <c r="B45" t="str">
        <f t="shared" si="0"/>
        <v>Transformation input (ktoe) - 7100</v>
      </c>
      <c r="C45">
        <v>25.0549345562243</v>
      </c>
      <c r="D45">
        <v>26.299620000000001</v>
      </c>
      <c r="E45">
        <v>29.096889999999998</v>
      </c>
      <c r="F45">
        <v>26.763490000000001</v>
      </c>
      <c r="G45">
        <v>28.10022</v>
      </c>
      <c r="H45">
        <v>29.306351321833393</v>
      </c>
      <c r="I45">
        <v>27.912310000000002</v>
      </c>
      <c r="J45">
        <v>28.815850000000001</v>
      </c>
      <c r="K45">
        <v>30.50018</v>
      </c>
      <c r="L45">
        <v>34.710720000000002</v>
      </c>
      <c r="M45">
        <v>39.887411343806669</v>
      </c>
      <c r="N45">
        <v>46.049488869781214</v>
      </c>
      <c r="O45">
        <v>49.58461126678425</v>
      </c>
      <c r="P45">
        <v>36.256094431645337</v>
      </c>
      <c r="Q45">
        <v>36.352153506799958</v>
      </c>
      <c r="R45">
        <v>34.896110440855622</v>
      </c>
      <c r="S45" s="1" t="s">
        <v>1</v>
      </c>
      <c r="T45" s="1" t="s">
        <v>20</v>
      </c>
      <c r="U45" t="str">
        <f>IFERROR(VLOOKUP(JRC_IDEES_powergen[[#This Row],[Headers]],sections[#All],1,FALSE),U44)</f>
        <v>Transformation input (ktoe)</v>
      </c>
      <c r="V45">
        <f>IFERROR(VLOOKUP(JRC_IDEES_powergen[[#This Row],[Headers]],ec[#All],3,FALSE),"")</f>
        <v>0</v>
      </c>
      <c r="W45" t="str">
        <f>VLOOKUP(MID(JRC_IDEES_powergen[[#This Row],[Source.Name]],25,2),Table5[#All],3,FALSE)</f>
        <v>Austria</v>
      </c>
    </row>
    <row r="46" spans="2:23" x14ac:dyDescent="0.25">
      <c r="B46" t="str">
        <f t="shared" si="0"/>
        <v>Transformation input (ktoe) - 55432</v>
      </c>
      <c r="C46">
        <v>0</v>
      </c>
      <c r="D46">
        <v>0</v>
      </c>
      <c r="E46">
        <v>0</v>
      </c>
      <c r="F46">
        <v>0</v>
      </c>
      <c r="G46">
        <v>0.1</v>
      </c>
      <c r="H46">
        <v>7.1653670713530085E-2</v>
      </c>
      <c r="I46">
        <v>0</v>
      </c>
      <c r="J46">
        <v>0</v>
      </c>
      <c r="K46">
        <v>0</v>
      </c>
      <c r="L46">
        <v>7.1753799999999996</v>
      </c>
      <c r="M46">
        <v>12.133417866496588</v>
      </c>
      <c r="N46">
        <v>15.859367536065719</v>
      </c>
      <c r="O46">
        <v>16.337128948341956</v>
      </c>
      <c r="P46">
        <v>4.1319430420744432</v>
      </c>
      <c r="Q46">
        <v>3.9648190872344928</v>
      </c>
      <c r="R46">
        <v>4.3470929746454923</v>
      </c>
      <c r="S46" s="1" t="s">
        <v>1</v>
      </c>
      <c r="T46" s="1" t="s">
        <v>21</v>
      </c>
      <c r="U46" t="str">
        <f>IFERROR(VLOOKUP(JRC_IDEES_powergen[[#This Row],[Headers]],sections[#All],1,FALSE),U45)</f>
        <v>Transformation input (ktoe)</v>
      </c>
      <c r="V46" t="str">
        <f>IFERROR(VLOOKUP(JRC_IDEES_powergen[[#This Row],[Headers]],ec[#All],3,FALSE),"")</f>
        <v>7100</v>
      </c>
      <c r="W46" t="str">
        <f>VLOOKUP(MID(JRC_IDEES_powergen[[#This Row],[Source.Name]],25,2),Table5[#All],3,FALSE)</f>
        <v>Austria</v>
      </c>
    </row>
    <row r="47" spans="2:23" x14ac:dyDescent="0.25">
      <c r="B47" t="str">
        <f t="shared" si="0"/>
        <v>Transformation input (ktoe) - 5532</v>
      </c>
      <c r="C47">
        <v>25.0549345562243</v>
      </c>
      <c r="D47">
        <v>26.299620000000001</v>
      </c>
      <c r="E47">
        <v>29.096889999999998</v>
      </c>
      <c r="F47">
        <v>26.763490000000001</v>
      </c>
      <c r="G47">
        <v>28.000219999999999</v>
      </c>
      <c r="H47">
        <v>29.234697651119863</v>
      </c>
      <c r="I47">
        <v>27.912310000000002</v>
      </c>
      <c r="J47">
        <v>28.815850000000001</v>
      </c>
      <c r="K47">
        <v>30.50018</v>
      </c>
      <c r="L47">
        <v>27.535340000000001</v>
      </c>
      <c r="M47">
        <v>27.753993477310082</v>
      </c>
      <c r="N47">
        <v>30.190121333715499</v>
      </c>
      <c r="O47">
        <v>33.247482318442295</v>
      </c>
      <c r="P47">
        <v>32.124151389570898</v>
      </c>
      <c r="Q47">
        <v>32.387334419565462</v>
      </c>
      <c r="R47">
        <v>30.549017466210131</v>
      </c>
      <c r="S47" s="1" t="s">
        <v>1</v>
      </c>
      <c r="T47" s="1" t="s">
        <v>22</v>
      </c>
      <c r="U47" t="str">
        <f>IFERROR(VLOOKUP(JRC_IDEES_powergen[[#This Row],[Headers]],sections[#All],1,FALSE),U46)</f>
        <v>Transformation input (ktoe)</v>
      </c>
      <c r="V47" t="str">
        <f>IFERROR(VLOOKUP(JRC_IDEES_powergen[[#This Row],[Headers]],ec[#All],3,FALSE),"")</f>
        <v>55432</v>
      </c>
      <c r="W47" t="str">
        <f>VLOOKUP(MID(JRC_IDEES_powergen[[#This Row],[Source.Name]],25,2),Table5[#All],3,FALSE)</f>
        <v>Austria</v>
      </c>
    </row>
    <row r="48" spans="2:23" x14ac:dyDescent="0.25">
      <c r="B48" t="str">
        <f t="shared" si="0"/>
        <v>Transformation input (ktoe) - 5550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0.8</v>
      </c>
      <c r="M48">
        <v>1.1464603038119801</v>
      </c>
      <c r="N48">
        <v>1.3614216107767301</v>
      </c>
      <c r="O48">
        <v>1.5047291487532199</v>
      </c>
      <c r="P48">
        <v>1.5047291487532199</v>
      </c>
      <c r="Q48">
        <v>1.8391134040317201</v>
      </c>
      <c r="R48">
        <v>1.8391134040317201</v>
      </c>
      <c r="S48" s="1" t="s">
        <v>1</v>
      </c>
      <c r="T48" s="1" t="s">
        <v>23</v>
      </c>
      <c r="U48" t="str">
        <f>IFERROR(VLOOKUP(JRC_IDEES_powergen[[#This Row],[Headers]],sections[#All],1,FALSE),U47)</f>
        <v>Transformation input (ktoe)</v>
      </c>
      <c r="V48" t="str">
        <f>IFERROR(VLOOKUP(JRC_IDEES_powergen[[#This Row],[Headers]],ec[#All],3,FALSE),"")</f>
        <v>5532</v>
      </c>
      <c r="W48" t="str">
        <f>VLOOKUP(MID(JRC_IDEES_powergen[[#This Row],[Source.Name]],25,2),Table5[#All],3,FALSE)</f>
        <v>Austria</v>
      </c>
    </row>
    <row r="49" spans="2:23" x14ac:dyDescent="0.25">
      <c r="B49" t="str">
        <f t="shared" si="0"/>
        <v>Transformation input (ktoe) - 99998</v>
      </c>
      <c r="C49">
        <v>19.848094009744909</v>
      </c>
      <c r="D49">
        <v>24</v>
      </c>
      <c r="E49">
        <v>19.200389999999999</v>
      </c>
      <c r="F49">
        <v>21.082519999999999</v>
      </c>
      <c r="G49">
        <v>20.200030000000002</v>
      </c>
      <c r="H49">
        <v>21.328938568835397</v>
      </c>
      <c r="I49">
        <v>26.5</v>
      </c>
      <c r="J49">
        <v>24.10061</v>
      </c>
      <c r="K49">
        <v>25.600239999999999</v>
      </c>
      <c r="L49">
        <v>25.50019</v>
      </c>
      <c r="M49">
        <v>25.675938653320053</v>
      </c>
      <c r="N49">
        <v>25.007165376898797</v>
      </c>
      <c r="O49">
        <v>27.610588290515807</v>
      </c>
      <c r="P49">
        <v>28.351002045726226</v>
      </c>
      <c r="Q49">
        <v>24.816086703188528</v>
      </c>
      <c r="R49">
        <v>27.61058682558474</v>
      </c>
      <c r="S49" s="1" t="s">
        <v>1</v>
      </c>
      <c r="T49" s="1" t="s">
        <v>24</v>
      </c>
      <c r="U49" t="str">
        <f>IFERROR(VLOOKUP(JRC_IDEES_powergen[[#This Row],[Headers]],sections[#All],1,FALSE),U48)</f>
        <v>Transformation input (ktoe)</v>
      </c>
      <c r="V49" t="str">
        <f>IFERROR(VLOOKUP(JRC_IDEES_powergen[[#This Row],[Headers]],ec[#All],3,FALSE),"")</f>
        <v>5550</v>
      </c>
      <c r="W49" t="str">
        <f>VLOOKUP(MID(JRC_IDEES_powergen[[#This Row],[Source.Name]],25,2),Table5[#All],3,FALSE)</f>
        <v>Austria</v>
      </c>
    </row>
    <row r="50" spans="2:23" x14ac:dyDescent="0.25">
      <c r="B50" t="str">
        <f t="shared" si="0"/>
        <v>Transformation input (ktoe) - 99999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 t="s">
        <v>1</v>
      </c>
      <c r="T50" s="1" t="s">
        <v>25</v>
      </c>
      <c r="U50" t="str">
        <f>IFERROR(VLOOKUP(JRC_IDEES_powergen[[#This Row],[Headers]],sections[#All],1,FALSE),U49)</f>
        <v>Transformation input (ktoe)</v>
      </c>
      <c r="V50" t="str">
        <f>IFERROR(VLOOKUP(JRC_IDEES_powergen[[#This Row],[Headers]],ec[#All],3,FALSE),"")</f>
        <v>99998</v>
      </c>
      <c r="W50" t="str">
        <f>VLOOKUP(MID(JRC_IDEES_powergen[[#This Row],[Source.Name]],25,2),Table5[#All],3,FALSE)</f>
        <v>Austria</v>
      </c>
    </row>
    <row r="51" spans="2:23" x14ac:dyDescent="0.25">
      <c r="B51" t="str">
        <f t="shared" si="0"/>
        <v/>
      </c>
      <c r="C51">
        <v>1.19422948313748</v>
      </c>
      <c r="D51">
        <v>1.2</v>
      </c>
      <c r="E51">
        <v>0.1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 t="s">
        <v>1</v>
      </c>
      <c r="T51" s="1" t="s">
        <v>26</v>
      </c>
      <c r="U51" t="str">
        <f>IFERROR(VLOOKUP(JRC_IDEES_powergen[[#This Row],[Headers]],sections[#All],1,FALSE),U50)</f>
        <v>Transformation input (ktoe)</v>
      </c>
      <c r="V51" t="str">
        <f>IFERROR(VLOOKUP(JRC_IDEES_powergen[[#This Row],[Headers]],ec[#All],3,FALSE),"")</f>
        <v>99999</v>
      </c>
      <c r="W51" t="str">
        <f>VLOOKUP(MID(JRC_IDEES_powergen[[#This Row],[Source.Name]],25,2),Table5[#All],3,FALSE)</f>
        <v>Austria</v>
      </c>
    </row>
    <row r="52" spans="2:23" x14ac:dyDescent="0.25">
      <c r="B52" t="str">
        <f t="shared" si="0"/>
        <v/>
      </c>
      <c r="S52" s="1" t="s">
        <v>1</v>
      </c>
      <c r="T52" s="1"/>
      <c r="U52" t="str">
        <f>IFERROR(VLOOKUP(JRC_IDEES_powergen[[#This Row],[Headers]],sections[#All],1,FALSE),U51)</f>
        <v>Transformation input (ktoe)</v>
      </c>
      <c r="V52" t="str">
        <f>IFERROR(VLOOKUP(JRC_IDEES_powergen[[#This Row],[Headers]],ec[#All],3,FALSE),"")</f>
        <v/>
      </c>
      <c r="W52" t="str">
        <f>VLOOKUP(MID(JRC_IDEES_powergen[[#This Row],[Source.Name]],25,2),Table5[#All],3,FALSE)</f>
        <v>Austria</v>
      </c>
    </row>
    <row r="53" spans="2:23" x14ac:dyDescent="0.25">
      <c r="B53" t="str">
        <f t="shared" si="0"/>
        <v>CO2 emissions (kt CO2) - 0</v>
      </c>
      <c r="C53">
        <v>911.54900570649909</v>
      </c>
      <c r="D53">
        <v>908.49679447672827</v>
      </c>
      <c r="E53">
        <v>788.45642386606812</v>
      </c>
      <c r="F53">
        <v>677.20658916013201</v>
      </c>
      <c r="G53">
        <v>692.70799480401615</v>
      </c>
      <c r="H53">
        <v>910.40806080817106</v>
      </c>
      <c r="I53">
        <v>784.34697085113612</v>
      </c>
      <c r="J53">
        <v>776.03626613304016</v>
      </c>
      <c r="K53">
        <v>959.8321840443482</v>
      </c>
      <c r="L53">
        <v>900.49478181087602</v>
      </c>
      <c r="M53">
        <v>867.27500664632134</v>
      </c>
      <c r="N53">
        <v>900.63458330036929</v>
      </c>
      <c r="O53">
        <v>1014.5667339690142</v>
      </c>
      <c r="P53">
        <v>1086.2629997077681</v>
      </c>
      <c r="Q53">
        <v>1001.6938072858504</v>
      </c>
      <c r="R53">
        <v>912.75197539216356</v>
      </c>
      <c r="S53" s="1" t="s">
        <v>1</v>
      </c>
      <c r="T53" s="1" t="s">
        <v>28</v>
      </c>
      <c r="U53" t="str">
        <f>IFERROR(VLOOKUP(JRC_IDEES_powergen[[#This Row],[Headers]],sections[#All],1,FALSE),U52)</f>
        <v>CO2 emissions (kt CO2)</v>
      </c>
      <c r="V53" t="str">
        <f>IFERROR(VLOOKUP(JRC_IDEES_powergen[[#This Row],[Headers]],ec[#All],3,FALSE),"")</f>
        <v/>
      </c>
      <c r="W53" t="str">
        <f>VLOOKUP(MID(JRC_IDEES_powergen[[#This Row],[Source.Name]],25,2),Table5[#All],3,FALSE)</f>
        <v>Austria</v>
      </c>
    </row>
    <row r="54" spans="2:23" x14ac:dyDescent="0.25">
      <c r="B54" t="str">
        <f t="shared" si="0"/>
        <v>CO2 emissions (kt CO2) - 2100</v>
      </c>
      <c r="C54">
        <v>911.54900570649909</v>
      </c>
      <c r="D54">
        <v>908.49679447672827</v>
      </c>
      <c r="E54">
        <v>788.45642386606812</v>
      </c>
      <c r="F54">
        <v>677.20658916013201</v>
      </c>
      <c r="G54">
        <v>692.70799480401615</v>
      </c>
      <c r="H54">
        <v>910.40806080817106</v>
      </c>
      <c r="I54">
        <v>784.34697085113612</v>
      </c>
      <c r="J54">
        <v>776.03626613304016</v>
      </c>
      <c r="K54">
        <v>959.8321840443482</v>
      </c>
      <c r="L54">
        <v>900.49478181087602</v>
      </c>
      <c r="M54">
        <v>867.27500664632134</v>
      </c>
      <c r="N54">
        <v>900.63458330036929</v>
      </c>
      <c r="O54">
        <v>1014.5667339690142</v>
      </c>
      <c r="P54">
        <v>1086.2629997077681</v>
      </c>
      <c r="Q54">
        <v>1001.6938072858504</v>
      </c>
      <c r="R54">
        <v>912.75197539216356</v>
      </c>
      <c r="S54" s="1" t="s">
        <v>1</v>
      </c>
      <c r="T54" s="1" t="s">
        <v>4</v>
      </c>
      <c r="U54" t="str">
        <f>IFERROR(VLOOKUP(JRC_IDEES_powergen[[#This Row],[Headers]],sections[#All],1,FALSE),U53)</f>
        <v>CO2 emissions (kt CO2)</v>
      </c>
      <c r="V54">
        <f>IFERROR(VLOOKUP(JRC_IDEES_powergen[[#This Row],[Headers]],ec[#All],3,FALSE),"")</f>
        <v>0</v>
      </c>
      <c r="W54" t="str">
        <f>VLOOKUP(MID(JRC_IDEES_powergen[[#This Row],[Source.Name]],25,2),Table5[#All],3,FALSE)</f>
        <v>Austria</v>
      </c>
    </row>
    <row r="55" spans="2:23" x14ac:dyDescent="0.25">
      <c r="B55" t="str">
        <f t="shared" si="0"/>
        <v>CO2 emissions (kt CO2) - 2200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 t="s">
        <v>1</v>
      </c>
      <c r="T55" s="1" t="s">
        <v>5</v>
      </c>
      <c r="U55" t="str">
        <f>IFERROR(VLOOKUP(JRC_IDEES_powergen[[#This Row],[Headers]],sections[#All],1,FALSE),U54)</f>
        <v>CO2 emissions (kt CO2)</v>
      </c>
      <c r="V55" t="str">
        <f>IFERROR(VLOOKUP(JRC_IDEES_powergen[[#This Row],[Headers]],ec[#All],3,FALSE),"")</f>
        <v>2100</v>
      </c>
      <c r="W55" t="str">
        <f>VLOOKUP(MID(JRC_IDEES_powergen[[#This Row],[Source.Name]],25,2),Table5[#All],3,FALSE)</f>
        <v>Austria</v>
      </c>
    </row>
    <row r="56" spans="2:23" x14ac:dyDescent="0.25">
      <c r="B56" t="str">
        <f t="shared" si="0"/>
        <v>CO2 emissions (kt CO2) - 3210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 t="s">
        <v>1</v>
      </c>
      <c r="T56" s="1" t="s">
        <v>6</v>
      </c>
      <c r="U56" t="str">
        <f>IFERROR(VLOOKUP(JRC_IDEES_powergen[[#This Row],[Headers]],sections[#All],1,FALSE),U55)</f>
        <v>CO2 emissions (kt CO2)</v>
      </c>
      <c r="V56" t="str">
        <f>IFERROR(VLOOKUP(JRC_IDEES_powergen[[#This Row],[Headers]],ec[#All],3,FALSE),"")</f>
        <v>2200</v>
      </c>
      <c r="W56" t="str">
        <f>VLOOKUP(MID(JRC_IDEES_powergen[[#This Row],[Source.Name]],25,2),Table5[#All],3,FALSE)</f>
        <v>Austria</v>
      </c>
    </row>
    <row r="57" spans="2:23" x14ac:dyDescent="0.25">
      <c r="B57" t="str">
        <f t="shared" si="0"/>
        <v>CO2 emissions (kt CO2) - 3260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 t="s">
        <v>1</v>
      </c>
      <c r="T57" s="1" t="s">
        <v>7</v>
      </c>
      <c r="U57" t="str">
        <f>IFERROR(VLOOKUP(JRC_IDEES_powergen[[#This Row],[Headers]],sections[#All],1,FALSE),U56)</f>
        <v>CO2 emissions (kt CO2)</v>
      </c>
      <c r="V57" t="str">
        <f>IFERROR(VLOOKUP(JRC_IDEES_powergen[[#This Row],[Headers]],ec[#All],3,FALSE),"")</f>
        <v>3210</v>
      </c>
      <c r="W57" t="str">
        <f>VLOOKUP(MID(JRC_IDEES_powergen[[#This Row],[Source.Name]],25,2),Table5[#All],3,FALSE)</f>
        <v>Austria</v>
      </c>
    </row>
    <row r="58" spans="2:23" x14ac:dyDescent="0.25">
      <c r="B58" t="str">
        <f t="shared" si="0"/>
        <v>CO2 emissions (kt CO2) - 0</v>
      </c>
      <c r="C58">
        <v>0</v>
      </c>
      <c r="D58">
        <v>0</v>
      </c>
      <c r="E58">
        <v>0</v>
      </c>
      <c r="F58">
        <v>9.6056160159960005</v>
      </c>
      <c r="G58">
        <v>6.2048686241880002</v>
      </c>
      <c r="H58">
        <v>3.1862956299194685</v>
      </c>
      <c r="I58">
        <v>6.2063577852120009</v>
      </c>
      <c r="J58">
        <v>3.1027600660680004</v>
      </c>
      <c r="K58">
        <v>3.1024498241880005</v>
      </c>
      <c r="L58">
        <v>6.2135864210160001</v>
      </c>
      <c r="M58">
        <v>3.1616270782413345</v>
      </c>
      <c r="N58">
        <v>3.1122082895178398</v>
      </c>
      <c r="O58">
        <v>3.1676778151543492</v>
      </c>
      <c r="P58">
        <v>3.1862606126561452</v>
      </c>
      <c r="Q58">
        <v>9.4106720991666144</v>
      </c>
      <c r="R58">
        <v>3.1306689131976189</v>
      </c>
      <c r="S58" s="1" t="s">
        <v>1</v>
      </c>
      <c r="T58" s="1" t="s">
        <v>8</v>
      </c>
      <c r="U58" t="str">
        <f>IFERROR(VLOOKUP(JRC_IDEES_powergen[[#This Row],[Headers]],sections[#All],1,FALSE),U57)</f>
        <v>CO2 emissions (kt CO2)</v>
      </c>
      <c r="V58" t="str">
        <f>IFERROR(VLOOKUP(JRC_IDEES_powergen[[#This Row],[Headers]],ec[#All],3,FALSE),"")</f>
        <v>3260</v>
      </c>
      <c r="W58" t="str">
        <f>VLOOKUP(MID(JRC_IDEES_powergen[[#This Row],[Source.Name]],25,2),Table5[#All],3,FALSE)</f>
        <v>Austria</v>
      </c>
    </row>
    <row r="59" spans="2:23" x14ac:dyDescent="0.25">
      <c r="B59" t="str">
        <f t="shared" si="0"/>
        <v>CO2 emissions (kt CO2) - 3270A</v>
      </c>
      <c r="C59">
        <v>272.44800000000009</v>
      </c>
      <c r="D59">
        <v>473.77057415594413</v>
      </c>
      <c r="E59">
        <v>142.24254785078404</v>
      </c>
      <c r="F59">
        <v>92.737098073512016</v>
      </c>
      <c r="G59">
        <v>195.08719177483204</v>
      </c>
      <c r="H59">
        <v>250.7756560552005</v>
      </c>
      <c r="I59">
        <v>161.05708225749603</v>
      </c>
      <c r="J59">
        <v>130.02415573600803</v>
      </c>
      <c r="K59">
        <v>151.66016871746402</v>
      </c>
      <c r="L59">
        <v>142.59052167480002</v>
      </c>
      <c r="M59">
        <v>111.45703288296556</v>
      </c>
      <c r="N59">
        <v>83.592222651942777</v>
      </c>
      <c r="O59">
        <v>108.36025105040437</v>
      </c>
      <c r="P59">
        <v>102.16727517302877</v>
      </c>
      <c r="Q59">
        <v>102.16785911253099</v>
      </c>
      <c r="R59">
        <v>89.785262335496185</v>
      </c>
      <c r="S59" s="1" t="s">
        <v>1</v>
      </c>
      <c r="T59" s="1" t="s">
        <v>9</v>
      </c>
      <c r="U59" t="str">
        <f>IFERROR(VLOOKUP(JRC_IDEES_powergen[[#This Row],[Headers]],sections[#All],1,FALSE),U58)</f>
        <v>CO2 emissions (kt CO2)</v>
      </c>
      <c r="V59">
        <f>IFERROR(VLOOKUP(JRC_IDEES_powergen[[#This Row],[Headers]],ec[#All],3,FALSE),"")</f>
        <v>0</v>
      </c>
      <c r="W59" t="str">
        <f>VLOOKUP(MID(JRC_IDEES_powergen[[#This Row],[Source.Name]],25,2),Table5[#All],3,FALSE)</f>
        <v>Austria</v>
      </c>
    </row>
    <row r="60" spans="2:23" x14ac:dyDescent="0.25">
      <c r="B60" t="str">
        <f t="shared" si="0"/>
        <v>CO2 emissions (kt CO2) - 3280</v>
      </c>
      <c r="C60">
        <v>272.44800000000009</v>
      </c>
      <c r="D60">
        <v>473.77057415594413</v>
      </c>
      <c r="E60">
        <v>142.24254785078404</v>
      </c>
      <c r="F60">
        <v>92.737098073512016</v>
      </c>
      <c r="G60">
        <v>195.08719177483204</v>
      </c>
      <c r="H60">
        <v>250.7756560552005</v>
      </c>
      <c r="I60">
        <v>161.05708225749603</v>
      </c>
      <c r="J60">
        <v>130.02415573600803</v>
      </c>
      <c r="K60">
        <v>151.66016871746402</v>
      </c>
      <c r="L60">
        <v>142.59052167480002</v>
      </c>
      <c r="M60">
        <v>111.45703288296556</v>
      </c>
      <c r="N60">
        <v>83.592222651942777</v>
      </c>
      <c r="O60">
        <v>108.36025105040437</v>
      </c>
      <c r="P60">
        <v>102.16727517302877</v>
      </c>
      <c r="Q60">
        <v>102.16785911253099</v>
      </c>
      <c r="R60">
        <v>89.785262335496185</v>
      </c>
      <c r="S60" s="1" t="s">
        <v>1</v>
      </c>
      <c r="T60" s="1" t="s">
        <v>10</v>
      </c>
      <c r="U60" t="str">
        <f>IFERROR(VLOOKUP(JRC_IDEES_powergen[[#This Row],[Headers]],sections[#All],1,FALSE),U59)</f>
        <v>CO2 emissions (kt CO2)</v>
      </c>
      <c r="V60" t="str">
        <f>IFERROR(VLOOKUP(JRC_IDEES_powergen[[#This Row],[Headers]],ec[#All],3,FALSE),"")</f>
        <v>3270A</v>
      </c>
      <c r="W60" t="str">
        <f>VLOOKUP(MID(JRC_IDEES_powergen[[#This Row],[Source.Name]],25,2),Table5[#All],3,FALSE)</f>
        <v>Austria</v>
      </c>
    </row>
    <row r="61" spans="2:23" x14ac:dyDescent="0.25">
      <c r="B61" t="str">
        <f t="shared" si="0"/>
        <v/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 t="s">
        <v>1</v>
      </c>
      <c r="T61" s="1" t="s">
        <v>11</v>
      </c>
      <c r="U61" t="str">
        <f>IFERROR(VLOOKUP(JRC_IDEES_powergen[[#This Row],[Headers]],sections[#All],1,FALSE),U60)</f>
        <v>CO2 emissions (kt CO2)</v>
      </c>
      <c r="V61" t="str">
        <f>IFERROR(VLOOKUP(JRC_IDEES_powergen[[#This Row],[Headers]],ec[#All],3,FALSE),"")</f>
        <v>3280</v>
      </c>
      <c r="W61" t="str">
        <f>VLOOKUP(MID(JRC_IDEES_powergen[[#This Row],[Source.Name]],25,2),Table5[#All],3,FALSE)</f>
        <v>Austria</v>
      </c>
    </row>
    <row r="62" spans="2:23" x14ac:dyDescent="0.25">
      <c r="B62" t="str">
        <f t="shared" si="0"/>
        <v>CO2 emissions (kt CO2) - 4100</v>
      </c>
      <c r="C62">
        <v>540.90970570649904</v>
      </c>
      <c r="D62">
        <v>333.75420497311205</v>
      </c>
      <c r="E62">
        <v>534.50231426460005</v>
      </c>
      <c r="F62">
        <v>472.11092567298004</v>
      </c>
      <c r="G62">
        <v>383.31610055996407</v>
      </c>
      <c r="H62">
        <v>543.77646365215924</v>
      </c>
      <c r="I62">
        <v>509.91992183959212</v>
      </c>
      <c r="J62">
        <v>532.27678421570408</v>
      </c>
      <c r="K62">
        <v>687.97035862948815</v>
      </c>
      <c r="L62">
        <v>603.01447420143609</v>
      </c>
      <c r="M62">
        <v>573.45628433471848</v>
      </c>
      <c r="N62">
        <v>603.06935235890865</v>
      </c>
      <c r="O62">
        <v>677.57947570946931</v>
      </c>
      <c r="P62">
        <v>832.83689548453276</v>
      </c>
      <c r="Q62">
        <v>742.03286202854679</v>
      </c>
      <c r="R62">
        <v>676.52275112239454</v>
      </c>
      <c r="S62" s="1" t="s">
        <v>1</v>
      </c>
      <c r="T62" s="1" t="s">
        <v>12</v>
      </c>
      <c r="U62" t="str">
        <f>IFERROR(VLOOKUP(JRC_IDEES_powergen[[#This Row],[Headers]],sections[#All],1,FALSE),U61)</f>
        <v>CO2 emissions (kt CO2)</v>
      </c>
      <c r="V62" t="str">
        <f>IFERROR(VLOOKUP(JRC_IDEES_powergen[[#This Row],[Headers]],ec[#All],3,FALSE),"")</f>
        <v/>
      </c>
      <c r="W62" t="str">
        <f>VLOOKUP(MID(JRC_IDEES_powergen[[#This Row],[Source.Name]],25,2),Table5[#All],3,FALSE)</f>
        <v>Austria</v>
      </c>
    </row>
    <row r="63" spans="2:23" x14ac:dyDescent="0.25">
      <c r="B63" t="str">
        <f t="shared" si="0"/>
        <v>CO2 emissions (kt CO2) - 5542</v>
      </c>
      <c r="C63">
        <v>540.90970570649904</v>
      </c>
      <c r="D63">
        <v>333.75420497311205</v>
      </c>
      <c r="E63">
        <v>534.50231426460005</v>
      </c>
      <c r="F63">
        <v>472.11092567298004</v>
      </c>
      <c r="G63">
        <v>383.31610055996407</v>
      </c>
      <c r="H63">
        <v>543.77646365215924</v>
      </c>
      <c r="I63">
        <v>509.91992183959212</v>
      </c>
      <c r="J63">
        <v>532.27678421570408</v>
      </c>
      <c r="K63">
        <v>687.97035862948815</v>
      </c>
      <c r="L63">
        <v>603.01447420143609</v>
      </c>
      <c r="M63">
        <v>573.45628433471848</v>
      </c>
      <c r="N63">
        <v>603.06935235890865</v>
      </c>
      <c r="O63">
        <v>677.57947570946931</v>
      </c>
      <c r="P63">
        <v>832.83689548453276</v>
      </c>
      <c r="Q63">
        <v>742.03286202854679</v>
      </c>
      <c r="R63">
        <v>676.52275112239454</v>
      </c>
      <c r="S63" s="1" t="s">
        <v>1</v>
      </c>
      <c r="T63" s="1" t="s">
        <v>13</v>
      </c>
      <c r="U63" t="str">
        <f>IFERROR(VLOOKUP(JRC_IDEES_powergen[[#This Row],[Headers]],sections[#All],1,FALSE),U62)</f>
        <v>CO2 emissions (kt CO2)</v>
      </c>
      <c r="V63" t="str">
        <f>IFERROR(VLOOKUP(JRC_IDEES_powergen[[#This Row],[Headers]],ec[#All],3,FALSE),"")</f>
        <v>4100</v>
      </c>
      <c r="W63" t="str">
        <f>VLOOKUP(MID(JRC_IDEES_powergen[[#This Row],[Source.Name]],25,2),Table5[#All],3,FALSE)</f>
        <v>Austria</v>
      </c>
    </row>
    <row r="64" spans="2:23" x14ac:dyDescent="0.25">
      <c r="B64" t="str">
        <f t="shared" si="0"/>
        <v>CO2 emissions (kt CO2) - 4200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 t="s">
        <v>1</v>
      </c>
      <c r="T64" s="1" t="s">
        <v>14</v>
      </c>
      <c r="U64" t="str">
        <f>IFERROR(VLOOKUP(JRC_IDEES_powergen[[#This Row],[Headers]],sections[#All],1,FALSE),U63)</f>
        <v>CO2 emissions (kt CO2)</v>
      </c>
      <c r="V64" t="str">
        <f>IFERROR(VLOOKUP(JRC_IDEES_powergen[[#This Row],[Headers]],ec[#All],3,FALSE),"")</f>
        <v>5542</v>
      </c>
      <c r="W64" t="str">
        <f>VLOOKUP(MID(JRC_IDEES_powergen[[#This Row],[Source.Name]],25,2),Table5[#All],3,FALSE)</f>
        <v>Austria</v>
      </c>
    </row>
    <row r="65" spans="2:23" x14ac:dyDescent="0.25">
      <c r="B65" t="str">
        <f t="shared" si="0"/>
        <v>CO2 emissions (kt CO2) - 0</v>
      </c>
      <c r="C65">
        <v>1.9979999999999967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 t="s">
        <v>1</v>
      </c>
      <c r="T65" s="1" t="s">
        <v>15</v>
      </c>
      <c r="U65" t="str">
        <f>IFERROR(VLOOKUP(JRC_IDEES_powergen[[#This Row],[Headers]],sections[#All],1,FALSE),U64)</f>
        <v>CO2 emissions (kt CO2)</v>
      </c>
      <c r="V65" t="str">
        <f>IFERROR(VLOOKUP(JRC_IDEES_powergen[[#This Row],[Headers]],ec[#All],3,FALSE),"")</f>
        <v>4200</v>
      </c>
      <c r="W65" t="str">
        <f>VLOOKUP(MID(JRC_IDEES_powergen[[#This Row],[Source.Name]],25,2),Table5[#All],3,FALSE)</f>
        <v>Austria</v>
      </c>
    </row>
    <row r="66" spans="2:23" x14ac:dyDescent="0.25">
      <c r="B66" t="str">
        <f t="shared" si="0"/>
        <v>CO2 emissions (kt CO2) - 5541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 t="s">
        <v>1</v>
      </c>
      <c r="T66" s="1" t="s">
        <v>16</v>
      </c>
      <c r="U66" t="str">
        <f>IFERROR(VLOOKUP(JRC_IDEES_powergen[[#This Row],[Headers]],sections[#All],1,FALSE),U65)</f>
        <v>CO2 emissions (kt CO2)</v>
      </c>
      <c r="V66">
        <f>IFERROR(VLOOKUP(JRC_IDEES_powergen[[#This Row],[Headers]],ec[#All],3,FALSE),"")</f>
        <v>0</v>
      </c>
      <c r="W66" t="str">
        <f>VLOOKUP(MID(JRC_IDEES_powergen[[#This Row],[Source.Name]],25,2),Table5[#All],3,FALSE)</f>
        <v>Austria</v>
      </c>
    </row>
    <row r="67" spans="2:23" x14ac:dyDescent="0.25">
      <c r="B67" t="str">
        <f t="shared" ref="B67:B130" si="1">IF(V68&lt;&gt;"",U68&amp;" - "&amp;V68,"")</f>
        <v>CO2 emissions (kt CO2) - 55431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 t="s">
        <v>1</v>
      </c>
      <c r="T67" s="1" t="s">
        <v>17</v>
      </c>
      <c r="U67" t="str">
        <f>IFERROR(VLOOKUP(JRC_IDEES_powergen[[#This Row],[Headers]],sections[#All],1,FALSE),U66)</f>
        <v>CO2 emissions (kt CO2)</v>
      </c>
      <c r="V67" t="str">
        <f>IFERROR(VLOOKUP(JRC_IDEES_powergen[[#This Row],[Headers]],ec[#All],3,FALSE),"")</f>
        <v>5541</v>
      </c>
      <c r="W67" t="str">
        <f>VLOOKUP(MID(JRC_IDEES_powergen[[#This Row],[Source.Name]],25,2),Table5[#All],3,FALSE)</f>
        <v>Austria</v>
      </c>
    </row>
    <row r="68" spans="2:23" x14ac:dyDescent="0.25">
      <c r="B68" t="str">
        <f t="shared" si="1"/>
        <v>CO2 emissions (kt CO2) - 5545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 t="s">
        <v>1</v>
      </c>
      <c r="T68" s="1" t="s">
        <v>18</v>
      </c>
      <c r="U68" t="str">
        <f>IFERROR(VLOOKUP(JRC_IDEES_powergen[[#This Row],[Headers]],sections[#All],1,FALSE),U67)</f>
        <v>CO2 emissions (kt CO2)</v>
      </c>
      <c r="V68" t="str">
        <f>IFERROR(VLOOKUP(JRC_IDEES_powergen[[#This Row],[Headers]],ec[#All],3,FALSE),"")</f>
        <v>55431</v>
      </c>
      <c r="W68" t="str">
        <f>VLOOKUP(MID(JRC_IDEES_powergen[[#This Row],[Source.Name]],25,2),Table5[#All],3,FALSE)</f>
        <v>Austria</v>
      </c>
    </row>
    <row r="69" spans="2:23" x14ac:dyDescent="0.25">
      <c r="B69" t="str">
        <f t="shared" si="1"/>
        <v>CO2 emissions (kt CO2) - 0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 t="s">
        <v>1</v>
      </c>
      <c r="T69" s="1" t="s">
        <v>19</v>
      </c>
      <c r="U69" t="str">
        <f>IFERROR(VLOOKUP(JRC_IDEES_powergen[[#This Row],[Headers]],sections[#All],1,FALSE),U68)</f>
        <v>CO2 emissions (kt CO2)</v>
      </c>
      <c r="V69" t="str">
        <f>IFERROR(VLOOKUP(JRC_IDEES_powergen[[#This Row],[Headers]],ec[#All],3,FALSE),"")</f>
        <v>5545</v>
      </c>
      <c r="W69" t="str">
        <f>VLOOKUP(MID(JRC_IDEES_powergen[[#This Row],[Source.Name]],25,2),Table5[#All],3,FALSE)</f>
        <v>Austria</v>
      </c>
    </row>
    <row r="70" spans="2:23" x14ac:dyDescent="0.25">
      <c r="B70" t="str">
        <f t="shared" si="1"/>
        <v>CO2 emissions (kt CO2) - 7100</v>
      </c>
      <c r="C70">
        <v>96.193299999999908</v>
      </c>
      <c r="D70">
        <v>100.97201534767201</v>
      </c>
      <c r="E70">
        <v>111.711561750684</v>
      </c>
      <c r="F70">
        <v>102.75294939764402</v>
      </c>
      <c r="G70">
        <v>108.09983384503199</v>
      </c>
      <c r="H70">
        <v>112.66964547089191</v>
      </c>
      <c r="I70">
        <v>107.16360896883602</v>
      </c>
      <c r="J70">
        <v>110.63256611526</v>
      </c>
      <c r="K70">
        <v>117.099206873208</v>
      </c>
      <c r="L70">
        <v>148.676199513624</v>
      </c>
      <c r="M70">
        <v>179.20006235039585</v>
      </c>
      <c r="N70">
        <v>210.86079999999998</v>
      </c>
      <c r="O70">
        <v>225.4593293939862</v>
      </c>
      <c r="P70">
        <v>148.07256843755036</v>
      </c>
      <c r="Q70">
        <v>148.08241404560599</v>
      </c>
      <c r="R70">
        <v>143.31329302107514</v>
      </c>
      <c r="S70" s="1" t="s">
        <v>1</v>
      </c>
      <c r="T70" s="1" t="s">
        <v>20</v>
      </c>
      <c r="U70" t="str">
        <f>IFERROR(VLOOKUP(JRC_IDEES_powergen[[#This Row],[Headers]],sections[#All],1,FALSE),U69)</f>
        <v>CO2 emissions (kt CO2)</v>
      </c>
      <c r="V70">
        <f>IFERROR(VLOOKUP(JRC_IDEES_powergen[[#This Row],[Headers]],ec[#All],3,FALSE),"")</f>
        <v>0</v>
      </c>
      <c r="W70" t="str">
        <f>VLOOKUP(MID(JRC_IDEES_powergen[[#This Row],[Source.Name]],25,2),Table5[#All],3,FALSE)</f>
        <v>Austria</v>
      </c>
    </row>
    <row r="71" spans="2:23" x14ac:dyDescent="0.25">
      <c r="B71" t="str">
        <f t="shared" si="1"/>
        <v>CO2 emissions (kt CO2) - 55432</v>
      </c>
      <c r="C71">
        <v>0</v>
      </c>
      <c r="D71">
        <v>0</v>
      </c>
      <c r="E71">
        <v>0</v>
      </c>
      <c r="F71">
        <v>0</v>
      </c>
      <c r="G71">
        <v>0.59871240000000003</v>
      </c>
      <c r="H71">
        <v>0.42899941161707311</v>
      </c>
      <c r="I71">
        <v>0</v>
      </c>
      <c r="J71">
        <v>0</v>
      </c>
      <c r="K71">
        <v>0</v>
      </c>
      <c r="L71">
        <v>42.95988980712</v>
      </c>
      <c r="M71">
        <v>72.644277310530526</v>
      </c>
      <c r="N71">
        <v>94.951999999999941</v>
      </c>
      <c r="O71">
        <v>97.812416817712901</v>
      </c>
      <c r="P71">
        <v>24.738455353836912</v>
      </c>
      <c r="Q71">
        <v>23.737863512839727</v>
      </c>
      <c r="R71">
        <v>26.026584678731421</v>
      </c>
      <c r="S71" s="1" t="s">
        <v>1</v>
      </c>
      <c r="T71" s="1" t="s">
        <v>21</v>
      </c>
      <c r="U71" t="str">
        <f>IFERROR(VLOOKUP(JRC_IDEES_powergen[[#This Row],[Headers]],sections[#All],1,FALSE),U70)</f>
        <v>CO2 emissions (kt CO2)</v>
      </c>
      <c r="V71" t="str">
        <f>IFERROR(VLOOKUP(JRC_IDEES_powergen[[#This Row],[Headers]],ec[#All],3,FALSE),"")</f>
        <v>7100</v>
      </c>
      <c r="W71" t="str">
        <f>VLOOKUP(MID(JRC_IDEES_powergen[[#This Row],[Source.Name]],25,2),Table5[#All],3,FALSE)</f>
        <v>Austria</v>
      </c>
    </row>
    <row r="72" spans="2:23" x14ac:dyDescent="0.25">
      <c r="B72" t="str">
        <f t="shared" si="1"/>
        <v>CO2 emissions (kt CO2) - 5532</v>
      </c>
      <c r="C72">
        <v>96.193299999999908</v>
      </c>
      <c r="D72">
        <v>100.97201534767201</v>
      </c>
      <c r="E72">
        <v>111.711561750684</v>
      </c>
      <c r="F72">
        <v>102.75294939764402</v>
      </c>
      <c r="G72">
        <v>107.501121445032</v>
      </c>
      <c r="H72">
        <v>112.24064605927484</v>
      </c>
      <c r="I72">
        <v>107.16360896883602</v>
      </c>
      <c r="J72">
        <v>110.63256611526</v>
      </c>
      <c r="K72">
        <v>117.099206873208</v>
      </c>
      <c r="L72">
        <v>105.71630970650401</v>
      </c>
      <c r="M72">
        <v>106.55578503986531</v>
      </c>
      <c r="N72">
        <v>115.90880000000006</v>
      </c>
      <c r="O72">
        <v>127.64691257627331</v>
      </c>
      <c r="P72">
        <v>123.33411308371345</v>
      </c>
      <c r="Q72">
        <v>124.34455053276625</v>
      </c>
      <c r="R72">
        <v>117.28670834234372</v>
      </c>
      <c r="S72" s="1" t="s">
        <v>1</v>
      </c>
      <c r="T72" s="1" t="s">
        <v>22</v>
      </c>
      <c r="U72" t="str">
        <f>IFERROR(VLOOKUP(JRC_IDEES_powergen[[#This Row],[Headers]],sections[#All],1,FALSE),U71)</f>
        <v>CO2 emissions (kt CO2)</v>
      </c>
      <c r="V72" t="str">
        <f>IFERROR(VLOOKUP(JRC_IDEES_powergen[[#This Row],[Headers]],ec[#All],3,FALSE),"")</f>
        <v>55432</v>
      </c>
      <c r="W72" t="str">
        <f>VLOOKUP(MID(JRC_IDEES_powergen[[#This Row],[Source.Name]],25,2),Table5[#All],3,FALSE)</f>
        <v>Austria</v>
      </c>
    </row>
    <row r="73" spans="2:23" x14ac:dyDescent="0.25">
      <c r="B73" t="str">
        <f t="shared" si="1"/>
        <v>CO2 emissions (kt CO2) - 5550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 t="s">
        <v>1</v>
      </c>
      <c r="T73" s="1" t="s">
        <v>23</v>
      </c>
      <c r="U73" t="str">
        <f>IFERROR(VLOOKUP(JRC_IDEES_powergen[[#This Row],[Headers]],sections[#All],1,FALSE),U72)</f>
        <v>CO2 emissions (kt CO2)</v>
      </c>
      <c r="V73" t="str">
        <f>IFERROR(VLOOKUP(JRC_IDEES_powergen[[#This Row],[Headers]],ec[#All],3,FALSE),"")</f>
        <v>5532</v>
      </c>
      <c r="W73" t="str">
        <f>VLOOKUP(MID(JRC_IDEES_powergen[[#This Row],[Source.Name]],25,2),Table5[#All],3,FALSE)</f>
        <v>Austria</v>
      </c>
    </row>
    <row r="74" spans="2:23" x14ac:dyDescent="0.25">
      <c r="B74" t="str">
        <f t="shared" si="1"/>
        <v>CO2 emissions (kt CO2) - 99998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 t="s">
        <v>1</v>
      </c>
      <c r="T74" s="1" t="s">
        <v>24</v>
      </c>
      <c r="U74" t="str">
        <f>IFERROR(VLOOKUP(JRC_IDEES_powergen[[#This Row],[Headers]],sections[#All],1,FALSE),U73)</f>
        <v>CO2 emissions (kt CO2)</v>
      </c>
      <c r="V74" t="str">
        <f>IFERROR(VLOOKUP(JRC_IDEES_powergen[[#This Row],[Headers]],ec[#All],3,FALSE),"")</f>
        <v>5550</v>
      </c>
      <c r="W74" t="str">
        <f>VLOOKUP(MID(JRC_IDEES_powergen[[#This Row],[Source.Name]],25,2),Table5[#All],3,FALSE)</f>
        <v>Austria</v>
      </c>
    </row>
    <row r="75" spans="2:23" x14ac:dyDescent="0.25">
      <c r="B75" t="str">
        <f t="shared" si="1"/>
        <v>CO2 emissions (kt CO2) - 99999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 t="s">
        <v>1</v>
      </c>
      <c r="T75" s="1" t="s">
        <v>25</v>
      </c>
      <c r="U75" t="str">
        <f>IFERROR(VLOOKUP(JRC_IDEES_powergen[[#This Row],[Headers]],sections[#All],1,FALSE),U74)</f>
        <v>CO2 emissions (kt CO2)</v>
      </c>
      <c r="V75" t="str">
        <f>IFERROR(VLOOKUP(JRC_IDEES_powergen[[#This Row],[Headers]],ec[#All],3,FALSE),"")</f>
        <v>99998</v>
      </c>
      <c r="W75" t="str">
        <f>VLOOKUP(MID(JRC_IDEES_powergen[[#This Row],[Source.Name]],25,2),Table5[#All],3,FALSE)</f>
        <v>Austria</v>
      </c>
    </row>
    <row r="76" spans="2:23" x14ac:dyDescent="0.25">
      <c r="B76" t="str">
        <f t="shared" si="1"/>
        <v/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 t="s">
        <v>1</v>
      </c>
      <c r="T76" s="1" t="s">
        <v>26</v>
      </c>
      <c r="U76" t="str">
        <f>IFERROR(VLOOKUP(JRC_IDEES_powergen[[#This Row],[Headers]],sections[#All],1,FALSE),U75)</f>
        <v>CO2 emissions (kt CO2)</v>
      </c>
      <c r="V76" t="str">
        <f>IFERROR(VLOOKUP(JRC_IDEES_powergen[[#This Row],[Headers]],ec[#All],3,FALSE),"")</f>
        <v>99999</v>
      </c>
      <c r="W76" t="str">
        <f>VLOOKUP(MID(JRC_IDEES_powergen[[#This Row],[Source.Name]],25,2),Table5[#All],3,FALSE)</f>
        <v>Austria</v>
      </c>
    </row>
    <row r="77" spans="2:23" x14ac:dyDescent="0.25">
      <c r="B77" t="str">
        <f t="shared" si="1"/>
        <v/>
      </c>
      <c r="C77">
        <v>2000</v>
      </c>
      <c r="D77">
        <v>2001</v>
      </c>
      <c r="E77">
        <v>2002</v>
      </c>
      <c r="F77">
        <v>2003</v>
      </c>
      <c r="G77">
        <v>2004</v>
      </c>
      <c r="H77">
        <v>2005</v>
      </c>
      <c r="I77">
        <v>2006</v>
      </c>
      <c r="J77">
        <v>2007</v>
      </c>
      <c r="K77">
        <v>2008</v>
      </c>
      <c r="L77">
        <v>2009</v>
      </c>
      <c r="M77">
        <v>2010</v>
      </c>
      <c r="N77">
        <v>2011</v>
      </c>
      <c r="O77">
        <v>2012</v>
      </c>
      <c r="P77">
        <v>2013</v>
      </c>
      <c r="Q77">
        <v>2014</v>
      </c>
      <c r="R77">
        <v>2015</v>
      </c>
      <c r="S77" s="1" t="s">
        <v>29</v>
      </c>
      <c r="T77" s="1" t="s">
        <v>2</v>
      </c>
      <c r="U77" t="str">
        <f>IFERROR(VLOOKUP(JRC_IDEES_powergen[[#This Row],[Headers]],sections[#All],1,FALSE),U76)</f>
        <v>CO2 emissions (kt CO2)</v>
      </c>
      <c r="V77" t="str">
        <f>IFERROR(VLOOKUP(JRC_IDEES_powergen[[#This Row],[Headers]],ec[#All],3,FALSE),"")</f>
        <v/>
      </c>
      <c r="W77" t="str">
        <f>VLOOKUP(MID(JRC_IDEES_powergen[[#This Row],[Source.Name]],25,2),Table5[#All],3,FALSE)</f>
        <v>Belgium</v>
      </c>
    </row>
    <row r="78" spans="2:23" x14ac:dyDescent="0.25">
      <c r="B78" t="str">
        <f t="shared" si="1"/>
        <v>Total gross distributed heat production (GWh) - 0</v>
      </c>
      <c r="C78">
        <v>438.80990310633149</v>
      </c>
      <c r="D78">
        <v>444.14674418604653</v>
      </c>
      <c r="E78">
        <v>210.44581395348837</v>
      </c>
      <c r="F78">
        <v>73.255813953488371</v>
      </c>
      <c r="G78">
        <v>43.02325581395349</v>
      </c>
      <c r="H78">
        <v>81.096513738638123</v>
      </c>
      <c r="I78">
        <v>76.753488372093031</v>
      </c>
      <c r="J78">
        <v>40.700581395348834</v>
      </c>
      <c r="K78">
        <v>32.558953488372097</v>
      </c>
      <c r="L78">
        <v>43.02325581395349</v>
      </c>
      <c r="M78">
        <v>45.269629244513638</v>
      </c>
      <c r="N78">
        <v>224.68177950191219</v>
      </c>
      <c r="O78">
        <v>126.36614298315232</v>
      </c>
      <c r="P78">
        <v>113.59066479144849</v>
      </c>
      <c r="Q78">
        <v>137.47525445419768</v>
      </c>
      <c r="R78">
        <v>31.105512118929656</v>
      </c>
      <c r="S78" s="1" t="s">
        <v>29</v>
      </c>
      <c r="T78" s="1" t="s">
        <v>3</v>
      </c>
      <c r="U78" t="str">
        <f>IFERROR(VLOOKUP(JRC_IDEES_powergen[[#This Row],[Headers]],sections[#All],1,FALSE),U77)</f>
        <v>Total gross distributed heat production (GWh)</v>
      </c>
      <c r="V78" t="str">
        <f>IFERROR(VLOOKUP(JRC_IDEES_powergen[[#This Row],[Headers]],ec[#All],3,FALSE),"")</f>
        <v/>
      </c>
      <c r="W78" t="str">
        <f>VLOOKUP(MID(JRC_IDEES_powergen[[#This Row],[Source.Name]],25,2),Table5[#All],3,FALSE)</f>
        <v>Belgium</v>
      </c>
    </row>
    <row r="79" spans="2:23" x14ac:dyDescent="0.25">
      <c r="B79" t="str">
        <f t="shared" si="1"/>
        <v>Total gross distributed heat production (GWh) - 2100</v>
      </c>
      <c r="C79">
        <v>423.74332250035218</v>
      </c>
      <c r="D79">
        <v>427.94699734389525</v>
      </c>
      <c r="E79">
        <v>197.49331713822269</v>
      </c>
      <c r="F79">
        <v>66.181236055331183</v>
      </c>
      <c r="G79">
        <v>39.133063018951589</v>
      </c>
      <c r="H79">
        <v>72.095718259233109</v>
      </c>
      <c r="I79">
        <v>64.112903535910419</v>
      </c>
      <c r="J79">
        <v>17.089088343929788</v>
      </c>
      <c r="K79">
        <v>8.8376863857518195</v>
      </c>
      <c r="L79">
        <v>12.970432181791809</v>
      </c>
      <c r="M79">
        <v>14.146761689464499</v>
      </c>
      <c r="N79">
        <v>203.02131990100509</v>
      </c>
      <c r="O79">
        <v>106.49131165622109</v>
      </c>
      <c r="P79">
        <v>92.335274535477396</v>
      </c>
      <c r="Q79">
        <v>117.8289129886391</v>
      </c>
      <c r="R79">
        <v>10.034036167396682</v>
      </c>
      <c r="S79" s="1" t="s">
        <v>29</v>
      </c>
      <c r="T79" s="1" t="s">
        <v>4</v>
      </c>
      <c r="U79" t="str">
        <f>IFERROR(VLOOKUP(JRC_IDEES_powergen[[#This Row],[Headers]],sections[#All],1,FALSE),U78)</f>
        <v>Total gross distributed heat production (GWh)</v>
      </c>
      <c r="V79">
        <f>IFERROR(VLOOKUP(JRC_IDEES_powergen[[#This Row],[Headers]],ec[#All],3,FALSE),"")</f>
        <v>0</v>
      </c>
      <c r="W79" t="str">
        <f>VLOOKUP(MID(JRC_IDEES_powergen[[#This Row],[Source.Name]],25,2),Table5[#All],3,FALSE)</f>
        <v>Belgium</v>
      </c>
    </row>
    <row r="80" spans="2:23" x14ac:dyDescent="0.25">
      <c r="B80" t="str">
        <f t="shared" si="1"/>
        <v>Total gross distributed heat production (GWh) - 2200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 t="s">
        <v>29</v>
      </c>
      <c r="T80" s="1" t="s">
        <v>5</v>
      </c>
      <c r="U80" t="str">
        <f>IFERROR(VLOOKUP(JRC_IDEES_powergen[[#This Row],[Headers]],sections[#All],1,FALSE),U79)</f>
        <v>Total gross distributed heat production (GWh)</v>
      </c>
      <c r="V80" t="str">
        <f>IFERROR(VLOOKUP(JRC_IDEES_powergen[[#This Row],[Headers]],ec[#All],3,FALSE),"")</f>
        <v>2100</v>
      </c>
      <c r="W80" t="str">
        <f>VLOOKUP(MID(JRC_IDEES_powergen[[#This Row],[Source.Name]],25,2),Table5[#All],3,FALSE)</f>
        <v>Belgium</v>
      </c>
    </row>
    <row r="81" spans="2:23" x14ac:dyDescent="0.25">
      <c r="B81" t="str">
        <f t="shared" si="1"/>
        <v>Total gross distributed heat production (GWh) - 3210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 t="s">
        <v>29</v>
      </c>
      <c r="T81" s="1" t="s">
        <v>6</v>
      </c>
      <c r="U81" t="str">
        <f>IFERROR(VLOOKUP(JRC_IDEES_powergen[[#This Row],[Headers]],sections[#All],1,FALSE),U80)</f>
        <v>Total gross distributed heat production (GWh)</v>
      </c>
      <c r="V81" t="str">
        <f>IFERROR(VLOOKUP(JRC_IDEES_powergen[[#This Row],[Headers]],ec[#All],3,FALSE),"")</f>
        <v>2200</v>
      </c>
      <c r="W81" t="str">
        <f>VLOOKUP(MID(JRC_IDEES_powergen[[#This Row],[Source.Name]],25,2),Table5[#All],3,FALSE)</f>
        <v>Belgium</v>
      </c>
    </row>
    <row r="82" spans="2:23" x14ac:dyDescent="0.25">
      <c r="B82" t="str">
        <f t="shared" si="1"/>
        <v>Total gross distributed heat production (GWh) - 3260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 t="s">
        <v>29</v>
      </c>
      <c r="T82" s="1" t="s">
        <v>7</v>
      </c>
      <c r="U82" t="str">
        <f>IFERROR(VLOOKUP(JRC_IDEES_powergen[[#This Row],[Headers]],sections[#All],1,FALSE),U81)</f>
        <v>Total gross distributed heat production (GWh)</v>
      </c>
      <c r="V82" t="str">
        <f>IFERROR(VLOOKUP(JRC_IDEES_powergen[[#This Row],[Headers]],ec[#All],3,FALSE),"")</f>
        <v>3210</v>
      </c>
      <c r="W82" t="str">
        <f>VLOOKUP(MID(JRC_IDEES_powergen[[#This Row],[Source.Name]],25,2),Table5[#All],3,FALSE)</f>
        <v>Belgium</v>
      </c>
    </row>
    <row r="83" spans="2:23" x14ac:dyDescent="0.25">
      <c r="B83" t="str">
        <f t="shared" si="1"/>
        <v>Total gross distributed heat production (GWh) - 0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 t="s">
        <v>29</v>
      </c>
      <c r="T83" s="1" t="s">
        <v>8</v>
      </c>
      <c r="U83" t="str">
        <f>IFERROR(VLOOKUP(JRC_IDEES_powergen[[#This Row],[Headers]],sections[#All],1,FALSE),U82)</f>
        <v>Total gross distributed heat production (GWh)</v>
      </c>
      <c r="V83" t="str">
        <f>IFERROR(VLOOKUP(JRC_IDEES_powergen[[#This Row],[Headers]],ec[#All],3,FALSE),"")</f>
        <v>3260</v>
      </c>
      <c r="W83" t="str">
        <f>VLOOKUP(MID(JRC_IDEES_powergen[[#This Row],[Source.Name]],25,2),Table5[#All],3,FALSE)</f>
        <v>Belgium</v>
      </c>
    </row>
    <row r="84" spans="2:23" x14ac:dyDescent="0.25">
      <c r="B84" t="str">
        <f t="shared" si="1"/>
        <v>Total gross distributed heat production (GWh) - 3270A</v>
      </c>
      <c r="C84">
        <v>4.6358709556859425</v>
      </c>
      <c r="D84">
        <v>4.4393298990824812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 t="s">
        <v>29</v>
      </c>
      <c r="T84" s="1" t="s">
        <v>9</v>
      </c>
      <c r="U84" t="str">
        <f>IFERROR(VLOOKUP(JRC_IDEES_powergen[[#This Row],[Headers]],sections[#All],1,FALSE),U83)</f>
        <v>Total gross distributed heat production (GWh)</v>
      </c>
      <c r="V84">
        <f>IFERROR(VLOOKUP(JRC_IDEES_powergen[[#This Row],[Headers]],ec[#All],3,FALSE),"")</f>
        <v>0</v>
      </c>
      <c r="W84" t="str">
        <f>VLOOKUP(MID(JRC_IDEES_powergen[[#This Row],[Source.Name]],25,2),Table5[#All],3,FALSE)</f>
        <v>Belgium</v>
      </c>
    </row>
    <row r="85" spans="2:23" x14ac:dyDescent="0.25">
      <c r="B85" t="str">
        <f t="shared" si="1"/>
        <v>Total gross distributed heat production (GWh) - 3280</v>
      </c>
      <c r="C85">
        <v>4.6358709556859425</v>
      </c>
      <c r="D85">
        <v>4.4393298990824812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 t="s">
        <v>29</v>
      </c>
      <c r="T85" s="1" t="s">
        <v>10</v>
      </c>
      <c r="U85" t="str">
        <f>IFERROR(VLOOKUP(JRC_IDEES_powergen[[#This Row],[Headers]],sections[#All],1,FALSE),U84)</f>
        <v>Total gross distributed heat production (GWh)</v>
      </c>
      <c r="V85" t="str">
        <f>IFERROR(VLOOKUP(JRC_IDEES_powergen[[#This Row],[Headers]],ec[#All],3,FALSE),"")</f>
        <v>3270A</v>
      </c>
      <c r="W85" t="str">
        <f>VLOOKUP(MID(JRC_IDEES_powergen[[#This Row],[Source.Name]],25,2),Table5[#All],3,FALSE)</f>
        <v>Belgium</v>
      </c>
    </row>
    <row r="86" spans="2:23" x14ac:dyDescent="0.25">
      <c r="B86" t="str">
        <f t="shared" si="1"/>
        <v/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 t="s">
        <v>29</v>
      </c>
      <c r="T86" s="1" t="s">
        <v>11</v>
      </c>
      <c r="U86" t="str">
        <f>IFERROR(VLOOKUP(JRC_IDEES_powergen[[#This Row],[Headers]],sections[#All],1,FALSE),U85)</f>
        <v>Total gross distributed heat production (GWh)</v>
      </c>
      <c r="V86" t="str">
        <f>IFERROR(VLOOKUP(JRC_IDEES_powergen[[#This Row],[Headers]],ec[#All],3,FALSE),"")</f>
        <v>3280</v>
      </c>
      <c r="W86" t="str">
        <f>VLOOKUP(MID(JRC_IDEES_powergen[[#This Row],[Source.Name]],25,2),Table5[#All],3,FALSE)</f>
        <v>Belgium</v>
      </c>
    </row>
    <row r="87" spans="2:23" x14ac:dyDescent="0.25">
      <c r="B87" t="str">
        <f t="shared" si="1"/>
        <v>Total gross distributed heat production (GWh) - 4100</v>
      </c>
      <c r="C87">
        <v>295.53677342497878</v>
      </c>
      <c r="D87">
        <v>214.06808327128513</v>
      </c>
      <c r="E87">
        <v>0</v>
      </c>
      <c r="F87">
        <v>0</v>
      </c>
      <c r="G87">
        <v>0</v>
      </c>
      <c r="H87">
        <v>17.804303211454187</v>
      </c>
      <c r="I87">
        <v>14.281008566852966</v>
      </c>
      <c r="J87">
        <v>17.089088343929788</v>
      </c>
      <c r="K87">
        <v>8.8376863857518195</v>
      </c>
      <c r="L87">
        <v>12.970432181791809</v>
      </c>
      <c r="M87">
        <v>14.146761689464499</v>
      </c>
      <c r="N87">
        <v>203.02131990100509</v>
      </c>
      <c r="O87">
        <v>26.809223407950334</v>
      </c>
      <c r="P87">
        <v>12.646877149453839</v>
      </c>
      <c r="Q87">
        <v>36.23315160069798</v>
      </c>
      <c r="R87">
        <v>10.034036167396682</v>
      </c>
      <c r="S87" s="1" t="s">
        <v>29</v>
      </c>
      <c r="T87" s="1" t="s">
        <v>12</v>
      </c>
      <c r="U87" t="str">
        <f>IFERROR(VLOOKUP(JRC_IDEES_powergen[[#This Row],[Headers]],sections[#All],1,FALSE),U86)</f>
        <v>Total gross distributed heat production (GWh)</v>
      </c>
      <c r="V87" t="str">
        <f>IFERROR(VLOOKUP(JRC_IDEES_powergen[[#This Row],[Headers]],ec[#All],3,FALSE),"")</f>
        <v/>
      </c>
      <c r="W87" t="str">
        <f>VLOOKUP(MID(JRC_IDEES_powergen[[#This Row],[Source.Name]],25,2),Table5[#All],3,FALSE)</f>
        <v>Belgium</v>
      </c>
    </row>
    <row r="88" spans="2:23" x14ac:dyDescent="0.25">
      <c r="B88" t="str">
        <f t="shared" si="1"/>
        <v>Total gross distributed heat production (GWh) - 5542</v>
      </c>
      <c r="C88">
        <v>295.53677342497878</v>
      </c>
      <c r="D88">
        <v>214.06808327128513</v>
      </c>
      <c r="E88">
        <v>0</v>
      </c>
      <c r="F88">
        <v>0</v>
      </c>
      <c r="G88">
        <v>0</v>
      </c>
      <c r="H88">
        <v>17.804303211454187</v>
      </c>
      <c r="I88">
        <v>12.876499140610454</v>
      </c>
      <c r="J88">
        <v>17.089088343929788</v>
      </c>
      <c r="K88">
        <v>8.8376863857518195</v>
      </c>
      <c r="L88">
        <v>12.970432181791809</v>
      </c>
      <c r="M88">
        <v>14.146761689464499</v>
      </c>
      <c r="N88">
        <v>203.02131990100509</v>
      </c>
      <c r="O88">
        <v>26.809223407950334</v>
      </c>
      <c r="P88">
        <v>12.646877149453839</v>
      </c>
      <c r="Q88">
        <v>36.23315160069798</v>
      </c>
      <c r="R88">
        <v>10.034036167396682</v>
      </c>
      <c r="S88" s="1" t="s">
        <v>29</v>
      </c>
      <c r="T88" s="1" t="s">
        <v>13</v>
      </c>
      <c r="U88" t="str">
        <f>IFERROR(VLOOKUP(JRC_IDEES_powergen[[#This Row],[Headers]],sections[#All],1,FALSE),U87)</f>
        <v>Total gross distributed heat production (GWh)</v>
      </c>
      <c r="V88" t="str">
        <f>IFERROR(VLOOKUP(JRC_IDEES_powergen[[#This Row],[Headers]],ec[#All],3,FALSE),"")</f>
        <v>4100</v>
      </c>
      <c r="W88" t="str">
        <f>VLOOKUP(MID(JRC_IDEES_powergen[[#This Row],[Source.Name]],25,2),Table5[#All],3,FALSE)</f>
        <v>Belgium</v>
      </c>
    </row>
    <row r="89" spans="2:23" x14ac:dyDescent="0.25">
      <c r="B89" t="str">
        <f t="shared" si="1"/>
        <v>Total gross distributed heat production (GWh) - 4200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1.4045094262425126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 t="s">
        <v>29</v>
      </c>
      <c r="T89" s="1" t="s">
        <v>14</v>
      </c>
      <c r="U89" t="str">
        <f>IFERROR(VLOOKUP(JRC_IDEES_powergen[[#This Row],[Headers]],sections[#All],1,FALSE),U88)</f>
        <v>Total gross distributed heat production (GWh)</v>
      </c>
      <c r="V89" t="str">
        <f>IFERROR(VLOOKUP(JRC_IDEES_powergen[[#This Row],[Headers]],ec[#All],3,FALSE),"")</f>
        <v>5542</v>
      </c>
      <c r="W89" t="str">
        <f>VLOOKUP(MID(JRC_IDEES_powergen[[#This Row],[Source.Name]],25,2),Table5[#All],3,FALSE)</f>
        <v>Belgium</v>
      </c>
    </row>
    <row r="90" spans="2:23" x14ac:dyDescent="0.25">
      <c r="B90" t="str">
        <f t="shared" si="1"/>
        <v>Total gross distributed heat production (GWh) - 0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 t="s">
        <v>29</v>
      </c>
      <c r="T90" s="1" t="s">
        <v>15</v>
      </c>
      <c r="U90" t="str">
        <f>IFERROR(VLOOKUP(JRC_IDEES_powergen[[#This Row],[Headers]],sections[#All],1,FALSE),U89)</f>
        <v>Total gross distributed heat production (GWh)</v>
      </c>
      <c r="V90" t="str">
        <f>IFERROR(VLOOKUP(JRC_IDEES_powergen[[#This Row],[Headers]],ec[#All],3,FALSE),"")</f>
        <v>4200</v>
      </c>
      <c r="W90" t="str">
        <f>VLOOKUP(MID(JRC_IDEES_powergen[[#This Row],[Source.Name]],25,2),Table5[#All],3,FALSE)</f>
        <v>Belgium</v>
      </c>
    </row>
    <row r="91" spans="2:23" x14ac:dyDescent="0.25">
      <c r="B91" t="str">
        <f t="shared" si="1"/>
        <v>Total gross distributed heat production (GWh) - 5541</v>
      </c>
      <c r="C91">
        <v>59.107354684995748</v>
      </c>
      <c r="D91">
        <v>98.355605827347219</v>
      </c>
      <c r="E91">
        <v>98.723910083337543</v>
      </c>
      <c r="F91">
        <v>29.363738123950679</v>
      </c>
      <c r="G91">
        <v>17.322553702341768</v>
      </c>
      <c r="H91">
        <v>23.953817391981062</v>
      </c>
      <c r="I91">
        <v>22.103760730052233</v>
      </c>
      <c r="J91">
        <v>0</v>
      </c>
      <c r="K91">
        <v>0</v>
      </c>
      <c r="L91">
        <v>0</v>
      </c>
      <c r="M91">
        <v>0</v>
      </c>
      <c r="N91">
        <v>0</v>
      </c>
      <c r="O91">
        <v>37.564413031327639</v>
      </c>
      <c r="P91">
        <v>37.940631448361508</v>
      </c>
      <c r="Q91">
        <v>39.024059794232706</v>
      </c>
      <c r="R91">
        <v>0</v>
      </c>
      <c r="S91" s="1" t="s">
        <v>29</v>
      </c>
      <c r="T91" s="1" t="s">
        <v>16</v>
      </c>
      <c r="U91" t="str">
        <f>IFERROR(VLOOKUP(JRC_IDEES_powergen[[#This Row],[Headers]],sections[#All],1,FALSE),U90)</f>
        <v>Total gross distributed heat production (GWh)</v>
      </c>
      <c r="V91">
        <f>IFERROR(VLOOKUP(JRC_IDEES_powergen[[#This Row],[Headers]],ec[#All],3,FALSE),"")</f>
        <v>0</v>
      </c>
      <c r="W91" t="str">
        <f>VLOOKUP(MID(JRC_IDEES_powergen[[#This Row],[Source.Name]],25,2),Table5[#All],3,FALSE)</f>
        <v>Belgium</v>
      </c>
    </row>
    <row r="92" spans="2:23" x14ac:dyDescent="0.25">
      <c r="B92" t="str">
        <f t="shared" si="1"/>
        <v>Total gross distributed heat production (GWh) - 55431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 t="s">
        <v>29</v>
      </c>
      <c r="T92" s="1" t="s">
        <v>17</v>
      </c>
      <c r="U92" t="str">
        <f>IFERROR(VLOOKUP(JRC_IDEES_powergen[[#This Row],[Headers]],sections[#All],1,FALSE),U91)</f>
        <v>Total gross distributed heat production (GWh)</v>
      </c>
      <c r="V92" t="str">
        <f>IFERROR(VLOOKUP(JRC_IDEES_powergen[[#This Row],[Headers]],ec[#All],3,FALSE),"")</f>
        <v>5541</v>
      </c>
      <c r="W92" t="str">
        <f>VLOOKUP(MID(JRC_IDEES_powergen[[#This Row],[Source.Name]],25,2),Table5[#All],3,FALSE)</f>
        <v>Belgium</v>
      </c>
    </row>
    <row r="93" spans="2:23" x14ac:dyDescent="0.25">
      <c r="B93" t="str">
        <f t="shared" si="1"/>
        <v>Total gross distributed heat production (GWh) - 5545</v>
      </c>
      <c r="C93">
        <v>59.107354684995748</v>
      </c>
      <c r="D93">
        <v>98.355605827347219</v>
      </c>
      <c r="E93">
        <v>98.723910083337543</v>
      </c>
      <c r="F93">
        <v>29.363738123950679</v>
      </c>
      <c r="G93">
        <v>17.322553702341768</v>
      </c>
      <c r="H93">
        <v>23.953817391981062</v>
      </c>
      <c r="I93">
        <v>22.103760730052233</v>
      </c>
      <c r="J93">
        <v>0</v>
      </c>
      <c r="K93">
        <v>0</v>
      </c>
      <c r="L93">
        <v>0</v>
      </c>
      <c r="M93">
        <v>0</v>
      </c>
      <c r="N93">
        <v>0</v>
      </c>
      <c r="O93">
        <v>37.564413031327639</v>
      </c>
      <c r="P93">
        <v>37.940631448361508</v>
      </c>
      <c r="Q93">
        <v>39.024059794232706</v>
      </c>
      <c r="R93">
        <v>0</v>
      </c>
      <c r="S93" s="1" t="s">
        <v>29</v>
      </c>
      <c r="T93" s="1" t="s">
        <v>18</v>
      </c>
      <c r="U93" t="str">
        <f>IFERROR(VLOOKUP(JRC_IDEES_powergen[[#This Row],[Headers]],sections[#All],1,FALSE),U92)</f>
        <v>Total gross distributed heat production (GWh)</v>
      </c>
      <c r="V93" t="str">
        <f>IFERROR(VLOOKUP(JRC_IDEES_powergen[[#This Row],[Headers]],ec[#All],3,FALSE),"")</f>
        <v>55431</v>
      </c>
      <c r="W93" t="str">
        <f>VLOOKUP(MID(JRC_IDEES_powergen[[#This Row],[Source.Name]],25,2),Table5[#All],3,FALSE)</f>
        <v>Belgium</v>
      </c>
    </row>
    <row r="94" spans="2:23" x14ac:dyDescent="0.25">
      <c r="B94" t="str">
        <f t="shared" si="1"/>
        <v>Total gross distributed heat production (GWh) - 0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 t="s">
        <v>29</v>
      </c>
      <c r="T94" s="1" t="s">
        <v>19</v>
      </c>
      <c r="U94" t="str">
        <f>IFERROR(VLOOKUP(JRC_IDEES_powergen[[#This Row],[Headers]],sections[#All],1,FALSE),U93)</f>
        <v>Total gross distributed heat production (GWh)</v>
      </c>
      <c r="V94" t="str">
        <f>IFERROR(VLOOKUP(JRC_IDEES_powergen[[#This Row],[Headers]],ec[#All],3,FALSE),"")</f>
        <v>5545</v>
      </c>
      <c r="W94" t="str">
        <f>VLOOKUP(MID(JRC_IDEES_powergen[[#This Row],[Source.Name]],25,2),Table5[#All],3,FALSE)</f>
        <v>Belgium</v>
      </c>
    </row>
    <row r="95" spans="2:23" x14ac:dyDescent="0.25">
      <c r="B95" t="str">
        <f t="shared" si="1"/>
        <v>Total gross distributed heat production (GWh) - 7100</v>
      </c>
      <c r="C95">
        <v>64.463323434691659</v>
      </c>
      <c r="D95">
        <v>111.08397834618039</v>
      </c>
      <c r="E95">
        <v>98.76940705488515</v>
      </c>
      <c r="F95">
        <v>36.817497931380508</v>
      </c>
      <c r="G95">
        <v>21.810509316609824</v>
      </c>
      <c r="H95">
        <v>30.337597655797865</v>
      </c>
      <c r="I95">
        <v>27.728134239005218</v>
      </c>
      <c r="J95">
        <v>0</v>
      </c>
      <c r="K95">
        <v>0</v>
      </c>
      <c r="L95">
        <v>0</v>
      </c>
      <c r="M95">
        <v>0</v>
      </c>
      <c r="N95">
        <v>0</v>
      </c>
      <c r="O95">
        <v>42.117675216943113</v>
      </c>
      <c r="P95">
        <v>41.747765937662045</v>
      </c>
      <c r="Q95">
        <v>42.571701593708411</v>
      </c>
      <c r="R95">
        <v>0</v>
      </c>
      <c r="S95" s="1" t="s">
        <v>29</v>
      </c>
      <c r="T95" s="1" t="s">
        <v>20</v>
      </c>
      <c r="U95" t="str">
        <f>IFERROR(VLOOKUP(JRC_IDEES_powergen[[#This Row],[Headers]],sections[#All],1,FALSE),U94)</f>
        <v>Total gross distributed heat production (GWh)</v>
      </c>
      <c r="V95">
        <f>IFERROR(VLOOKUP(JRC_IDEES_powergen[[#This Row],[Headers]],ec[#All],3,FALSE),"")</f>
        <v>0</v>
      </c>
      <c r="W95" t="str">
        <f>VLOOKUP(MID(JRC_IDEES_powergen[[#This Row],[Source.Name]],25,2),Table5[#All],3,FALSE)</f>
        <v>Belgium</v>
      </c>
    </row>
    <row r="96" spans="2:23" x14ac:dyDescent="0.25">
      <c r="B96" t="str">
        <f t="shared" si="1"/>
        <v>Total gross distributed heat production (GWh) - 55432</v>
      </c>
      <c r="C96">
        <v>5.3559687496959043</v>
      </c>
      <c r="D96">
        <v>12.728372518833169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 t="s">
        <v>29</v>
      </c>
      <c r="T96" s="1" t="s">
        <v>21</v>
      </c>
      <c r="U96" t="str">
        <f>IFERROR(VLOOKUP(JRC_IDEES_powergen[[#This Row],[Headers]],sections[#All],1,FALSE),U95)</f>
        <v>Total gross distributed heat production (GWh)</v>
      </c>
      <c r="V96" t="str">
        <f>IFERROR(VLOOKUP(JRC_IDEES_powergen[[#This Row],[Headers]],ec[#All],3,FALSE),"")</f>
        <v>7100</v>
      </c>
      <c r="W96" t="str">
        <f>VLOOKUP(MID(JRC_IDEES_powergen[[#This Row],[Source.Name]],25,2),Table5[#All],3,FALSE)</f>
        <v>Belgium</v>
      </c>
    </row>
    <row r="97" spans="2:23" x14ac:dyDescent="0.25">
      <c r="B97" t="str">
        <f t="shared" si="1"/>
        <v>Total gross distributed heat production (GWh) - 5532</v>
      </c>
      <c r="C97">
        <v>59.107354684995748</v>
      </c>
      <c r="D97">
        <v>98.355605827347219</v>
      </c>
      <c r="E97">
        <v>98.76940705488515</v>
      </c>
      <c r="F97">
        <v>36.817497931380508</v>
      </c>
      <c r="G97">
        <v>21.810509316609824</v>
      </c>
      <c r="H97">
        <v>30.337597655797865</v>
      </c>
      <c r="I97">
        <v>27.728134239005218</v>
      </c>
      <c r="J97">
        <v>0</v>
      </c>
      <c r="K97">
        <v>0</v>
      </c>
      <c r="L97">
        <v>0</v>
      </c>
      <c r="M97">
        <v>0</v>
      </c>
      <c r="N97">
        <v>0</v>
      </c>
      <c r="O97">
        <v>42.117675216943113</v>
      </c>
      <c r="P97">
        <v>41.747765937662045</v>
      </c>
      <c r="Q97">
        <v>42.571701593708411</v>
      </c>
      <c r="R97">
        <v>0</v>
      </c>
      <c r="S97" s="1" t="s">
        <v>29</v>
      </c>
      <c r="T97" s="1" t="s">
        <v>22</v>
      </c>
      <c r="U97" t="str">
        <f>IFERROR(VLOOKUP(JRC_IDEES_powergen[[#This Row],[Headers]],sections[#All],1,FALSE),U96)</f>
        <v>Total gross distributed heat production (GWh)</v>
      </c>
      <c r="V97" t="str">
        <f>IFERROR(VLOOKUP(JRC_IDEES_powergen[[#This Row],[Headers]],ec[#All],3,FALSE),"")</f>
        <v>55432</v>
      </c>
      <c r="W97" t="str">
        <f>VLOOKUP(MID(JRC_IDEES_powergen[[#This Row],[Source.Name]],25,2),Table5[#All],3,FALSE)</f>
        <v>Belgium</v>
      </c>
    </row>
    <row r="98" spans="2:23" x14ac:dyDescent="0.25">
      <c r="B98" t="str">
        <f t="shared" si="1"/>
        <v>Total gross distributed heat production (GWh) - 5550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 t="s">
        <v>29</v>
      </c>
      <c r="T98" s="1" t="s">
        <v>23</v>
      </c>
      <c r="U98" t="str">
        <f>IFERROR(VLOOKUP(JRC_IDEES_powergen[[#This Row],[Headers]],sections[#All],1,FALSE),U97)</f>
        <v>Total gross distributed heat production (GWh)</v>
      </c>
      <c r="V98" t="str">
        <f>IFERROR(VLOOKUP(JRC_IDEES_powergen[[#This Row],[Headers]],ec[#All],3,FALSE),"")</f>
        <v>5532</v>
      </c>
      <c r="W98" t="str">
        <f>VLOOKUP(MID(JRC_IDEES_powergen[[#This Row],[Source.Name]],25,2),Table5[#All],3,FALSE)</f>
        <v>Belgium</v>
      </c>
    </row>
    <row r="99" spans="2:23" x14ac:dyDescent="0.25">
      <c r="B99" t="str">
        <f t="shared" si="1"/>
        <v>Total gross distributed heat production (GWh) - 99998</v>
      </c>
      <c r="C99">
        <v>15.066580605979311</v>
      </c>
      <c r="D99">
        <v>16.199746842151306</v>
      </c>
      <c r="E99">
        <v>12.952496815265672</v>
      </c>
      <c r="F99">
        <v>7.0745778981571839</v>
      </c>
      <c r="G99">
        <v>3.8901927950018984</v>
      </c>
      <c r="H99">
        <v>9.0007954794050171</v>
      </c>
      <c r="I99">
        <v>12.640584836182612</v>
      </c>
      <c r="J99">
        <v>23.61149305141905</v>
      </c>
      <c r="K99">
        <v>23.721267102620278</v>
      </c>
      <c r="L99">
        <v>30.052823632161683</v>
      </c>
      <c r="M99">
        <v>31.12286755504914</v>
      </c>
      <c r="N99">
        <v>21.6604596009071</v>
      </c>
      <c r="O99">
        <v>19.874831326931229</v>
      </c>
      <c r="P99">
        <v>21.25539025597109</v>
      </c>
      <c r="Q99">
        <v>19.646341465558578</v>
      </c>
      <c r="R99">
        <v>21.071475951532975</v>
      </c>
      <c r="S99" s="1" t="s">
        <v>29</v>
      </c>
      <c r="T99" s="1" t="s">
        <v>24</v>
      </c>
      <c r="U99" t="str">
        <f>IFERROR(VLOOKUP(JRC_IDEES_powergen[[#This Row],[Headers]],sections[#All],1,FALSE),U98)</f>
        <v>Total gross distributed heat production (GWh)</v>
      </c>
      <c r="V99" t="str">
        <f>IFERROR(VLOOKUP(JRC_IDEES_powergen[[#This Row],[Headers]],ec[#All],3,FALSE),"")</f>
        <v>5550</v>
      </c>
      <c r="W99" t="str">
        <f>VLOOKUP(MID(JRC_IDEES_powergen[[#This Row],[Source.Name]],25,2),Table5[#All],3,FALSE)</f>
        <v>Belgium</v>
      </c>
    </row>
    <row r="100" spans="2:23" x14ac:dyDescent="0.25">
      <c r="B100" t="str">
        <f t="shared" si="1"/>
        <v>Total gross distributed heat production (GWh) - 99999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 t="s">
        <v>29</v>
      </c>
      <c r="T100" s="1" t="s">
        <v>25</v>
      </c>
      <c r="U100" t="str">
        <f>IFERROR(VLOOKUP(JRC_IDEES_powergen[[#This Row],[Headers]],sections[#All],1,FALSE),U99)</f>
        <v>Total gross distributed heat production (GWh)</v>
      </c>
      <c r="V100" t="str">
        <f>IFERROR(VLOOKUP(JRC_IDEES_powergen[[#This Row],[Headers]],ec[#All],3,FALSE),"")</f>
        <v>99998</v>
      </c>
      <c r="W100" t="str">
        <f>VLOOKUP(MID(JRC_IDEES_powergen[[#This Row],[Source.Name]],25,2),Table5[#All],3,FALSE)</f>
        <v>Belgium</v>
      </c>
    </row>
    <row r="101" spans="2:23" x14ac:dyDescent="0.25">
      <c r="B101" t="str">
        <f t="shared" si="1"/>
        <v/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 t="s">
        <v>29</v>
      </c>
      <c r="T101" s="1" t="s">
        <v>26</v>
      </c>
      <c r="U101" t="str">
        <f>IFERROR(VLOOKUP(JRC_IDEES_powergen[[#This Row],[Headers]],sections[#All],1,FALSE),U100)</f>
        <v>Total gross distributed heat production (GWh)</v>
      </c>
      <c r="V101" t="str">
        <f>IFERROR(VLOOKUP(JRC_IDEES_powergen[[#This Row],[Headers]],ec[#All],3,FALSE),"")</f>
        <v>99999</v>
      </c>
      <c r="W101" t="str">
        <f>VLOOKUP(MID(JRC_IDEES_powergen[[#This Row],[Source.Name]],25,2),Table5[#All],3,FALSE)</f>
        <v>Belgium</v>
      </c>
    </row>
    <row r="102" spans="2:23" x14ac:dyDescent="0.25">
      <c r="B102" t="str">
        <f t="shared" si="1"/>
        <v/>
      </c>
      <c r="S102" s="1" t="s">
        <v>29</v>
      </c>
      <c r="T102" s="1"/>
      <c r="U102" t="str">
        <f>IFERROR(VLOOKUP(JRC_IDEES_powergen[[#This Row],[Headers]],sections[#All],1,FALSE),U101)</f>
        <v>Total gross distributed heat production (GWh)</v>
      </c>
      <c r="V102" t="str">
        <f>IFERROR(VLOOKUP(JRC_IDEES_powergen[[#This Row],[Headers]],ec[#All],3,FALSE),"")</f>
        <v/>
      </c>
      <c r="W102" t="str">
        <f>VLOOKUP(MID(JRC_IDEES_powergen[[#This Row],[Source.Name]],25,2),Table5[#All],3,FALSE)</f>
        <v>Belgium</v>
      </c>
    </row>
    <row r="103" spans="2:23" x14ac:dyDescent="0.25">
      <c r="B103" t="str">
        <f t="shared" si="1"/>
        <v>Transformation input (ktoe) - 0</v>
      </c>
      <c r="C103">
        <v>44.950793449004522</v>
      </c>
      <c r="D103">
        <v>44.412859999999995</v>
      </c>
      <c r="E103">
        <v>21.095670000000002</v>
      </c>
      <c r="F103">
        <v>36.60436</v>
      </c>
      <c r="G103">
        <v>39.306750000000001</v>
      </c>
      <c r="H103">
        <v>29.401916263225029</v>
      </c>
      <c r="I103">
        <v>32.397219999999997</v>
      </c>
      <c r="J103">
        <v>4.90001</v>
      </c>
      <c r="K103">
        <v>4.5213900000000002</v>
      </c>
      <c r="L103">
        <v>5.86951</v>
      </c>
      <c r="M103">
        <v>6.114455454750356</v>
      </c>
      <c r="N103">
        <v>21.328938568835358</v>
      </c>
      <c r="O103">
        <v>14.569606162743057</v>
      </c>
      <c r="P103">
        <v>13.876946404158755</v>
      </c>
      <c r="Q103">
        <v>15.166721526570347</v>
      </c>
      <c r="R103">
        <v>4.4425336772714301</v>
      </c>
      <c r="S103" s="1" t="s">
        <v>29</v>
      </c>
      <c r="T103" s="1" t="s">
        <v>27</v>
      </c>
      <c r="U103" t="str">
        <f>IFERROR(VLOOKUP(JRC_IDEES_powergen[[#This Row],[Headers]],sections[#All],1,FALSE),U102)</f>
        <v>Transformation input (ktoe)</v>
      </c>
      <c r="V103" t="str">
        <f>IFERROR(VLOOKUP(JRC_IDEES_powergen[[#This Row],[Headers]],ec[#All],3,FALSE),"")</f>
        <v/>
      </c>
      <c r="W103" t="str">
        <f>VLOOKUP(MID(JRC_IDEES_powergen[[#This Row],[Source.Name]],25,2),Table5[#All],3,FALSE)</f>
        <v>Belgium</v>
      </c>
    </row>
    <row r="104" spans="2:23" x14ac:dyDescent="0.25">
      <c r="B104" t="str">
        <f t="shared" si="1"/>
        <v>Transformation input (ktoe) - 2100</v>
      </c>
      <c r="C104">
        <v>42.419026944753064</v>
      </c>
      <c r="D104">
        <v>41.512859999999996</v>
      </c>
      <c r="E104">
        <v>18.795670000000001</v>
      </c>
      <c r="F104">
        <v>34.304360000000003</v>
      </c>
      <c r="G104">
        <v>37.20675</v>
      </c>
      <c r="H104">
        <v>26.96568811762457</v>
      </c>
      <c r="I104">
        <v>28.897219999999997</v>
      </c>
      <c r="J104">
        <v>2.0000100000000001</v>
      </c>
      <c r="K104">
        <v>1.2272699999999999</v>
      </c>
      <c r="L104">
        <v>1.7695099999999999</v>
      </c>
      <c r="M104">
        <v>1.9107676741064261</v>
      </c>
      <c r="N104">
        <v>18.701633705932899</v>
      </c>
      <c r="O104">
        <v>11.703455403213107</v>
      </c>
      <c r="P104">
        <v>10.628642210024815</v>
      </c>
      <c r="Q104">
        <v>12.300570767040398</v>
      </c>
      <c r="R104">
        <v>1.43307537976498</v>
      </c>
      <c r="S104" s="1" t="s">
        <v>29</v>
      </c>
      <c r="T104" s="1" t="s">
        <v>4</v>
      </c>
      <c r="U104" t="str">
        <f>IFERROR(VLOOKUP(JRC_IDEES_powergen[[#This Row],[Headers]],sections[#All],1,FALSE),U103)</f>
        <v>Transformation input (ktoe)</v>
      </c>
      <c r="V104">
        <f>IFERROR(VLOOKUP(JRC_IDEES_powergen[[#This Row],[Headers]],ec[#All],3,FALSE),"")</f>
        <v>0</v>
      </c>
      <c r="W104" t="str">
        <f>VLOOKUP(MID(JRC_IDEES_powergen[[#This Row],[Source.Name]],25,2),Table5[#All],3,FALSE)</f>
        <v>Belgium</v>
      </c>
    </row>
    <row r="105" spans="2:23" x14ac:dyDescent="0.25">
      <c r="B105" t="str">
        <f t="shared" si="1"/>
        <v>Transformation input (ktoe) - 2200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 t="s">
        <v>29</v>
      </c>
      <c r="T105" s="1" t="s">
        <v>5</v>
      </c>
      <c r="U105" t="str">
        <f>IFERROR(VLOOKUP(JRC_IDEES_powergen[[#This Row],[Headers]],sections[#All],1,FALSE),U104)</f>
        <v>Transformation input (ktoe)</v>
      </c>
      <c r="V105" t="str">
        <f>IFERROR(VLOOKUP(JRC_IDEES_powergen[[#This Row],[Headers]],ec[#All],3,FALSE),"")</f>
        <v>2100</v>
      </c>
      <c r="W105" t="str">
        <f>VLOOKUP(MID(JRC_IDEES_powergen[[#This Row],[Source.Name]],25,2),Table5[#All],3,FALSE)</f>
        <v>Belgium</v>
      </c>
    </row>
    <row r="106" spans="2:23" x14ac:dyDescent="0.25">
      <c r="B106" t="str">
        <f t="shared" si="1"/>
        <v>Transformation input (ktoe) - 3210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 t="s">
        <v>29</v>
      </c>
      <c r="T106" s="1" t="s">
        <v>6</v>
      </c>
      <c r="U106" t="str">
        <f>IFERROR(VLOOKUP(JRC_IDEES_powergen[[#This Row],[Headers]],sections[#All],1,FALSE),U105)</f>
        <v>Transformation input (ktoe)</v>
      </c>
      <c r="V106" t="str">
        <f>IFERROR(VLOOKUP(JRC_IDEES_powergen[[#This Row],[Headers]],ec[#All],3,FALSE),"")</f>
        <v>2200</v>
      </c>
      <c r="W106" t="str">
        <f>VLOOKUP(MID(JRC_IDEES_powergen[[#This Row],[Source.Name]],25,2),Table5[#All],3,FALSE)</f>
        <v>Belgium</v>
      </c>
    </row>
    <row r="107" spans="2:23" x14ac:dyDescent="0.25">
      <c r="B107" t="str">
        <f t="shared" si="1"/>
        <v>Transformation input (ktoe) - 3260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 t="s">
        <v>29</v>
      </c>
      <c r="T107" s="1" t="s">
        <v>7</v>
      </c>
      <c r="U107" t="str">
        <f>IFERROR(VLOOKUP(JRC_IDEES_powergen[[#This Row],[Headers]],sections[#All],1,FALSE),U106)</f>
        <v>Transformation input (ktoe)</v>
      </c>
      <c r="V107" t="str">
        <f>IFERROR(VLOOKUP(JRC_IDEES_powergen[[#This Row],[Headers]],ec[#All],3,FALSE),"")</f>
        <v>3210</v>
      </c>
      <c r="W107" t="str">
        <f>VLOOKUP(MID(JRC_IDEES_powergen[[#This Row],[Source.Name]],25,2),Table5[#All],3,FALSE)</f>
        <v>Belgium</v>
      </c>
    </row>
    <row r="108" spans="2:23" x14ac:dyDescent="0.25">
      <c r="B108" t="str">
        <f t="shared" si="1"/>
        <v>Transformation input (ktoe) - 0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 t="s">
        <v>29</v>
      </c>
      <c r="T108" s="1" t="s">
        <v>8</v>
      </c>
      <c r="U108" t="str">
        <f>IFERROR(VLOOKUP(JRC_IDEES_powergen[[#This Row],[Headers]],sections[#All],1,FALSE),U107)</f>
        <v>Transformation input (ktoe)</v>
      </c>
      <c r="V108" t="str">
        <f>IFERROR(VLOOKUP(JRC_IDEES_powergen[[#This Row],[Headers]],ec[#All],3,FALSE),"")</f>
        <v>3260</v>
      </c>
      <c r="W108" t="str">
        <f>VLOOKUP(MID(JRC_IDEES_powergen[[#This Row],[Source.Name]],25,2),Table5[#All],3,FALSE)</f>
        <v>Belgium</v>
      </c>
    </row>
    <row r="109" spans="2:23" x14ac:dyDescent="0.25">
      <c r="B109" t="str">
        <f t="shared" si="1"/>
        <v>Transformation input (ktoe) - 3270A</v>
      </c>
      <c r="C109">
        <v>0.95538312196549346</v>
      </c>
      <c r="D109">
        <v>0.99553000000000003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 t="s">
        <v>29</v>
      </c>
      <c r="T109" s="1" t="s">
        <v>9</v>
      </c>
      <c r="U109" t="str">
        <f>IFERROR(VLOOKUP(JRC_IDEES_powergen[[#This Row],[Headers]],sections[#All],1,FALSE),U108)</f>
        <v>Transformation input (ktoe)</v>
      </c>
      <c r="V109">
        <f>IFERROR(VLOOKUP(JRC_IDEES_powergen[[#This Row],[Headers]],ec[#All],3,FALSE),"")</f>
        <v>0</v>
      </c>
      <c r="W109" t="str">
        <f>VLOOKUP(MID(JRC_IDEES_powergen[[#This Row],[Source.Name]],25,2),Table5[#All],3,FALSE)</f>
        <v>Belgium</v>
      </c>
    </row>
    <row r="110" spans="2:23" x14ac:dyDescent="0.25">
      <c r="B110" t="str">
        <f t="shared" si="1"/>
        <v>Transformation input (ktoe) - 3280</v>
      </c>
      <c r="C110">
        <v>0.95538312196549346</v>
      </c>
      <c r="D110">
        <v>0.99553000000000003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 t="s">
        <v>29</v>
      </c>
      <c r="T110" s="1" t="s">
        <v>10</v>
      </c>
      <c r="U110" t="str">
        <f>IFERROR(VLOOKUP(JRC_IDEES_powergen[[#This Row],[Headers]],sections[#All],1,FALSE),U109)</f>
        <v>Transformation input (ktoe)</v>
      </c>
      <c r="V110" t="str">
        <f>IFERROR(VLOOKUP(JRC_IDEES_powergen[[#This Row],[Headers]],ec[#All],3,FALSE),"")</f>
        <v>3270A</v>
      </c>
      <c r="W110" t="str">
        <f>VLOOKUP(MID(JRC_IDEES_powergen[[#This Row],[Source.Name]],25,2),Table5[#All],3,FALSE)</f>
        <v>Belgium</v>
      </c>
    </row>
    <row r="111" spans="2:23" x14ac:dyDescent="0.25">
      <c r="B111" t="str">
        <f t="shared" si="1"/>
        <v/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 t="s">
        <v>29</v>
      </c>
      <c r="T111" s="1" t="s">
        <v>11</v>
      </c>
      <c r="U111" t="str">
        <f>IFERROR(VLOOKUP(JRC_IDEES_powergen[[#This Row],[Headers]],sections[#All],1,FALSE),U110)</f>
        <v>Transformation input (ktoe)</v>
      </c>
      <c r="V111" t="str">
        <f>IFERROR(VLOOKUP(JRC_IDEES_powergen[[#This Row],[Headers]],ec[#All],3,FALSE),"")</f>
        <v>3280</v>
      </c>
      <c r="W111" t="str">
        <f>VLOOKUP(MID(JRC_IDEES_powergen[[#This Row],[Source.Name]],25,2),Table5[#All],3,FALSE)</f>
        <v>Belgium</v>
      </c>
    </row>
    <row r="112" spans="2:23" x14ac:dyDescent="0.25">
      <c r="B112" t="str">
        <f t="shared" si="1"/>
        <v>Transformation input (ktoe) - 4100</v>
      </c>
      <c r="C112">
        <v>29.712431460137914</v>
      </c>
      <c r="D112">
        <v>20.508209999999998</v>
      </c>
      <c r="E112">
        <v>0</v>
      </c>
      <c r="F112">
        <v>0</v>
      </c>
      <c r="G112">
        <v>0</v>
      </c>
      <c r="H112">
        <v>3.057225753141958</v>
      </c>
      <c r="I112">
        <v>3.10005</v>
      </c>
      <c r="J112">
        <v>2.0000100000000001</v>
      </c>
      <c r="K112">
        <v>1.2272699999999999</v>
      </c>
      <c r="L112">
        <v>1.7695099999999999</v>
      </c>
      <c r="M112">
        <v>1.9107676741064261</v>
      </c>
      <c r="N112">
        <v>18.701633705932899</v>
      </c>
      <c r="O112">
        <v>2.8661524642860043</v>
      </c>
      <c r="P112">
        <v>1.7913440348074638</v>
      </c>
      <c r="Q112">
        <v>3.7021137277813145</v>
      </c>
      <c r="R112">
        <v>1.43307537976498</v>
      </c>
      <c r="S112" s="1" t="s">
        <v>29</v>
      </c>
      <c r="T112" s="1" t="s">
        <v>12</v>
      </c>
      <c r="U112" t="str">
        <f>IFERROR(VLOOKUP(JRC_IDEES_powergen[[#This Row],[Headers]],sections[#All],1,FALSE),U111)</f>
        <v>Transformation input (ktoe)</v>
      </c>
      <c r="V112" t="str">
        <f>IFERROR(VLOOKUP(JRC_IDEES_powergen[[#This Row],[Headers]],ec[#All],3,FALSE),"")</f>
        <v/>
      </c>
      <c r="W112" t="str">
        <f>VLOOKUP(MID(JRC_IDEES_powergen[[#This Row],[Source.Name]],25,2),Table5[#All],3,FALSE)</f>
        <v>Belgium</v>
      </c>
    </row>
    <row r="113" spans="2:23" x14ac:dyDescent="0.25">
      <c r="B113" t="str">
        <f t="shared" si="1"/>
        <v>Transformation input (ktoe) - 5542</v>
      </c>
      <c r="C113">
        <v>29.712431460137914</v>
      </c>
      <c r="D113">
        <v>20.508209999999998</v>
      </c>
      <c r="E113">
        <v>0</v>
      </c>
      <c r="F113">
        <v>0</v>
      </c>
      <c r="G113">
        <v>0</v>
      </c>
      <c r="H113">
        <v>3.057225753141958</v>
      </c>
      <c r="I113">
        <v>2.6000399999999999</v>
      </c>
      <c r="J113">
        <v>2.0000100000000001</v>
      </c>
      <c r="K113">
        <v>1.2272699999999999</v>
      </c>
      <c r="L113">
        <v>1.7695099999999999</v>
      </c>
      <c r="M113">
        <v>1.9107676741064261</v>
      </c>
      <c r="N113">
        <v>18.701633705932899</v>
      </c>
      <c r="O113">
        <v>2.8661524642860043</v>
      </c>
      <c r="P113">
        <v>1.7913440348074638</v>
      </c>
      <c r="Q113">
        <v>3.7021137277813145</v>
      </c>
      <c r="R113">
        <v>1.43307537976498</v>
      </c>
      <c r="S113" s="1" t="s">
        <v>29</v>
      </c>
      <c r="T113" s="1" t="s">
        <v>13</v>
      </c>
      <c r="U113" t="str">
        <f>IFERROR(VLOOKUP(JRC_IDEES_powergen[[#This Row],[Headers]],sections[#All],1,FALSE),U112)</f>
        <v>Transformation input (ktoe)</v>
      </c>
      <c r="V113" t="str">
        <f>IFERROR(VLOOKUP(JRC_IDEES_powergen[[#This Row],[Headers]],ec[#All],3,FALSE),"")</f>
        <v>4100</v>
      </c>
      <c r="W113" t="str">
        <f>VLOOKUP(MID(JRC_IDEES_powergen[[#This Row],[Source.Name]],25,2),Table5[#All],3,FALSE)</f>
        <v>Belgium</v>
      </c>
    </row>
    <row r="114" spans="2:23" x14ac:dyDescent="0.25">
      <c r="B114" t="str">
        <f t="shared" si="1"/>
        <v>Transformation input (ktoe) - 4200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0.50000999999999995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 t="s">
        <v>29</v>
      </c>
      <c r="T114" s="1" t="s">
        <v>14</v>
      </c>
      <c r="U114" t="str">
        <f>IFERROR(VLOOKUP(JRC_IDEES_powergen[[#This Row],[Headers]],sections[#All],1,FALSE),U113)</f>
        <v>Transformation input (ktoe)</v>
      </c>
      <c r="V114" t="str">
        <f>IFERROR(VLOOKUP(JRC_IDEES_powergen[[#This Row],[Headers]],ec[#All],3,FALSE),"")</f>
        <v>5542</v>
      </c>
      <c r="W114" t="str">
        <f>VLOOKUP(MID(JRC_IDEES_powergen[[#This Row],[Source.Name]],25,2),Table5[#All],3,FALSE)</f>
        <v>Belgium</v>
      </c>
    </row>
    <row r="115" spans="2:23" x14ac:dyDescent="0.25">
      <c r="B115" t="str">
        <f t="shared" si="1"/>
        <v>Transformation input (ktoe) - 0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 t="s">
        <v>29</v>
      </c>
      <c r="T115" s="1" t="s">
        <v>15</v>
      </c>
      <c r="U115" t="str">
        <f>IFERROR(VLOOKUP(JRC_IDEES_powergen[[#This Row],[Headers]],sections[#All],1,FALSE),U114)</f>
        <v>Transformation input (ktoe)</v>
      </c>
      <c r="V115" t="str">
        <f>IFERROR(VLOOKUP(JRC_IDEES_powergen[[#This Row],[Headers]],ec[#All],3,FALSE),"")</f>
        <v>4200</v>
      </c>
      <c r="W115" t="str">
        <f>VLOOKUP(MID(JRC_IDEES_powergen[[#This Row],[Source.Name]],25,2),Table5[#All],3,FALSE)</f>
        <v>Belgium</v>
      </c>
    </row>
    <row r="116" spans="2:23" x14ac:dyDescent="0.25">
      <c r="B116" t="str">
        <f t="shared" si="1"/>
        <v>Transformation input (ktoe) - 5541</v>
      </c>
      <c r="C116">
        <v>5.6367603820704515</v>
      </c>
      <c r="D116">
        <v>9.35595</v>
      </c>
      <c r="E116">
        <v>9.3956700000000009</v>
      </c>
      <c r="F116">
        <v>14.099830000000001</v>
      </c>
      <c r="G116">
        <v>15.255229999999999</v>
      </c>
      <c r="H116">
        <v>9.7687922997775054</v>
      </c>
      <c r="I116">
        <v>10.600149999999999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4.22757465182716</v>
      </c>
      <c r="P116">
        <v>4.2275723703066799</v>
      </c>
      <c r="Q116">
        <v>4.1081516997440293</v>
      </c>
      <c r="R116">
        <v>0</v>
      </c>
      <c r="S116" s="1" t="s">
        <v>29</v>
      </c>
      <c r="T116" s="1" t="s">
        <v>16</v>
      </c>
      <c r="U116" t="str">
        <f>IFERROR(VLOOKUP(JRC_IDEES_powergen[[#This Row],[Headers]],sections[#All],1,FALSE),U115)</f>
        <v>Transformation input (ktoe)</v>
      </c>
      <c r="V116">
        <f>IFERROR(VLOOKUP(JRC_IDEES_powergen[[#This Row],[Headers]],ec[#All],3,FALSE),"")</f>
        <v>0</v>
      </c>
      <c r="W116" t="str">
        <f>VLOOKUP(MID(JRC_IDEES_powergen[[#This Row],[Source.Name]],25,2),Table5[#All],3,FALSE)</f>
        <v>Belgium</v>
      </c>
    </row>
    <row r="117" spans="2:23" x14ac:dyDescent="0.25">
      <c r="B117" t="str">
        <f t="shared" si="1"/>
        <v>Transformation input (ktoe) - 55431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 t="s">
        <v>29</v>
      </c>
      <c r="T117" s="1" t="s">
        <v>17</v>
      </c>
      <c r="U117" t="str">
        <f>IFERROR(VLOOKUP(JRC_IDEES_powergen[[#This Row],[Headers]],sections[#All],1,FALSE),U116)</f>
        <v>Transformation input (ktoe)</v>
      </c>
      <c r="V117" t="str">
        <f>IFERROR(VLOOKUP(JRC_IDEES_powergen[[#This Row],[Headers]],ec[#All],3,FALSE),"")</f>
        <v>5541</v>
      </c>
      <c r="W117" t="str">
        <f>VLOOKUP(MID(JRC_IDEES_powergen[[#This Row],[Source.Name]],25,2),Table5[#All],3,FALSE)</f>
        <v>Belgium</v>
      </c>
    </row>
    <row r="118" spans="2:23" x14ac:dyDescent="0.25">
      <c r="B118" t="str">
        <f t="shared" si="1"/>
        <v>Transformation input (ktoe) - 5545</v>
      </c>
      <c r="C118">
        <v>5.6367603820704515</v>
      </c>
      <c r="D118">
        <v>9.35595</v>
      </c>
      <c r="E118">
        <v>9.3956700000000009</v>
      </c>
      <c r="F118">
        <v>14.099830000000001</v>
      </c>
      <c r="G118">
        <v>15.255229999999999</v>
      </c>
      <c r="H118">
        <v>9.7687922997775054</v>
      </c>
      <c r="I118">
        <v>10.600149999999999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4.22757465182716</v>
      </c>
      <c r="P118">
        <v>4.2275723703066799</v>
      </c>
      <c r="Q118">
        <v>4.1081516997440293</v>
      </c>
      <c r="R118">
        <v>0</v>
      </c>
      <c r="S118" s="1" t="s">
        <v>29</v>
      </c>
      <c r="T118" s="1" t="s">
        <v>18</v>
      </c>
      <c r="U118" t="str">
        <f>IFERROR(VLOOKUP(JRC_IDEES_powergen[[#This Row],[Headers]],sections[#All],1,FALSE),U117)</f>
        <v>Transformation input (ktoe)</v>
      </c>
      <c r="V118" t="str">
        <f>IFERROR(VLOOKUP(JRC_IDEES_powergen[[#This Row],[Headers]],ec[#All],3,FALSE),"")</f>
        <v>55431</v>
      </c>
      <c r="W118" t="str">
        <f>VLOOKUP(MID(JRC_IDEES_powergen[[#This Row],[Source.Name]],25,2),Table5[#All],3,FALSE)</f>
        <v>Belgium</v>
      </c>
    </row>
    <row r="119" spans="2:23" x14ac:dyDescent="0.25">
      <c r="B119" t="str">
        <f t="shared" si="1"/>
        <v>Transformation input (ktoe) - 0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 t="s">
        <v>29</v>
      </c>
      <c r="T119" s="1" t="s">
        <v>19</v>
      </c>
      <c r="U119" t="str">
        <f>IFERROR(VLOOKUP(JRC_IDEES_powergen[[#This Row],[Headers]],sections[#All],1,FALSE),U118)</f>
        <v>Transformation input (ktoe)</v>
      </c>
      <c r="V119" t="str">
        <f>IFERROR(VLOOKUP(JRC_IDEES_powergen[[#This Row],[Headers]],ec[#All],3,FALSE),"")</f>
        <v>5545</v>
      </c>
      <c r="W119" t="str">
        <f>VLOOKUP(MID(JRC_IDEES_powergen[[#This Row],[Source.Name]],25,2),Table5[#All],3,FALSE)</f>
        <v>Belgium</v>
      </c>
    </row>
    <row r="120" spans="2:23" x14ac:dyDescent="0.25">
      <c r="B120" t="str">
        <f t="shared" si="1"/>
        <v>Transformation input (ktoe) - 7100</v>
      </c>
      <c r="C120">
        <v>6.1144519805792035</v>
      </c>
      <c r="D120">
        <v>10.653169999999999</v>
      </c>
      <c r="E120">
        <v>9.4</v>
      </c>
      <c r="F120">
        <v>20.204529999999998</v>
      </c>
      <c r="G120">
        <v>21.951519999999999</v>
      </c>
      <c r="H120">
        <v>14.139670064705106</v>
      </c>
      <c r="I120">
        <v>15.19702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4.6097282870999425</v>
      </c>
      <c r="P120">
        <v>4.6097258049106697</v>
      </c>
      <c r="Q120">
        <v>4.4903053395150545</v>
      </c>
      <c r="R120">
        <v>0</v>
      </c>
      <c r="S120" s="1" t="s">
        <v>29</v>
      </c>
      <c r="T120" s="1" t="s">
        <v>20</v>
      </c>
      <c r="U120" t="str">
        <f>IFERROR(VLOOKUP(JRC_IDEES_powergen[[#This Row],[Headers]],sections[#All],1,FALSE),U119)</f>
        <v>Transformation input (ktoe)</v>
      </c>
      <c r="V120">
        <f>IFERROR(VLOOKUP(JRC_IDEES_powergen[[#This Row],[Headers]],ec[#All],3,FALSE),"")</f>
        <v>0</v>
      </c>
      <c r="W120" t="str">
        <f>VLOOKUP(MID(JRC_IDEES_powergen[[#This Row],[Source.Name]],25,2),Table5[#All],3,FALSE)</f>
        <v>Belgium</v>
      </c>
    </row>
    <row r="121" spans="2:23" x14ac:dyDescent="0.25">
      <c r="B121" t="str">
        <f t="shared" si="1"/>
        <v>Transformation input (ktoe) - 55432</v>
      </c>
      <c r="C121">
        <v>0.50157613903188225</v>
      </c>
      <c r="D121">
        <v>1.2934600000000001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 t="s">
        <v>29</v>
      </c>
      <c r="T121" s="1" t="s">
        <v>21</v>
      </c>
      <c r="U121" t="str">
        <f>IFERROR(VLOOKUP(JRC_IDEES_powergen[[#This Row],[Headers]],sections[#All],1,FALSE),U120)</f>
        <v>Transformation input (ktoe)</v>
      </c>
      <c r="V121" t="str">
        <f>IFERROR(VLOOKUP(JRC_IDEES_powergen[[#This Row],[Headers]],ec[#All],3,FALSE),"")</f>
        <v>7100</v>
      </c>
      <c r="W121" t="str">
        <f>VLOOKUP(MID(JRC_IDEES_powergen[[#This Row],[Source.Name]],25,2),Table5[#All],3,FALSE)</f>
        <v>Belgium</v>
      </c>
    </row>
    <row r="122" spans="2:23" x14ac:dyDescent="0.25">
      <c r="B122" t="str">
        <f t="shared" si="1"/>
        <v>Transformation input (ktoe) - 5532</v>
      </c>
      <c r="C122">
        <v>5.6128758415473214</v>
      </c>
      <c r="D122">
        <v>9.3597099999999998</v>
      </c>
      <c r="E122">
        <v>9.4</v>
      </c>
      <c r="F122">
        <v>20.204529999999998</v>
      </c>
      <c r="G122">
        <v>21.951519999999999</v>
      </c>
      <c r="H122">
        <v>14.139670064705106</v>
      </c>
      <c r="I122">
        <v>15.19702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4.6097282870999425</v>
      </c>
      <c r="P122">
        <v>4.6097258049106697</v>
      </c>
      <c r="Q122">
        <v>4.4903053395150545</v>
      </c>
      <c r="R122">
        <v>0</v>
      </c>
      <c r="S122" s="1" t="s">
        <v>29</v>
      </c>
      <c r="T122" s="1" t="s">
        <v>22</v>
      </c>
      <c r="U122" t="str">
        <f>IFERROR(VLOOKUP(JRC_IDEES_powergen[[#This Row],[Headers]],sections[#All],1,FALSE),U121)</f>
        <v>Transformation input (ktoe)</v>
      </c>
      <c r="V122" t="str">
        <f>IFERROR(VLOOKUP(JRC_IDEES_powergen[[#This Row],[Headers]],ec[#All],3,FALSE),"")</f>
        <v>55432</v>
      </c>
      <c r="W122" t="str">
        <f>VLOOKUP(MID(JRC_IDEES_powergen[[#This Row],[Source.Name]],25,2),Table5[#All],3,FALSE)</f>
        <v>Belgium</v>
      </c>
    </row>
    <row r="123" spans="2:23" x14ac:dyDescent="0.25">
      <c r="B123" t="str">
        <f t="shared" si="1"/>
        <v>Transformation input (ktoe) - 5550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 t="s">
        <v>29</v>
      </c>
      <c r="T123" s="1" t="s">
        <v>23</v>
      </c>
      <c r="U123" t="str">
        <f>IFERROR(VLOOKUP(JRC_IDEES_powergen[[#This Row],[Headers]],sections[#All],1,FALSE),U122)</f>
        <v>Transformation input (ktoe)</v>
      </c>
      <c r="V123" t="str">
        <f>IFERROR(VLOOKUP(JRC_IDEES_powergen[[#This Row],[Headers]],ec[#All],3,FALSE),"")</f>
        <v>5532</v>
      </c>
      <c r="W123" t="str">
        <f>VLOOKUP(MID(JRC_IDEES_powergen[[#This Row],[Source.Name]],25,2),Table5[#All],3,FALSE)</f>
        <v>Belgium</v>
      </c>
    </row>
    <row r="124" spans="2:23" x14ac:dyDescent="0.25">
      <c r="B124" t="str">
        <f t="shared" si="1"/>
        <v>Transformation input (ktoe) - 99998</v>
      </c>
      <c r="C124">
        <v>2.5317665042514599</v>
      </c>
      <c r="D124">
        <v>2.9</v>
      </c>
      <c r="E124">
        <v>2.2999999999999998</v>
      </c>
      <c r="F124">
        <v>2.2999999999999998</v>
      </c>
      <c r="G124">
        <v>2.1</v>
      </c>
      <c r="H124">
        <v>2.43622814560046</v>
      </c>
      <c r="I124">
        <v>3.5</v>
      </c>
      <c r="J124">
        <v>2.9</v>
      </c>
      <c r="K124">
        <v>3.2941199999999999</v>
      </c>
      <c r="L124">
        <v>4.0999999999999996</v>
      </c>
      <c r="M124">
        <v>4.2036877806439303</v>
      </c>
      <c r="N124">
        <v>2.6273048629024598</v>
      </c>
      <c r="O124">
        <v>2.8661507595299498</v>
      </c>
      <c r="P124">
        <v>3.2483041941339401</v>
      </c>
      <c r="Q124">
        <v>2.8661507595299498</v>
      </c>
      <c r="R124">
        <v>3.0094582975064501</v>
      </c>
      <c r="S124" s="1" t="s">
        <v>29</v>
      </c>
      <c r="T124" s="1" t="s">
        <v>24</v>
      </c>
      <c r="U124" t="str">
        <f>IFERROR(VLOOKUP(JRC_IDEES_powergen[[#This Row],[Headers]],sections[#All],1,FALSE),U123)</f>
        <v>Transformation input (ktoe)</v>
      </c>
      <c r="V124" t="str">
        <f>IFERROR(VLOOKUP(JRC_IDEES_powergen[[#This Row],[Headers]],ec[#All],3,FALSE),"")</f>
        <v>5550</v>
      </c>
      <c r="W124" t="str">
        <f>VLOOKUP(MID(JRC_IDEES_powergen[[#This Row],[Source.Name]],25,2),Table5[#All],3,FALSE)</f>
        <v>Belgium</v>
      </c>
    </row>
    <row r="125" spans="2:23" x14ac:dyDescent="0.25">
      <c r="B125" t="str">
        <f t="shared" si="1"/>
        <v>Transformation input (ktoe) - 99999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 t="s">
        <v>29</v>
      </c>
      <c r="T125" s="1" t="s">
        <v>25</v>
      </c>
      <c r="U125" t="str">
        <f>IFERROR(VLOOKUP(JRC_IDEES_powergen[[#This Row],[Headers]],sections[#All],1,FALSE),U124)</f>
        <v>Transformation input (ktoe)</v>
      </c>
      <c r="V125" t="str">
        <f>IFERROR(VLOOKUP(JRC_IDEES_powergen[[#This Row],[Headers]],ec[#All],3,FALSE),"")</f>
        <v>99998</v>
      </c>
      <c r="W125" t="str">
        <f>VLOOKUP(MID(JRC_IDEES_powergen[[#This Row],[Source.Name]],25,2),Table5[#All],3,FALSE)</f>
        <v>Belgium</v>
      </c>
    </row>
    <row r="126" spans="2:23" x14ac:dyDescent="0.25">
      <c r="B126" t="str">
        <f t="shared" si="1"/>
        <v/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 t="s">
        <v>29</v>
      </c>
      <c r="T126" s="1" t="s">
        <v>26</v>
      </c>
      <c r="U126" t="str">
        <f>IFERROR(VLOOKUP(JRC_IDEES_powergen[[#This Row],[Headers]],sections[#All],1,FALSE),U125)</f>
        <v>Transformation input (ktoe)</v>
      </c>
      <c r="V126" t="str">
        <f>IFERROR(VLOOKUP(JRC_IDEES_powergen[[#This Row],[Headers]],ec[#All],3,FALSE),"")</f>
        <v>99999</v>
      </c>
      <c r="W126" t="str">
        <f>VLOOKUP(MID(JRC_IDEES_powergen[[#This Row],[Source.Name]],25,2),Table5[#All],3,FALSE)</f>
        <v>Belgium</v>
      </c>
    </row>
    <row r="127" spans="2:23" x14ac:dyDescent="0.25">
      <c r="B127" t="str">
        <f t="shared" si="1"/>
        <v/>
      </c>
      <c r="S127" s="1" t="s">
        <v>29</v>
      </c>
      <c r="T127" s="1"/>
      <c r="U127" t="str">
        <f>IFERROR(VLOOKUP(JRC_IDEES_powergen[[#This Row],[Headers]],sections[#All],1,FALSE),U126)</f>
        <v>Transformation input (ktoe)</v>
      </c>
      <c r="V127" t="str">
        <f>IFERROR(VLOOKUP(JRC_IDEES_powergen[[#This Row],[Headers]],ec[#All],3,FALSE),"")</f>
        <v/>
      </c>
      <c r="W127" t="str">
        <f>VLOOKUP(MID(JRC_IDEES_powergen[[#This Row],[Source.Name]],25,2),Table5[#All],3,FALSE)</f>
        <v>Belgium</v>
      </c>
    </row>
    <row r="128" spans="2:23" x14ac:dyDescent="0.25">
      <c r="B128" t="str">
        <f t="shared" si="1"/>
        <v>CO2 emissions (kt CO2) - 0</v>
      </c>
      <c r="C128">
        <v>97.436891065157326</v>
      </c>
      <c r="D128">
        <v>95.07447362772001</v>
      </c>
      <c r="E128">
        <v>36.089378640000007</v>
      </c>
      <c r="F128">
        <v>77.571163129067997</v>
      </c>
      <c r="G128">
        <v>84.278374149312</v>
      </c>
      <c r="H128">
        <v>61.467169016279954</v>
      </c>
      <c r="I128">
        <v>64.452812450904005</v>
      </c>
      <c r="J128">
        <v>4.6976130879480005</v>
      </c>
      <c r="K128">
        <v>2.8826053941960001</v>
      </c>
      <c r="L128">
        <v>4.1562158865479999</v>
      </c>
      <c r="M128">
        <v>4.4880011769492691</v>
      </c>
      <c r="N128">
        <v>43.926299999999927</v>
      </c>
      <c r="O128">
        <v>24.430113533980499</v>
      </c>
      <c r="P128">
        <v>21.905599553966784</v>
      </c>
      <c r="Q128">
        <v>25.935115005478025</v>
      </c>
      <c r="R128">
        <v>3.3660000000000108</v>
      </c>
      <c r="S128" s="1" t="s">
        <v>29</v>
      </c>
      <c r="T128" s="1" t="s">
        <v>28</v>
      </c>
      <c r="U128" t="str">
        <f>IFERROR(VLOOKUP(JRC_IDEES_powergen[[#This Row],[Headers]],sections[#All],1,FALSE),U127)</f>
        <v>CO2 emissions (kt CO2)</v>
      </c>
      <c r="V128" t="str">
        <f>IFERROR(VLOOKUP(JRC_IDEES_powergen[[#This Row],[Headers]],ec[#All],3,FALSE),"")</f>
        <v/>
      </c>
      <c r="W128" t="str">
        <f>VLOOKUP(MID(JRC_IDEES_powergen[[#This Row],[Source.Name]],25,2),Table5[#All],3,FALSE)</f>
        <v>Belgium</v>
      </c>
    </row>
    <row r="129" spans="2:23" x14ac:dyDescent="0.25">
      <c r="B129" t="str">
        <f t="shared" si="1"/>
        <v>CO2 emissions (kt CO2) - 2100</v>
      </c>
      <c r="C129">
        <v>97.436891065157326</v>
      </c>
      <c r="D129">
        <v>95.07447362772001</v>
      </c>
      <c r="E129">
        <v>36.089378640000007</v>
      </c>
      <c r="F129">
        <v>77.571163129067997</v>
      </c>
      <c r="G129">
        <v>84.278374149312</v>
      </c>
      <c r="H129">
        <v>61.467169016279954</v>
      </c>
      <c r="I129">
        <v>64.452812450904005</v>
      </c>
      <c r="J129">
        <v>4.6976130879480005</v>
      </c>
      <c r="K129">
        <v>2.8826053941960001</v>
      </c>
      <c r="L129">
        <v>4.1562158865479999</v>
      </c>
      <c r="M129">
        <v>4.4880011769492691</v>
      </c>
      <c r="N129">
        <v>43.926299999999927</v>
      </c>
      <c r="O129">
        <v>24.430113533980499</v>
      </c>
      <c r="P129">
        <v>21.905599553966784</v>
      </c>
      <c r="Q129">
        <v>25.935115005478025</v>
      </c>
      <c r="R129">
        <v>3.3660000000000108</v>
      </c>
      <c r="S129" s="1" t="s">
        <v>29</v>
      </c>
      <c r="T129" s="1" t="s">
        <v>4</v>
      </c>
      <c r="U129" t="str">
        <f>IFERROR(VLOOKUP(JRC_IDEES_powergen[[#This Row],[Headers]],sections[#All],1,FALSE),U128)</f>
        <v>CO2 emissions (kt CO2)</v>
      </c>
      <c r="V129">
        <f>IFERROR(VLOOKUP(JRC_IDEES_powergen[[#This Row],[Headers]],ec[#All],3,FALSE),"")</f>
        <v>0</v>
      </c>
      <c r="W129" t="str">
        <f>VLOOKUP(MID(JRC_IDEES_powergen[[#This Row],[Source.Name]],25,2),Table5[#All],3,FALSE)</f>
        <v>Belgium</v>
      </c>
    </row>
    <row r="130" spans="2:23" x14ac:dyDescent="0.25">
      <c r="B130" t="str">
        <f t="shared" si="1"/>
        <v>CO2 emissions (kt CO2) - 2200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 t="s">
        <v>29</v>
      </c>
      <c r="T130" s="1" t="s">
        <v>5</v>
      </c>
      <c r="U130" t="str">
        <f>IFERROR(VLOOKUP(JRC_IDEES_powergen[[#This Row],[Headers]],sections[#All],1,FALSE),U129)</f>
        <v>CO2 emissions (kt CO2)</v>
      </c>
      <c r="V130" t="str">
        <f>IFERROR(VLOOKUP(JRC_IDEES_powergen[[#This Row],[Headers]],ec[#All],3,FALSE),"")</f>
        <v>2100</v>
      </c>
      <c r="W130" t="str">
        <f>VLOOKUP(MID(JRC_IDEES_powergen[[#This Row],[Source.Name]],25,2),Table5[#All],3,FALSE)</f>
        <v>Belgium</v>
      </c>
    </row>
    <row r="131" spans="2:23" x14ac:dyDescent="0.25">
      <c r="B131" t="str">
        <f t="shared" ref="B131:B194" si="2">IF(V132&lt;&gt;"",U132&amp;" - "&amp;V132,"")</f>
        <v>CO2 emissions (kt CO2) - 3210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 t="s">
        <v>29</v>
      </c>
      <c r="T131" s="1" t="s">
        <v>6</v>
      </c>
      <c r="U131" t="str">
        <f>IFERROR(VLOOKUP(JRC_IDEES_powergen[[#This Row],[Headers]],sections[#All],1,FALSE),U130)</f>
        <v>CO2 emissions (kt CO2)</v>
      </c>
      <c r="V131" t="str">
        <f>IFERROR(VLOOKUP(JRC_IDEES_powergen[[#This Row],[Headers]],ec[#All],3,FALSE),"")</f>
        <v>2200</v>
      </c>
      <c r="W131" t="str">
        <f>VLOOKUP(MID(JRC_IDEES_powergen[[#This Row],[Source.Name]],25,2),Table5[#All],3,FALSE)</f>
        <v>Belgium</v>
      </c>
    </row>
    <row r="132" spans="2:23" x14ac:dyDescent="0.25">
      <c r="B132" t="str">
        <f t="shared" si="2"/>
        <v>CO2 emissions (kt CO2) - 3260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 t="s">
        <v>29</v>
      </c>
      <c r="T132" s="1" t="s">
        <v>7</v>
      </c>
      <c r="U132" t="str">
        <f>IFERROR(VLOOKUP(JRC_IDEES_powergen[[#This Row],[Headers]],sections[#All],1,FALSE),U131)</f>
        <v>CO2 emissions (kt CO2)</v>
      </c>
      <c r="V132" t="str">
        <f>IFERROR(VLOOKUP(JRC_IDEES_powergen[[#This Row],[Headers]],ec[#All],3,FALSE),"")</f>
        <v>3210</v>
      </c>
      <c r="W132" t="str">
        <f>VLOOKUP(MID(JRC_IDEES_powergen[[#This Row],[Source.Name]],25,2),Table5[#All],3,FALSE)</f>
        <v>Belgium</v>
      </c>
    </row>
    <row r="133" spans="2:23" x14ac:dyDescent="0.25">
      <c r="B133" t="str">
        <f t="shared" si="2"/>
        <v>CO2 emissions (kt CO2) - 0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 t="s">
        <v>29</v>
      </c>
      <c r="T133" s="1" t="s">
        <v>8</v>
      </c>
      <c r="U133" t="str">
        <f>IFERROR(VLOOKUP(JRC_IDEES_powergen[[#This Row],[Headers]],sections[#All],1,FALSE),U132)</f>
        <v>CO2 emissions (kt CO2)</v>
      </c>
      <c r="V133" t="str">
        <f>IFERROR(VLOOKUP(JRC_IDEES_powergen[[#This Row],[Headers]],ec[#All],3,FALSE),"")</f>
        <v>3260</v>
      </c>
      <c r="W133" t="str">
        <f>VLOOKUP(MID(JRC_IDEES_powergen[[#This Row],[Source.Name]],25,2),Table5[#All],3,FALSE)</f>
        <v>Belgium</v>
      </c>
    </row>
    <row r="134" spans="2:23" x14ac:dyDescent="0.25">
      <c r="B134" t="str">
        <f t="shared" si="2"/>
        <v>CO2 emissions (kt CO2) - 3270A</v>
      </c>
      <c r="C134">
        <v>3.0959984946049297</v>
      </c>
      <c r="D134">
        <v>3.2260977930960006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 t="s">
        <v>29</v>
      </c>
      <c r="T134" s="1" t="s">
        <v>9</v>
      </c>
      <c r="U134" t="str">
        <f>IFERROR(VLOOKUP(JRC_IDEES_powergen[[#This Row],[Headers]],sections[#All],1,FALSE),U133)</f>
        <v>CO2 emissions (kt CO2)</v>
      </c>
      <c r="V134">
        <f>IFERROR(VLOOKUP(JRC_IDEES_powergen[[#This Row],[Headers]],ec[#All],3,FALSE),"")</f>
        <v>0</v>
      </c>
      <c r="W134" t="str">
        <f>VLOOKUP(MID(JRC_IDEES_powergen[[#This Row],[Source.Name]],25,2),Table5[#All],3,FALSE)</f>
        <v>Belgium</v>
      </c>
    </row>
    <row r="135" spans="2:23" x14ac:dyDescent="0.25">
      <c r="B135" t="str">
        <f t="shared" si="2"/>
        <v>CO2 emissions (kt CO2) - 3280</v>
      </c>
      <c r="C135">
        <v>3.0959984946049297</v>
      </c>
      <c r="D135">
        <v>3.2260977930960006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 t="s">
        <v>29</v>
      </c>
      <c r="T135" s="1" t="s">
        <v>10</v>
      </c>
      <c r="U135" t="str">
        <f>IFERROR(VLOOKUP(JRC_IDEES_powergen[[#This Row],[Headers]],sections[#All],1,FALSE),U134)</f>
        <v>CO2 emissions (kt CO2)</v>
      </c>
      <c r="V135" t="str">
        <f>IFERROR(VLOOKUP(JRC_IDEES_powergen[[#This Row],[Headers]],ec[#All],3,FALSE),"")</f>
        <v>3270A</v>
      </c>
      <c r="W135" t="str">
        <f>VLOOKUP(MID(JRC_IDEES_powergen[[#This Row],[Source.Name]],25,2),Table5[#All],3,FALSE)</f>
        <v>Belgium</v>
      </c>
    </row>
    <row r="136" spans="2:23" x14ac:dyDescent="0.25">
      <c r="B136" t="str">
        <f t="shared" si="2"/>
        <v/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 t="s">
        <v>29</v>
      </c>
      <c r="T136" s="1" t="s">
        <v>11</v>
      </c>
      <c r="U136" t="str">
        <f>IFERROR(VLOOKUP(JRC_IDEES_powergen[[#This Row],[Headers]],sections[#All],1,FALSE),U135)</f>
        <v>CO2 emissions (kt CO2)</v>
      </c>
      <c r="V136" t="str">
        <f>IFERROR(VLOOKUP(JRC_IDEES_powergen[[#This Row],[Headers]],ec[#All],3,FALSE),"")</f>
        <v>3280</v>
      </c>
      <c r="W136" t="str">
        <f>VLOOKUP(MID(JRC_IDEES_powergen[[#This Row],[Source.Name]],25,2),Table5[#All],3,FALSE)</f>
        <v>Belgium</v>
      </c>
    </row>
    <row r="137" spans="2:23" x14ac:dyDescent="0.25">
      <c r="B137" t="str">
        <f t="shared" si="2"/>
        <v>CO2 emissions (kt CO2) - 4100</v>
      </c>
      <c r="C137">
        <v>69.788404508928352</v>
      </c>
      <c r="D137">
        <v>48.169577005308</v>
      </c>
      <c r="E137">
        <v>0</v>
      </c>
      <c r="F137">
        <v>0</v>
      </c>
      <c r="G137">
        <v>0</v>
      </c>
      <c r="H137">
        <v>7.1807959514059156</v>
      </c>
      <c r="I137">
        <v>6.1069604317920003</v>
      </c>
      <c r="J137">
        <v>4.6976130879480005</v>
      </c>
      <c r="K137">
        <v>2.8826053941960001</v>
      </c>
      <c r="L137">
        <v>4.1562158865479999</v>
      </c>
      <c r="M137">
        <v>4.4880011769492691</v>
      </c>
      <c r="N137">
        <v>43.926299999999927</v>
      </c>
      <c r="O137">
        <v>6.7320040041221532</v>
      </c>
      <c r="P137">
        <v>4.207499553966791</v>
      </c>
      <c r="Q137">
        <v>8.6955054728213685</v>
      </c>
      <c r="R137">
        <v>3.3660000000000108</v>
      </c>
      <c r="S137" s="1" t="s">
        <v>29</v>
      </c>
      <c r="T137" s="1" t="s">
        <v>12</v>
      </c>
      <c r="U137" t="str">
        <f>IFERROR(VLOOKUP(JRC_IDEES_powergen[[#This Row],[Headers]],sections[#All],1,FALSE),U136)</f>
        <v>CO2 emissions (kt CO2)</v>
      </c>
      <c r="V137" t="str">
        <f>IFERROR(VLOOKUP(JRC_IDEES_powergen[[#This Row],[Headers]],ec[#All],3,FALSE),"")</f>
        <v/>
      </c>
      <c r="W137" t="str">
        <f>VLOOKUP(MID(JRC_IDEES_powergen[[#This Row],[Source.Name]],25,2),Table5[#All],3,FALSE)</f>
        <v>Belgium</v>
      </c>
    </row>
    <row r="138" spans="2:23" x14ac:dyDescent="0.25">
      <c r="B138" t="str">
        <f t="shared" si="2"/>
        <v>CO2 emissions (kt CO2) - 5542</v>
      </c>
      <c r="C138">
        <v>69.788404508928352</v>
      </c>
      <c r="D138">
        <v>48.169577005308</v>
      </c>
      <c r="E138">
        <v>0</v>
      </c>
      <c r="F138">
        <v>0</v>
      </c>
      <c r="G138">
        <v>0</v>
      </c>
      <c r="H138">
        <v>7.1807959514059156</v>
      </c>
      <c r="I138">
        <v>6.1069604317920003</v>
      </c>
      <c r="J138">
        <v>4.6976130879480005</v>
      </c>
      <c r="K138">
        <v>2.8826053941960001</v>
      </c>
      <c r="L138">
        <v>4.1562158865479999</v>
      </c>
      <c r="M138">
        <v>4.4880011769492691</v>
      </c>
      <c r="N138">
        <v>43.926299999999927</v>
      </c>
      <c r="O138">
        <v>6.7320040041221532</v>
      </c>
      <c r="P138">
        <v>4.207499553966791</v>
      </c>
      <c r="Q138">
        <v>8.6955054728213685</v>
      </c>
      <c r="R138">
        <v>3.3660000000000108</v>
      </c>
      <c r="S138" s="1" t="s">
        <v>29</v>
      </c>
      <c r="T138" s="1" t="s">
        <v>13</v>
      </c>
      <c r="U138" t="str">
        <f>IFERROR(VLOOKUP(JRC_IDEES_powergen[[#This Row],[Headers]],sections[#All],1,FALSE),U137)</f>
        <v>CO2 emissions (kt CO2)</v>
      </c>
      <c r="V138" t="str">
        <f>IFERROR(VLOOKUP(JRC_IDEES_powergen[[#This Row],[Headers]],ec[#All],3,FALSE),"")</f>
        <v>4100</v>
      </c>
      <c r="W138" t="str">
        <f>VLOOKUP(MID(JRC_IDEES_powergen[[#This Row],[Source.Name]],25,2),Table5[#All],3,FALSE)</f>
        <v>Belgium</v>
      </c>
    </row>
    <row r="139" spans="2:23" x14ac:dyDescent="0.25">
      <c r="B139" t="str">
        <f t="shared" si="2"/>
        <v>CO2 emissions (kt CO2) - 4200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 t="s">
        <v>29</v>
      </c>
      <c r="T139" s="1" t="s">
        <v>14</v>
      </c>
      <c r="U139" t="str">
        <f>IFERROR(VLOOKUP(JRC_IDEES_powergen[[#This Row],[Headers]],sections[#All],1,FALSE),U138)</f>
        <v>CO2 emissions (kt CO2)</v>
      </c>
      <c r="V139" t="str">
        <f>IFERROR(VLOOKUP(JRC_IDEES_powergen[[#This Row],[Headers]],ec[#All],3,FALSE),"")</f>
        <v>5542</v>
      </c>
      <c r="W139" t="str">
        <f>VLOOKUP(MID(JRC_IDEES_powergen[[#This Row],[Source.Name]],25,2),Table5[#All],3,FALSE)</f>
        <v>Belgium</v>
      </c>
    </row>
    <row r="140" spans="2:23" x14ac:dyDescent="0.25">
      <c r="B140" t="str">
        <f t="shared" si="2"/>
        <v>CO2 emissions (kt CO2) - 0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 t="s">
        <v>29</v>
      </c>
      <c r="T140" s="1" t="s">
        <v>15</v>
      </c>
      <c r="U140" t="str">
        <f>IFERROR(VLOOKUP(JRC_IDEES_powergen[[#This Row],[Headers]],sections[#All],1,FALSE),U139)</f>
        <v>CO2 emissions (kt CO2)</v>
      </c>
      <c r="V140" t="str">
        <f>IFERROR(VLOOKUP(JRC_IDEES_powergen[[#This Row],[Headers]],ec[#All],3,FALSE),"")</f>
        <v>4200</v>
      </c>
      <c r="W140" t="str">
        <f>VLOOKUP(MID(JRC_IDEES_powergen[[#This Row],[Source.Name]],25,2),Table5[#All],3,FALSE)</f>
        <v>Belgium</v>
      </c>
    </row>
    <row r="141" spans="2:23" x14ac:dyDescent="0.25">
      <c r="B141" t="str">
        <f t="shared" si="2"/>
        <v>CO2 emissions (kt CO2) - 5541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 t="s">
        <v>29</v>
      </c>
      <c r="T141" s="1" t="s">
        <v>16</v>
      </c>
      <c r="U141" t="str">
        <f>IFERROR(VLOOKUP(JRC_IDEES_powergen[[#This Row],[Headers]],sections[#All],1,FALSE),U140)</f>
        <v>CO2 emissions (kt CO2)</v>
      </c>
      <c r="V141">
        <f>IFERROR(VLOOKUP(JRC_IDEES_powergen[[#This Row],[Headers]],ec[#All],3,FALSE),"")</f>
        <v>0</v>
      </c>
      <c r="W141" t="str">
        <f>VLOOKUP(MID(JRC_IDEES_powergen[[#This Row],[Source.Name]],25,2),Table5[#All],3,FALSE)</f>
        <v>Belgium</v>
      </c>
    </row>
    <row r="142" spans="2:23" x14ac:dyDescent="0.25">
      <c r="B142" t="str">
        <f t="shared" si="2"/>
        <v>CO2 emissions (kt CO2) - 55431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 t="s">
        <v>29</v>
      </c>
      <c r="T142" s="1" t="s">
        <v>17</v>
      </c>
      <c r="U142" t="str">
        <f>IFERROR(VLOOKUP(JRC_IDEES_powergen[[#This Row],[Headers]],sections[#All],1,FALSE),U141)</f>
        <v>CO2 emissions (kt CO2)</v>
      </c>
      <c r="V142" t="str">
        <f>IFERROR(VLOOKUP(JRC_IDEES_powergen[[#This Row],[Headers]],ec[#All],3,FALSE),"")</f>
        <v>5541</v>
      </c>
      <c r="W142" t="str">
        <f>VLOOKUP(MID(JRC_IDEES_powergen[[#This Row],[Source.Name]],25,2),Table5[#All],3,FALSE)</f>
        <v>Belgium</v>
      </c>
    </row>
    <row r="143" spans="2:23" x14ac:dyDescent="0.25">
      <c r="B143" t="str">
        <f t="shared" si="2"/>
        <v>CO2 emissions (kt CO2) - 5545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 t="s">
        <v>29</v>
      </c>
      <c r="T143" s="1" t="s">
        <v>18</v>
      </c>
      <c r="U143" t="str">
        <f>IFERROR(VLOOKUP(JRC_IDEES_powergen[[#This Row],[Headers]],sections[#All],1,FALSE),U142)</f>
        <v>CO2 emissions (kt CO2)</v>
      </c>
      <c r="V143" t="str">
        <f>IFERROR(VLOOKUP(JRC_IDEES_powergen[[#This Row],[Headers]],ec[#All],3,FALSE),"")</f>
        <v>55431</v>
      </c>
      <c r="W143" t="str">
        <f>VLOOKUP(MID(JRC_IDEES_powergen[[#This Row],[Source.Name]],25,2),Table5[#All],3,FALSE)</f>
        <v>Belgium</v>
      </c>
    </row>
    <row r="144" spans="2:23" x14ac:dyDescent="0.25">
      <c r="B144" t="str">
        <f t="shared" si="2"/>
        <v>CO2 emissions (kt CO2) - 0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 t="s">
        <v>29</v>
      </c>
      <c r="T144" s="1" t="s">
        <v>19</v>
      </c>
      <c r="U144" t="str">
        <f>IFERROR(VLOOKUP(JRC_IDEES_powergen[[#This Row],[Headers]],sections[#All],1,FALSE),U143)</f>
        <v>CO2 emissions (kt CO2)</v>
      </c>
      <c r="V144" t="str">
        <f>IFERROR(VLOOKUP(JRC_IDEES_powergen[[#This Row],[Headers]],ec[#All],3,FALSE),"")</f>
        <v>5545</v>
      </c>
      <c r="W144" t="str">
        <f>VLOOKUP(MID(JRC_IDEES_powergen[[#This Row],[Source.Name]],25,2),Table5[#All],3,FALSE)</f>
        <v>Belgium</v>
      </c>
    </row>
    <row r="145" spans="2:23" x14ac:dyDescent="0.25">
      <c r="B145" t="str">
        <f t="shared" si="2"/>
        <v>CO2 emissions (kt CO2) - 7100</v>
      </c>
      <c r="C145">
        <v>24.552488061624047</v>
      </c>
      <c r="D145">
        <v>43.678798829316001</v>
      </c>
      <c r="E145">
        <v>36.089378640000007</v>
      </c>
      <c r="F145">
        <v>77.571163129067997</v>
      </c>
      <c r="G145">
        <v>84.278374149312</v>
      </c>
      <c r="H145">
        <v>54.286373064874034</v>
      </c>
      <c r="I145">
        <v>58.345852019112002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17.698109529858346</v>
      </c>
      <c r="P145">
        <v>17.698099999999993</v>
      </c>
      <c r="Q145">
        <v>17.239609532656655</v>
      </c>
      <c r="R145">
        <v>0</v>
      </c>
      <c r="S145" s="1" t="s">
        <v>29</v>
      </c>
      <c r="T145" s="1" t="s">
        <v>20</v>
      </c>
      <c r="U145" t="str">
        <f>IFERROR(VLOOKUP(JRC_IDEES_powergen[[#This Row],[Headers]],sections[#All],1,FALSE),U144)</f>
        <v>CO2 emissions (kt CO2)</v>
      </c>
      <c r="V145">
        <f>IFERROR(VLOOKUP(JRC_IDEES_powergen[[#This Row],[Headers]],ec[#All],3,FALSE),"")</f>
        <v>0</v>
      </c>
      <c r="W145" t="str">
        <f>VLOOKUP(MID(JRC_IDEES_powergen[[#This Row],[Source.Name]],25,2),Table5[#All],3,FALSE)</f>
        <v>Belgium</v>
      </c>
    </row>
    <row r="146" spans="2:23" x14ac:dyDescent="0.25">
      <c r="B146" t="str">
        <f t="shared" si="2"/>
        <v>CO2 emissions (kt CO2) - 55432</v>
      </c>
      <c r="C146">
        <v>3.0029985398251191</v>
      </c>
      <c r="D146">
        <v>7.7441054090400012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 t="s">
        <v>29</v>
      </c>
      <c r="T146" s="1" t="s">
        <v>21</v>
      </c>
      <c r="U146" t="str">
        <f>IFERROR(VLOOKUP(JRC_IDEES_powergen[[#This Row],[Headers]],sections[#All],1,FALSE),U145)</f>
        <v>CO2 emissions (kt CO2)</v>
      </c>
      <c r="V146" t="str">
        <f>IFERROR(VLOOKUP(JRC_IDEES_powergen[[#This Row],[Headers]],ec[#All],3,FALSE),"")</f>
        <v>7100</v>
      </c>
      <c r="W146" t="str">
        <f>VLOOKUP(MID(JRC_IDEES_powergen[[#This Row],[Source.Name]],25,2),Table5[#All],3,FALSE)</f>
        <v>Belgium</v>
      </c>
    </row>
    <row r="147" spans="2:23" x14ac:dyDescent="0.25">
      <c r="B147" t="str">
        <f t="shared" si="2"/>
        <v>CO2 emissions (kt CO2) - 5532</v>
      </c>
      <c r="C147">
        <v>21.549489521798929</v>
      </c>
      <c r="D147">
        <v>35.934693420275998</v>
      </c>
      <c r="E147">
        <v>36.089378640000007</v>
      </c>
      <c r="F147">
        <v>77.571163129067997</v>
      </c>
      <c r="G147">
        <v>84.278374149312</v>
      </c>
      <c r="H147">
        <v>54.286373064874034</v>
      </c>
      <c r="I147">
        <v>58.345852019112002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17.698109529858346</v>
      </c>
      <c r="P147">
        <v>17.698099999999993</v>
      </c>
      <c r="Q147">
        <v>17.239609532656655</v>
      </c>
      <c r="R147">
        <v>0</v>
      </c>
      <c r="S147" s="1" t="s">
        <v>29</v>
      </c>
      <c r="T147" s="1" t="s">
        <v>22</v>
      </c>
      <c r="U147" t="str">
        <f>IFERROR(VLOOKUP(JRC_IDEES_powergen[[#This Row],[Headers]],sections[#All],1,FALSE),U146)</f>
        <v>CO2 emissions (kt CO2)</v>
      </c>
      <c r="V147" t="str">
        <f>IFERROR(VLOOKUP(JRC_IDEES_powergen[[#This Row],[Headers]],ec[#All],3,FALSE),"")</f>
        <v>55432</v>
      </c>
      <c r="W147" t="str">
        <f>VLOOKUP(MID(JRC_IDEES_powergen[[#This Row],[Source.Name]],25,2),Table5[#All],3,FALSE)</f>
        <v>Belgium</v>
      </c>
    </row>
    <row r="148" spans="2:23" x14ac:dyDescent="0.25">
      <c r="B148" t="str">
        <f t="shared" si="2"/>
        <v>CO2 emissions (kt CO2) - 5550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 t="s">
        <v>29</v>
      </c>
      <c r="T148" s="1" t="s">
        <v>23</v>
      </c>
      <c r="U148" t="str">
        <f>IFERROR(VLOOKUP(JRC_IDEES_powergen[[#This Row],[Headers]],sections[#All],1,FALSE),U147)</f>
        <v>CO2 emissions (kt CO2)</v>
      </c>
      <c r="V148" t="str">
        <f>IFERROR(VLOOKUP(JRC_IDEES_powergen[[#This Row],[Headers]],ec[#All],3,FALSE),"")</f>
        <v>5532</v>
      </c>
      <c r="W148" t="str">
        <f>VLOOKUP(MID(JRC_IDEES_powergen[[#This Row],[Source.Name]],25,2),Table5[#All],3,FALSE)</f>
        <v>Belgium</v>
      </c>
    </row>
    <row r="149" spans="2:23" x14ac:dyDescent="0.25">
      <c r="B149" t="str">
        <f t="shared" si="2"/>
        <v>CO2 emissions (kt CO2) - 99998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 t="s">
        <v>29</v>
      </c>
      <c r="T149" s="1" t="s">
        <v>24</v>
      </c>
      <c r="U149" t="str">
        <f>IFERROR(VLOOKUP(JRC_IDEES_powergen[[#This Row],[Headers]],sections[#All],1,FALSE),U148)</f>
        <v>CO2 emissions (kt CO2)</v>
      </c>
      <c r="V149" t="str">
        <f>IFERROR(VLOOKUP(JRC_IDEES_powergen[[#This Row],[Headers]],ec[#All],3,FALSE),"")</f>
        <v>5550</v>
      </c>
      <c r="W149" t="str">
        <f>VLOOKUP(MID(JRC_IDEES_powergen[[#This Row],[Source.Name]],25,2),Table5[#All],3,FALSE)</f>
        <v>Belgium</v>
      </c>
    </row>
    <row r="150" spans="2:23" x14ac:dyDescent="0.25">
      <c r="B150" t="str">
        <f t="shared" si="2"/>
        <v>CO2 emissions (kt CO2) - 99999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 t="s">
        <v>29</v>
      </c>
      <c r="T150" s="1" t="s">
        <v>25</v>
      </c>
      <c r="U150" t="str">
        <f>IFERROR(VLOOKUP(JRC_IDEES_powergen[[#This Row],[Headers]],sections[#All],1,FALSE),U149)</f>
        <v>CO2 emissions (kt CO2)</v>
      </c>
      <c r="V150" t="str">
        <f>IFERROR(VLOOKUP(JRC_IDEES_powergen[[#This Row],[Headers]],ec[#All],3,FALSE),"")</f>
        <v>99998</v>
      </c>
      <c r="W150" t="str">
        <f>VLOOKUP(MID(JRC_IDEES_powergen[[#This Row],[Source.Name]],25,2),Table5[#All],3,FALSE)</f>
        <v>Belgium</v>
      </c>
    </row>
    <row r="151" spans="2:23" x14ac:dyDescent="0.25">
      <c r="B151" t="str">
        <f t="shared" si="2"/>
        <v/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 t="s">
        <v>29</v>
      </c>
      <c r="T151" s="1" t="s">
        <v>26</v>
      </c>
      <c r="U151" t="str">
        <f>IFERROR(VLOOKUP(JRC_IDEES_powergen[[#This Row],[Headers]],sections[#All],1,FALSE),U150)</f>
        <v>CO2 emissions (kt CO2)</v>
      </c>
      <c r="V151" t="str">
        <f>IFERROR(VLOOKUP(JRC_IDEES_powergen[[#This Row],[Headers]],ec[#All],3,FALSE),"")</f>
        <v>99999</v>
      </c>
      <c r="W151" t="str">
        <f>VLOOKUP(MID(JRC_IDEES_powergen[[#This Row],[Source.Name]],25,2),Table5[#All],3,FALSE)</f>
        <v>Belgium</v>
      </c>
    </row>
    <row r="152" spans="2:23" x14ac:dyDescent="0.25">
      <c r="B152" t="str">
        <f t="shared" si="2"/>
        <v/>
      </c>
      <c r="C152">
        <v>2000</v>
      </c>
      <c r="D152">
        <v>2001</v>
      </c>
      <c r="E152">
        <v>2002</v>
      </c>
      <c r="F152">
        <v>2003</v>
      </c>
      <c r="G152">
        <v>2004</v>
      </c>
      <c r="H152">
        <v>2005</v>
      </c>
      <c r="I152">
        <v>2006</v>
      </c>
      <c r="J152">
        <v>2007</v>
      </c>
      <c r="K152">
        <v>2008</v>
      </c>
      <c r="L152">
        <v>2009</v>
      </c>
      <c r="M152">
        <v>2010</v>
      </c>
      <c r="N152">
        <v>2011</v>
      </c>
      <c r="O152">
        <v>2012</v>
      </c>
      <c r="P152">
        <v>2013</v>
      </c>
      <c r="Q152">
        <v>2014</v>
      </c>
      <c r="R152">
        <v>2015</v>
      </c>
      <c r="S152" s="1" t="s">
        <v>30</v>
      </c>
      <c r="T152" s="1" t="s">
        <v>2</v>
      </c>
      <c r="U152" t="str">
        <f>IFERROR(VLOOKUP(JRC_IDEES_powergen[[#This Row],[Headers]],sections[#All],1,FALSE),U151)</f>
        <v>CO2 emissions (kt CO2)</v>
      </c>
      <c r="V152" t="str">
        <f>IFERROR(VLOOKUP(JRC_IDEES_powergen[[#This Row],[Headers]],ec[#All],3,FALSE),"")</f>
        <v/>
      </c>
      <c r="W152" t="str">
        <f>VLOOKUP(MID(JRC_IDEES_powergen[[#This Row],[Source.Name]],25,2),Table5[#All],3,FALSE)</f>
        <v>Bulgaria</v>
      </c>
    </row>
    <row r="153" spans="2:23" x14ac:dyDescent="0.25">
      <c r="B153" t="str">
        <f t="shared" si="2"/>
        <v>Total gross distributed heat production (GWh) - 0</v>
      </c>
      <c r="C153">
        <v>3576.8561658901394</v>
      </c>
      <c r="D153">
        <v>3433.7209302325587</v>
      </c>
      <c r="E153">
        <v>3180.5002325581399</v>
      </c>
      <c r="F153">
        <v>3343.15023255814</v>
      </c>
      <c r="G153">
        <v>3008.3853488372097</v>
      </c>
      <c r="H153">
        <v>3634.6235455395713</v>
      </c>
      <c r="I153">
        <v>3304.4245348837226</v>
      </c>
      <c r="J153">
        <v>2528.9683720930234</v>
      </c>
      <c r="K153">
        <v>2630.229651162791</v>
      </c>
      <c r="L153">
        <v>3384.7658139534888</v>
      </c>
      <c r="M153">
        <v>3920.9608937057965</v>
      </c>
      <c r="N153">
        <v>3797.0943008036174</v>
      </c>
      <c r="O153">
        <v>2876.1489598538992</v>
      </c>
      <c r="P153">
        <v>2240.9855114968141</v>
      </c>
      <c r="Q153">
        <v>2463.4454687045236</v>
      </c>
      <c r="R153">
        <v>2830.3238750358287</v>
      </c>
      <c r="S153" s="1" t="s">
        <v>30</v>
      </c>
      <c r="T153" s="1" t="s">
        <v>3</v>
      </c>
      <c r="U153" t="str">
        <f>IFERROR(VLOOKUP(JRC_IDEES_powergen[[#This Row],[Headers]],sections[#All],1,FALSE),U152)</f>
        <v>Total gross distributed heat production (GWh)</v>
      </c>
      <c r="V153" t="str">
        <f>IFERROR(VLOOKUP(JRC_IDEES_powergen[[#This Row],[Headers]],ec[#All],3,FALSE),"")</f>
        <v/>
      </c>
      <c r="W153" t="str">
        <f>VLOOKUP(MID(JRC_IDEES_powergen[[#This Row],[Source.Name]],25,2),Table5[#All],3,FALSE)</f>
        <v>Bulgaria</v>
      </c>
    </row>
    <row r="154" spans="2:23" x14ac:dyDescent="0.25">
      <c r="B154" t="str">
        <f t="shared" si="2"/>
        <v>Total gross distributed heat production (GWh) - 2100</v>
      </c>
      <c r="C154">
        <v>3576.8561658901394</v>
      </c>
      <c r="D154">
        <v>3433.7209302325587</v>
      </c>
      <c r="E154">
        <v>3180.5002325581399</v>
      </c>
      <c r="F154">
        <v>3343.15023255814</v>
      </c>
      <c r="G154">
        <v>3008.3853488372097</v>
      </c>
      <c r="H154">
        <v>3634.6235455395713</v>
      </c>
      <c r="I154">
        <v>3304.4245348837226</v>
      </c>
      <c r="J154">
        <v>2528.9683720930234</v>
      </c>
      <c r="K154">
        <v>2630.229651162791</v>
      </c>
      <c r="L154">
        <v>3384.7658139534888</v>
      </c>
      <c r="M154">
        <v>3920.9608937057965</v>
      </c>
      <c r="N154">
        <v>3797.0943008036174</v>
      </c>
      <c r="O154">
        <v>2876.1489598538992</v>
      </c>
      <c r="P154">
        <v>2240.9855114968141</v>
      </c>
      <c r="Q154">
        <v>2463.4454687045236</v>
      </c>
      <c r="R154">
        <v>2830.3238750358287</v>
      </c>
      <c r="S154" s="1" t="s">
        <v>30</v>
      </c>
      <c r="T154" s="1" t="s">
        <v>4</v>
      </c>
      <c r="U154" t="str">
        <f>IFERROR(VLOOKUP(JRC_IDEES_powergen[[#This Row],[Headers]],sections[#All],1,FALSE),U153)</f>
        <v>Total gross distributed heat production (GWh)</v>
      </c>
      <c r="V154">
        <f>IFERROR(VLOOKUP(JRC_IDEES_powergen[[#This Row],[Headers]],ec[#All],3,FALSE),"")</f>
        <v>0</v>
      </c>
      <c r="W154" t="str">
        <f>VLOOKUP(MID(JRC_IDEES_powergen[[#This Row],[Source.Name]],25,2),Table5[#All],3,FALSE)</f>
        <v>Bulgaria</v>
      </c>
    </row>
    <row r="155" spans="2:23" x14ac:dyDescent="0.25">
      <c r="B155" t="str">
        <f t="shared" si="2"/>
        <v>Total gross distributed heat production (GWh) - 2200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165.92848092061899</v>
      </c>
      <c r="N155">
        <v>281.8107096594797</v>
      </c>
      <c r="O155">
        <v>85.84973108546599</v>
      </c>
      <c r="P155">
        <v>64.313333469024855</v>
      </c>
      <c r="Q155">
        <v>73.2243021371265</v>
      </c>
      <c r="R155">
        <v>28.975337487963447</v>
      </c>
      <c r="S155" s="1" t="s">
        <v>30</v>
      </c>
      <c r="T155" s="1" t="s">
        <v>5</v>
      </c>
      <c r="U155" t="str">
        <f>IFERROR(VLOOKUP(JRC_IDEES_powergen[[#This Row],[Headers]],sections[#All],1,FALSE),U154)</f>
        <v>Total gross distributed heat production (GWh)</v>
      </c>
      <c r="V155" t="str">
        <f>IFERROR(VLOOKUP(JRC_IDEES_powergen[[#This Row],[Headers]],ec[#All],3,FALSE),"")</f>
        <v>2100</v>
      </c>
      <c r="W155" t="str">
        <f>VLOOKUP(MID(JRC_IDEES_powergen[[#This Row],[Source.Name]],25,2),Table5[#All],3,FALSE)</f>
        <v>Bulgaria</v>
      </c>
    </row>
    <row r="156" spans="2:23" x14ac:dyDescent="0.25">
      <c r="B156" t="str">
        <f t="shared" si="2"/>
        <v>Total gross distributed heat production (GWh) - 3210</v>
      </c>
      <c r="C156">
        <v>9.3364352726291209</v>
      </c>
      <c r="D156">
        <v>8.3686736817265075</v>
      </c>
      <c r="E156">
        <v>1.5831587193041756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5.3270845937635309</v>
      </c>
      <c r="S156" s="1" t="s">
        <v>30</v>
      </c>
      <c r="T156" s="1" t="s">
        <v>6</v>
      </c>
      <c r="U156" t="str">
        <f>IFERROR(VLOOKUP(JRC_IDEES_powergen[[#This Row],[Headers]],sections[#All],1,FALSE),U155)</f>
        <v>Total gross distributed heat production (GWh)</v>
      </c>
      <c r="V156" t="str">
        <f>IFERROR(VLOOKUP(JRC_IDEES_powergen[[#This Row],[Headers]],ec[#All],3,FALSE),"")</f>
        <v>2200</v>
      </c>
      <c r="W156" t="str">
        <f>VLOOKUP(MID(JRC_IDEES_powergen[[#This Row],[Source.Name]],25,2),Table5[#All],3,FALSE)</f>
        <v>Bulgaria</v>
      </c>
    </row>
    <row r="157" spans="2:23" x14ac:dyDescent="0.25">
      <c r="B157" t="str">
        <f t="shared" si="2"/>
        <v>Total gross distributed heat production (GWh) - 3260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20.876167290873997</v>
      </c>
      <c r="L157">
        <v>36.964387208642385</v>
      </c>
      <c r="M157">
        <v>0</v>
      </c>
      <c r="N157">
        <v>12.173228243478807</v>
      </c>
      <c r="O157">
        <v>0</v>
      </c>
      <c r="P157">
        <v>0</v>
      </c>
      <c r="Q157">
        <v>10.882543534995195</v>
      </c>
      <c r="R157">
        <v>0</v>
      </c>
      <c r="S157" s="1" t="s">
        <v>30</v>
      </c>
      <c r="T157" s="1" t="s">
        <v>7</v>
      </c>
      <c r="U157" t="str">
        <f>IFERROR(VLOOKUP(JRC_IDEES_powergen[[#This Row],[Headers]],sections[#All],1,FALSE),U156)</f>
        <v>Total gross distributed heat production (GWh)</v>
      </c>
      <c r="V157" t="str">
        <f>IFERROR(VLOOKUP(JRC_IDEES_powergen[[#This Row],[Headers]],ec[#All],3,FALSE),"")</f>
        <v>3210</v>
      </c>
      <c r="W157" t="str">
        <f>VLOOKUP(MID(JRC_IDEES_powergen[[#This Row],[Source.Name]],25,2),Table5[#All],3,FALSE)</f>
        <v>Bulgaria</v>
      </c>
    </row>
    <row r="158" spans="2:23" x14ac:dyDescent="0.25">
      <c r="B158" t="str">
        <f t="shared" si="2"/>
        <v>Total gross distributed heat production (GWh) - 0</v>
      </c>
      <c r="C158">
        <v>9.9608297292152859</v>
      </c>
      <c r="D158">
        <v>10.067108020749385</v>
      </c>
      <c r="E158">
        <v>9.9099008109467093</v>
      </c>
      <c r="F158">
        <v>18.942612819736087</v>
      </c>
      <c r="G158">
        <v>0</v>
      </c>
      <c r="H158">
        <v>10.467715811153964</v>
      </c>
      <c r="I158">
        <v>9.8890484496278717</v>
      </c>
      <c r="J158">
        <v>9.8954235284313938</v>
      </c>
      <c r="K158">
        <v>9.8570195424106579</v>
      </c>
      <c r="L158">
        <v>10.129405376191976</v>
      </c>
      <c r="M158">
        <v>9.8025365306657619</v>
      </c>
      <c r="N158">
        <v>9.2370602738027578</v>
      </c>
      <c r="O158">
        <v>0</v>
      </c>
      <c r="P158">
        <v>0</v>
      </c>
      <c r="Q158">
        <v>0</v>
      </c>
      <c r="R158">
        <v>0</v>
      </c>
      <c r="S158" s="1" t="s">
        <v>30</v>
      </c>
      <c r="T158" s="1" t="s">
        <v>8</v>
      </c>
      <c r="U158" t="str">
        <f>IFERROR(VLOOKUP(JRC_IDEES_powergen[[#This Row],[Headers]],sections[#All],1,FALSE),U157)</f>
        <v>Total gross distributed heat production (GWh)</v>
      </c>
      <c r="V158" t="str">
        <f>IFERROR(VLOOKUP(JRC_IDEES_powergen[[#This Row],[Headers]],ec[#All],3,FALSE),"")</f>
        <v>3260</v>
      </c>
      <c r="W158" t="str">
        <f>VLOOKUP(MID(JRC_IDEES_powergen[[#This Row],[Source.Name]],25,2),Table5[#All],3,FALSE)</f>
        <v>Bulgaria</v>
      </c>
    </row>
    <row r="159" spans="2:23" x14ac:dyDescent="0.25">
      <c r="B159" t="str">
        <f t="shared" si="2"/>
        <v>Total gross distributed heat production (GWh) - 3270A</v>
      </c>
      <c r="C159">
        <v>389.63277980452017</v>
      </c>
      <c r="D159">
        <v>336.60915186869187</v>
      </c>
      <c r="E159">
        <v>296.3322665473471</v>
      </c>
      <c r="F159">
        <v>354.23894232770596</v>
      </c>
      <c r="G159">
        <v>361.79730993363194</v>
      </c>
      <c r="H159">
        <v>257.04057714055847</v>
      </c>
      <c r="I159">
        <v>208.23511725695724</v>
      </c>
      <c r="J159">
        <v>251.44166214877626</v>
      </c>
      <c r="K159">
        <v>146.10439221401847</v>
      </c>
      <c r="L159">
        <v>328.25417376948104</v>
      </c>
      <c r="M159">
        <v>142.5337419537093</v>
      </c>
      <c r="N159">
        <v>93.37569058498697</v>
      </c>
      <c r="O159">
        <v>71.507678690511909</v>
      </c>
      <c r="P159">
        <v>41.87288261853476</v>
      </c>
      <c r="Q159">
        <v>53.068919180961039</v>
      </c>
      <c r="R159">
        <v>22.487994693827435</v>
      </c>
      <c r="S159" s="1" t="s">
        <v>30</v>
      </c>
      <c r="T159" s="1" t="s">
        <v>9</v>
      </c>
      <c r="U159" t="str">
        <f>IFERROR(VLOOKUP(JRC_IDEES_powergen[[#This Row],[Headers]],sections[#All],1,FALSE),U158)</f>
        <v>Total gross distributed heat production (GWh)</v>
      </c>
      <c r="V159">
        <f>IFERROR(VLOOKUP(JRC_IDEES_powergen[[#This Row],[Headers]],ec[#All],3,FALSE),"")</f>
        <v>0</v>
      </c>
      <c r="W159" t="str">
        <f>VLOOKUP(MID(JRC_IDEES_powergen[[#This Row],[Source.Name]],25,2),Table5[#All],3,FALSE)</f>
        <v>Bulgaria</v>
      </c>
    </row>
    <row r="160" spans="2:23" x14ac:dyDescent="0.25">
      <c r="B160" t="str">
        <f t="shared" si="2"/>
        <v>Total gross distributed heat production (GWh) - 3280</v>
      </c>
      <c r="C160">
        <v>389.63277980452017</v>
      </c>
      <c r="D160">
        <v>336.60915186869187</v>
      </c>
      <c r="E160">
        <v>296.3322665473471</v>
      </c>
      <c r="F160">
        <v>354.23894232770596</v>
      </c>
      <c r="G160">
        <v>361.79730993363194</v>
      </c>
      <c r="H160">
        <v>257.04057714055847</v>
      </c>
      <c r="I160">
        <v>208.23511725695724</v>
      </c>
      <c r="J160">
        <v>251.44166214877626</v>
      </c>
      <c r="K160">
        <v>146.10439221401847</v>
      </c>
      <c r="L160">
        <v>328.25417376948104</v>
      </c>
      <c r="M160">
        <v>18.37421188642514</v>
      </c>
      <c r="N160">
        <v>19.33938437966782</v>
      </c>
      <c r="O160">
        <v>31.914374276011781</v>
      </c>
      <c r="P160">
        <v>0</v>
      </c>
      <c r="Q160">
        <v>0</v>
      </c>
      <c r="R160">
        <v>0</v>
      </c>
      <c r="S160" s="1" t="s">
        <v>30</v>
      </c>
      <c r="T160" s="1" t="s">
        <v>10</v>
      </c>
      <c r="U160" t="str">
        <f>IFERROR(VLOOKUP(JRC_IDEES_powergen[[#This Row],[Headers]],sections[#All],1,FALSE),U159)</f>
        <v>Total gross distributed heat production (GWh)</v>
      </c>
      <c r="V160" t="str">
        <f>IFERROR(VLOOKUP(JRC_IDEES_powergen[[#This Row],[Headers]],ec[#All],3,FALSE),"")</f>
        <v>3270A</v>
      </c>
      <c r="W160" t="str">
        <f>VLOOKUP(MID(JRC_IDEES_powergen[[#This Row],[Source.Name]],25,2),Table5[#All],3,FALSE)</f>
        <v>Bulgaria</v>
      </c>
    </row>
    <row r="161" spans="2:23" x14ac:dyDescent="0.25">
      <c r="B161" t="str">
        <f t="shared" si="2"/>
        <v/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124.15953006728417</v>
      </c>
      <c r="N161">
        <v>74.03630620531915</v>
      </c>
      <c r="O161">
        <v>39.593304414500125</v>
      </c>
      <c r="P161">
        <v>41.87288261853476</v>
      </c>
      <c r="Q161">
        <v>53.068919180961039</v>
      </c>
      <c r="R161">
        <v>22.487994693827435</v>
      </c>
      <c r="S161" s="1" t="s">
        <v>30</v>
      </c>
      <c r="T161" s="1" t="s">
        <v>11</v>
      </c>
      <c r="U161" t="str">
        <f>IFERROR(VLOOKUP(JRC_IDEES_powergen[[#This Row],[Headers]],sections[#All],1,FALSE),U160)</f>
        <v>Total gross distributed heat production (GWh)</v>
      </c>
      <c r="V161" t="str">
        <f>IFERROR(VLOOKUP(JRC_IDEES_powergen[[#This Row],[Headers]],ec[#All],3,FALSE),"")</f>
        <v>3280</v>
      </c>
      <c r="W161" t="str">
        <f>VLOOKUP(MID(JRC_IDEES_powergen[[#This Row],[Source.Name]],25,2),Table5[#All],3,FALSE)</f>
        <v>Bulgaria</v>
      </c>
    </row>
    <row r="162" spans="2:23" x14ac:dyDescent="0.25">
      <c r="B162" t="str">
        <f t="shared" si="2"/>
        <v>Total gross distributed heat production (GWh) - 4100</v>
      </c>
      <c r="C162">
        <v>3167.9261210837749</v>
      </c>
      <c r="D162">
        <v>3078.6759966613909</v>
      </c>
      <c r="E162">
        <v>2872.6749064805417</v>
      </c>
      <c r="F162">
        <v>2969.9686774106981</v>
      </c>
      <c r="G162">
        <v>2646.5880389035779</v>
      </c>
      <c r="H162">
        <v>3338.0382642235422</v>
      </c>
      <c r="I162">
        <v>3060.7072262740476</v>
      </c>
      <c r="J162">
        <v>2266.4672046466085</v>
      </c>
      <c r="K162">
        <v>2426.9562928884179</v>
      </c>
      <c r="L162">
        <v>2993.9074999180893</v>
      </c>
      <c r="M162">
        <v>3582.8981124467919</v>
      </c>
      <c r="N162">
        <v>3380.1032058247406</v>
      </c>
      <c r="O162">
        <v>2690.9163356528547</v>
      </c>
      <c r="P162">
        <v>2116.7872459288069</v>
      </c>
      <c r="Q162">
        <v>2273.8486559549897</v>
      </c>
      <c r="R162">
        <v>2702.2698609260274</v>
      </c>
      <c r="S162" s="1" t="s">
        <v>30</v>
      </c>
      <c r="T162" s="1" t="s">
        <v>12</v>
      </c>
      <c r="U162" t="str">
        <f>IFERROR(VLOOKUP(JRC_IDEES_powergen[[#This Row],[Headers]],sections[#All],1,FALSE),U161)</f>
        <v>Total gross distributed heat production (GWh)</v>
      </c>
      <c r="V162" t="str">
        <f>IFERROR(VLOOKUP(JRC_IDEES_powergen[[#This Row],[Headers]],ec[#All],3,FALSE),"")</f>
        <v/>
      </c>
      <c r="W162" t="str">
        <f>VLOOKUP(MID(JRC_IDEES_powergen[[#This Row],[Source.Name]],25,2),Table5[#All],3,FALSE)</f>
        <v>Bulgaria</v>
      </c>
    </row>
    <row r="163" spans="2:23" x14ac:dyDescent="0.25">
      <c r="B163" t="str">
        <f t="shared" si="2"/>
        <v>Total gross distributed heat production (GWh) - 5542</v>
      </c>
      <c r="C163">
        <v>3167.9261210837749</v>
      </c>
      <c r="D163">
        <v>3078.6759966613909</v>
      </c>
      <c r="E163">
        <v>2872.6749064805417</v>
      </c>
      <c r="F163">
        <v>2969.9686774106981</v>
      </c>
      <c r="G163">
        <v>2646.5880389035779</v>
      </c>
      <c r="H163">
        <v>3338.0382642235422</v>
      </c>
      <c r="I163">
        <v>3060.7072262740476</v>
      </c>
      <c r="J163">
        <v>2266.4672046466085</v>
      </c>
      <c r="K163">
        <v>2426.9562928884179</v>
      </c>
      <c r="L163">
        <v>2993.9074999180893</v>
      </c>
      <c r="M163">
        <v>3582.8981124467919</v>
      </c>
      <c r="N163">
        <v>3380.1032058247406</v>
      </c>
      <c r="O163">
        <v>2690.9163356528547</v>
      </c>
      <c r="P163">
        <v>2116.7872459288069</v>
      </c>
      <c r="Q163">
        <v>2273.8486559549897</v>
      </c>
      <c r="R163">
        <v>2702.2698609260274</v>
      </c>
      <c r="S163" s="1" t="s">
        <v>30</v>
      </c>
      <c r="T163" s="1" t="s">
        <v>13</v>
      </c>
      <c r="U163" t="str">
        <f>IFERROR(VLOOKUP(JRC_IDEES_powergen[[#This Row],[Headers]],sections[#All],1,FALSE),U162)</f>
        <v>Total gross distributed heat production (GWh)</v>
      </c>
      <c r="V163" t="str">
        <f>IFERROR(VLOOKUP(JRC_IDEES_powergen[[#This Row],[Headers]],ec[#All],3,FALSE),"")</f>
        <v>4100</v>
      </c>
      <c r="W163" t="str">
        <f>VLOOKUP(MID(JRC_IDEES_powergen[[#This Row],[Source.Name]],25,2),Table5[#All],3,FALSE)</f>
        <v>Bulgaria</v>
      </c>
    </row>
    <row r="164" spans="2:23" x14ac:dyDescent="0.25">
      <c r="B164" t="str">
        <f t="shared" si="2"/>
        <v>Total gross distributed heat production (GWh) - 4200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 t="s">
        <v>30</v>
      </c>
      <c r="T164" s="1" t="s">
        <v>14</v>
      </c>
      <c r="U164" t="str">
        <f>IFERROR(VLOOKUP(JRC_IDEES_powergen[[#This Row],[Headers]],sections[#All],1,FALSE),U163)</f>
        <v>Total gross distributed heat production (GWh)</v>
      </c>
      <c r="V164" t="str">
        <f>IFERROR(VLOOKUP(JRC_IDEES_powergen[[#This Row],[Headers]],ec[#All],3,FALSE),"")</f>
        <v>5542</v>
      </c>
      <c r="W164" t="str">
        <f>VLOOKUP(MID(JRC_IDEES_powergen[[#This Row],[Source.Name]],25,2),Table5[#All],3,FALSE)</f>
        <v>Bulgaria</v>
      </c>
    </row>
    <row r="165" spans="2:23" x14ac:dyDescent="0.25">
      <c r="B165" t="str">
        <f t="shared" si="2"/>
        <v>Total gross distributed heat production (GWh) - 0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 t="s">
        <v>30</v>
      </c>
      <c r="T165" s="1" t="s">
        <v>15</v>
      </c>
      <c r="U165" t="str">
        <f>IFERROR(VLOOKUP(JRC_IDEES_powergen[[#This Row],[Headers]],sections[#All],1,FALSE),U164)</f>
        <v>Total gross distributed heat production (GWh)</v>
      </c>
      <c r="V165" t="str">
        <f>IFERROR(VLOOKUP(JRC_IDEES_powergen[[#This Row],[Headers]],ec[#All],3,FALSE),"")</f>
        <v>4200</v>
      </c>
      <c r="W165" t="str">
        <f>VLOOKUP(MID(JRC_IDEES_powergen[[#This Row],[Source.Name]],25,2),Table5[#All],3,FALSE)</f>
        <v>Bulgaria</v>
      </c>
    </row>
    <row r="166" spans="2:23" x14ac:dyDescent="0.25">
      <c r="B166" t="str">
        <f t="shared" si="2"/>
        <v>Total gross distributed heat production (GWh) - 5541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8.1415567420086372</v>
      </c>
      <c r="I166">
        <v>6.9799480644790126</v>
      </c>
      <c r="J166">
        <v>0</v>
      </c>
      <c r="K166">
        <v>26.435779227069695</v>
      </c>
      <c r="L166">
        <v>15.510347681083948</v>
      </c>
      <c r="M166">
        <v>19.798021854010429</v>
      </c>
      <c r="N166">
        <v>20.394406217128431</v>
      </c>
      <c r="O166">
        <v>27.875214425066524</v>
      </c>
      <c r="P166">
        <v>8.7495588658061365</v>
      </c>
      <c r="Q166">
        <v>52.421047896451043</v>
      </c>
      <c r="R166">
        <v>71.263597334246612</v>
      </c>
      <c r="S166" s="1" t="s">
        <v>30</v>
      </c>
      <c r="T166" s="1" t="s">
        <v>16</v>
      </c>
      <c r="U166" t="str">
        <f>IFERROR(VLOOKUP(JRC_IDEES_powergen[[#This Row],[Headers]],sections[#All],1,FALSE),U165)</f>
        <v>Total gross distributed heat production (GWh)</v>
      </c>
      <c r="V166">
        <f>IFERROR(VLOOKUP(JRC_IDEES_powergen[[#This Row],[Headers]],ec[#All],3,FALSE),"")</f>
        <v>0</v>
      </c>
      <c r="W166" t="str">
        <f>VLOOKUP(MID(JRC_IDEES_powergen[[#This Row],[Source.Name]],25,2),Table5[#All],3,FALSE)</f>
        <v>Bulgaria</v>
      </c>
    </row>
    <row r="167" spans="2:23" x14ac:dyDescent="0.25">
      <c r="B167" t="str">
        <f t="shared" si="2"/>
        <v>Total gross distributed heat production (GWh) - 55431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8.1415567420086372</v>
      </c>
      <c r="I167">
        <v>6.9799480644790126</v>
      </c>
      <c r="J167">
        <v>0</v>
      </c>
      <c r="K167">
        <v>26.435779227069695</v>
      </c>
      <c r="L167">
        <v>15.510347681083948</v>
      </c>
      <c r="M167">
        <v>19.798021854010429</v>
      </c>
      <c r="N167">
        <v>20.394406217128431</v>
      </c>
      <c r="O167">
        <v>27.875214425066524</v>
      </c>
      <c r="P167">
        <v>8.7495588658061365</v>
      </c>
      <c r="Q167">
        <v>52.421047896451043</v>
      </c>
      <c r="R167">
        <v>71.263597334246612</v>
      </c>
      <c r="S167" s="1" t="s">
        <v>30</v>
      </c>
      <c r="T167" s="1" t="s">
        <v>17</v>
      </c>
      <c r="U167" t="str">
        <f>IFERROR(VLOOKUP(JRC_IDEES_powergen[[#This Row],[Headers]],sections[#All],1,FALSE),U166)</f>
        <v>Total gross distributed heat production (GWh)</v>
      </c>
      <c r="V167" t="str">
        <f>IFERROR(VLOOKUP(JRC_IDEES_powergen[[#This Row],[Headers]],ec[#All],3,FALSE),"")</f>
        <v>5541</v>
      </c>
      <c r="W167" t="str">
        <f>VLOOKUP(MID(JRC_IDEES_powergen[[#This Row],[Source.Name]],25,2),Table5[#All],3,FALSE)</f>
        <v>Bulgaria</v>
      </c>
    </row>
    <row r="168" spans="2:23" x14ac:dyDescent="0.25">
      <c r="B168" t="str">
        <f t="shared" si="2"/>
        <v>Total gross distributed heat production (GWh) - 5545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 t="s">
        <v>30</v>
      </c>
      <c r="T168" s="1" t="s">
        <v>18</v>
      </c>
      <c r="U168" t="str">
        <f>IFERROR(VLOOKUP(JRC_IDEES_powergen[[#This Row],[Headers]],sections[#All],1,FALSE),U167)</f>
        <v>Total gross distributed heat production (GWh)</v>
      </c>
      <c r="V168" t="str">
        <f>IFERROR(VLOOKUP(JRC_IDEES_powergen[[#This Row],[Headers]],ec[#All],3,FALSE),"")</f>
        <v>55431</v>
      </c>
      <c r="W168" t="str">
        <f>VLOOKUP(MID(JRC_IDEES_powergen[[#This Row],[Source.Name]],25,2),Table5[#All],3,FALSE)</f>
        <v>Bulgaria</v>
      </c>
    </row>
    <row r="169" spans="2:23" x14ac:dyDescent="0.25">
      <c r="B169" t="str">
        <f t="shared" si="2"/>
        <v>Total gross distributed heat production (GWh) - 0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9.2624906146414911</v>
      </c>
      <c r="Q169">
        <v>0</v>
      </c>
      <c r="R169">
        <v>0</v>
      </c>
      <c r="S169" s="1" t="s">
        <v>30</v>
      </c>
      <c r="T169" s="1" t="s">
        <v>19</v>
      </c>
      <c r="U169" t="str">
        <f>IFERROR(VLOOKUP(JRC_IDEES_powergen[[#This Row],[Headers]],sections[#All],1,FALSE),U168)</f>
        <v>Total gross distributed heat production (GWh)</v>
      </c>
      <c r="V169" t="str">
        <f>IFERROR(VLOOKUP(JRC_IDEES_powergen[[#This Row],[Headers]],ec[#All],3,FALSE),"")</f>
        <v>5545</v>
      </c>
      <c r="W169" t="str">
        <f>VLOOKUP(MID(JRC_IDEES_powergen[[#This Row],[Source.Name]],25,2),Table5[#All],3,FALSE)</f>
        <v>Bulgaria</v>
      </c>
    </row>
    <row r="170" spans="2:23" x14ac:dyDescent="0.25">
      <c r="B170" t="str">
        <f t="shared" si="2"/>
        <v>Total gross distributed heat production (GWh) - 7100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20.935431622307927</v>
      </c>
      <c r="I170">
        <v>18.613194838610703</v>
      </c>
      <c r="J170">
        <v>1.1640817692072976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 t="s">
        <v>30</v>
      </c>
      <c r="T170" s="1" t="s">
        <v>20</v>
      </c>
      <c r="U170" t="str">
        <f>IFERROR(VLOOKUP(JRC_IDEES_powergen[[#This Row],[Headers]],sections[#All],1,FALSE),U169)</f>
        <v>Total gross distributed heat production (GWh)</v>
      </c>
      <c r="V170">
        <f>IFERROR(VLOOKUP(JRC_IDEES_powergen[[#This Row],[Headers]],ec[#All],3,FALSE),"")</f>
        <v>0</v>
      </c>
      <c r="W170" t="str">
        <f>VLOOKUP(MID(JRC_IDEES_powergen[[#This Row],[Source.Name]],25,2),Table5[#All],3,FALSE)</f>
        <v>Bulgaria</v>
      </c>
    </row>
    <row r="171" spans="2:23" x14ac:dyDescent="0.25">
      <c r="B171" t="str">
        <f t="shared" si="2"/>
        <v>Total gross distributed heat production (GWh) - 55432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20.935431622307927</v>
      </c>
      <c r="I171">
        <v>18.613194838610703</v>
      </c>
      <c r="J171">
        <v>1.1640817692072976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 t="s">
        <v>30</v>
      </c>
      <c r="T171" s="1" t="s">
        <v>21</v>
      </c>
      <c r="U171" t="str">
        <f>IFERROR(VLOOKUP(JRC_IDEES_powergen[[#This Row],[Headers]],sections[#All],1,FALSE),U170)</f>
        <v>Total gross distributed heat production (GWh)</v>
      </c>
      <c r="V171" t="str">
        <f>IFERROR(VLOOKUP(JRC_IDEES_powergen[[#This Row],[Headers]],ec[#All],3,FALSE),"")</f>
        <v>7100</v>
      </c>
      <c r="W171" t="str">
        <f>VLOOKUP(MID(JRC_IDEES_powergen[[#This Row],[Source.Name]],25,2),Table5[#All],3,FALSE)</f>
        <v>Bulgaria</v>
      </c>
    </row>
    <row r="172" spans="2:23" x14ac:dyDescent="0.25">
      <c r="B172" t="str">
        <f t="shared" si="2"/>
        <v>Total gross distributed heat production (GWh) - 5532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 t="s">
        <v>30</v>
      </c>
      <c r="T172" s="1" t="s">
        <v>22</v>
      </c>
      <c r="U172" t="str">
        <f>IFERROR(VLOOKUP(JRC_IDEES_powergen[[#This Row],[Headers]],sections[#All],1,FALSE),U171)</f>
        <v>Total gross distributed heat production (GWh)</v>
      </c>
      <c r="V172" t="str">
        <f>IFERROR(VLOOKUP(JRC_IDEES_powergen[[#This Row],[Headers]],ec[#All],3,FALSE),"")</f>
        <v>55432</v>
      </c>
      <c r="W172" t="str">
        <f>VLOOKUP(MID(JRC_IDEES_powergen[[#This Row],[Source.Name]],25,2),Table5[#All],3,FALSE)</f>
        <v>Bulgaria</v>
      </c>
    </row>
    <row r="173" spans="2:23" x14ac:dyDescent="0.25">
      <c r="B173" t="str">
        <f t="shared" si="2"/>
        <v>Total gross distributed heat production (GWh) - 5550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 t="s">
        <v>30</v>
      </c>
      <c r="T173" s="1" t="s">
        <v>23</v>
      </c>
      <c r="U173" t="str">
        <f>IFERROR(VLOOKUP(JRC_IDEES_powergen[[#This Row],[Headers]],sections[#All],1,FALSE),U172)</f>
        <v>Total gross distributed heat production (GWh)</v>
      </c>
      <c r="V173" t="str">
        <f>IFERROR(VLOOKUP(JRC_IDEES_powergen[[#This Row],[Headers]],ec[#All],3,FALSE),"")</f>
        <v>5532</v>
      </c>
      <c r="W173" t="str">
        <f>VLOOKUP(MID(JRC_IDEES_powergen[[#This Row],[Source.Name]],25,2),Table5[#All],3,FALSE)</f>
        <v>Bulgaria</v>
      </c>
    </row>
    <row r="174" spans="2:23" x14ac:dyDescent="0.25">
      <c r="B174" t="str">
        <f t="shared" si="2"/>
        <v>Total gross distributed heat production (GWh) - 99998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 t="s">
        <v>30</v>
      </c>
      <c r="T174" s="1" t="s">
        <v>24</v>
      </c>
      <c r="U174" t="str">
        <f>IFERROR(VLOOKUP(JRC_IDEES_powergen[[#This Row],[Headers]],sections[#All],1,FALSE),U173)</f>
        <v>Total gross distributed heat production (GWh)</v>
      </c>
      <c r="V174" t="str">
        <f>IFERROR(VLOOKUP(JRC_IDEES_powergen[[#This Row],[Headers]],ec[#All],3,FALSE),"")</f>
        <v>5550</v>
      </c>
      <c r="W174" t="str">
        <f>VLOOKUP(MID(JRC_IDEES_powergen[[#This Row],[Source.Name]],25,2),Table5[#All],3,FALSE)</f>
        <v>Bulgaria</v>
      </c>
    </row>
    <row r="175" spans="2:23" x14ac:dyDescent="0.25">
      <c r="B175" t="str">
        <f t="shared" si="2"/>
        <v>Total gross distributed heat production (GWh) - 99999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 t="s">
        <v>30</v>
      </c>
      <c r="T175" s="1" t="s">
        <v>25</v>
      </c>
      <c r="U175" t="str">
        <f>IFERROR(VLOOKUP(JRC_IDEES_powergen[[#This Row],[Headers]],sections[#All],1,FALSE),U174)</f>
        <v>Total gross distributed heat production (GWh)</v>
      </c>
      <c r="V175" t="str">
        <f>IFERROR(VLOOKUP(JRC_IDEES_powergen[[#This Row],[Headers]],ec[#All],3,FALSE),"")</f>
        <v>99998</v>
      </c>
      <c r="W175" t="str">
        <f>VLOOKUP(MID(JRC_IDEES_powergen[[#This Row],[Source.Name]],25,2),Table5[#All],3,FALSE)</f>
        <v>Bulgaria</v>
      </c>
    </row>
    <row r="176" spans="2:23" x14ac:dyDescent="0.25">
      <c r="B176" t="str">
        <f t="shared" si="2"/>
        <v/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 t="s">
        <v>30</v>
      </c>
      <c r="T176" s="1" t="s">
        <v>26</v>
      </c>
      <c r="U176" t="str">
        <f>IFERROR(VLOOKUP(JRC_IDEES_powergen[[#This Row],[Headers]],sections[#All],1,FALSE),U175)</f>
        <v>Total gross distributed heat production (GWh)</v>
      </c>
      <c r="V176" t="str">
        <f>IFERROR(VLOOKUP(JRC_IDEES_powergen[[#This Row],[Headers]],ec[#All],3,FALSE),"")</f>
        <v>99999</v>
      </c>
      <c r="W176" t="str">
        <f>VLOOKUP(MID(JRC_IDEES_powergen[[#This Row],[Source.Name]],25,2),Table5[#All],3,FALSE)</f>
        <v>Bulgaria</v>
      </c>
    </row>
    <row r="177" spans="2:23" x14ac:dyDescent="0.25">
      <c r="B177" t="str">
        <f t="shared" si="2"/>
        <v/>
      </c>
      <c r="S177" s="1" t="s">
        <v>30</v>
      </c>
      <c r="T177" s="1"/>
      <c r="U177" t="str">
        <f>IFERROR(VLOOKUP(JRC_IDEES_powergen[[#This Row],[Headers]],sections[#All],1,FALSE),U176)</f>
        <v>Total gross distributed heat production (GWh)</v>
      </c>
      <c r="V177" t="str">
        <f>IFERROR(VLOOKUP(JRC_IDEES_powergen[[#This Row],[Headers]],ec[#All],3,FALSE),"")</f>
        <v/>
      </c>
      <c r="W177" t="str">
        <f>VLOOKUP(MID(JRC_IDEES_powergen[[#This Row],[Source.Name]],25,2),Table5[#All],3,FALSE)</f>
        <v>Bulgaria</v>
      </c>
    </row>
    <row r="178" spans="2:23" x14ac:dyDescent="0.25">
      <c r="B178" t="str">
        <f t="shared" si="2"/>
        <v>Transformation input (ktoe) - 0</v>
      </c>
      <c r="C178">
        <v>344.60027475110451</v>
      </c>
      <c r="D178">
        <v>329.45551</v>
      </c>
      <c r="E178">
        <v>299.17471999999998</v>
      </c>
      <c r="F178">
        <v>329.57226000000003</v>
      </c>
      <c r="G178">
        <v>297.07283000000001</v>
      </c>
      <c r="H178">
        <v>388.53682893591656</v>
      </c>
      <c r="I178">
        <v>368.89873000000006</v>
      </c>
      <c r="J178">
        <v>254.14613</v>
      </c>
      <c r="K178">
        <v>274.92204999999996</v>
      </c>
      <c r="L178">
        <v>286.50232999999997</v>
      </c>
      <c r="M178">
        <v>338.17577811149476</v>
      </c>
      <c r="N178">
        <v>308.80281795504004</v>
      </c>
      <c r="O178">
        <v>243.76060893004595</v>
      </c>
      <c r="P178">
        <v>207.84798722938581</v>
      </c>
      <c r="Q178">
        <v>222.25123313454972</v>
      </c>
      <c r="R178">
        <v>341.21613093935133</v>
      </c>
      <c r="S178" s="1" t="s">
        <v>30</v>
      </c>
      <c r="T178" s="1" t="s">
        <v>27</v>
      </c>
      <c r="U178" t="str">
        <f>IFERROR(VLOOKUP(JRC_IDEES_powergen[[#This Row],[Headers]],sections[#All],1,FALSE),U177)</f>
        <v>Transformation input (ktoe)</v>
      </c>
      <c r="V178" t="str">
        <f>IFERROR(VLOOKUP(JRC_IDEES_powergen[[#This Row],[Headers]],ec[#All],3,FALSE),"")</f>
        <v/>
      </c>
      <c r="W178" t="str">
        <f>VLOOKUP(MID(JRC_IDEES_powergen[[#This Row],[Source.Name]],25,2),Table5[#All],3,FALSE)</f>
        <v>Bulgaria</v>
      </c>
    </row>
    <row r="179" spans="2:23" x14ac:dyDescent="0.25">
      <c r="B179" t="str">
        <f t="shared" si="2"/>
        <v>Transformation input (ktoe) - 2100</v>
      </c>
      <c r="C179">
        <v>344.60027475110451</v>
      </c>
      <c r="D179">
        <v>329.45551</v>
      </c>
      <c r="E179">
        <v>299.17471999999998</v>
      </c>
      <c r="F179">
        <v>329.57226000000003</v>
      </c>
      <c r="G179">
        <v>297.07283000000001</v>
      </c>
      <c r="H179">
        <v>388.53682893591656</v>
      </c>
      <c r="I179">
        <v>368.89873000000006</v>
      </c>
      <c r="J179">
        <v>254.14613</v>
      </c>
      <c r="K179">
        <v>274.92204999999996</v>
      </c>
      <c r="L179">
        <v>286.50232999999997</v>
      </c>
      <c r="M179">
        <v>338.17577811149476</v>
      </c>
      <c r="N179">
        <v>308.80281795504004</v>
      </c>
      <c r="O179">
        <v>243.76060893004595</v>
      </c>
      <c r="P179">
        <v>207.84798722938581</v>
      </c>
      <c r="Q179">
        <v>222.25123313454972</v>
      </c>
      <c r="R179">
        <v>341.21613093935133</v>
      </c>
      <c r="S179" s="1" t="s">
        <v>30</v>
      </c>
      <c r="T179" s="1" t="s">
        <v>4</v>
      </c>
      <c r="U179" t="str">
        <f>IFERROR(VLOOKUP(JRC_IDEES_powergen[[#This Row],[Headers]],sections[#All],1,FALSE),U178)</f>
        <v>Transformation input (ktoe)</v>
      </c>
      <c r="V179">
        <f>IFERROR(VLOOKUP(JRC_IDEES_powergen[[#This Row],[Headers]],ec[#All],3,FALSE),"")</f>
        <v>0</v>
      </c>
      <c r="W179" t="str">
        <f>VLOOKUP(MID(JRC_IDEES_powergen[[#This Row],[Source.Name]],25,2),Table5[#All],3,FALSE)</f>
        <v>Bulgaria</v>
      </c>
    </row>
    <row r="180" spans="2:23" x14ac:dyDescent="0.25">
      <c r="B180" t="str">
        <f t="shared" si="2"/>
        <v>Transformation input (ktoe) - 2200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15.45334947967279</v>
      </c>
      <c r="N180">
        <v>25.676043445964545</v>
      </c>
      <c r="O180">
        <v>7.9536191175552844</v>
      </c>
      <c r="P180">
        <v>5.541413212376546</v>
      </c>
      <c r="Q180">
        <v>6.7345683728785133</v>
      </c>
      <c r="R180">
        <v>2.9378091855792832</v>
      </c>
      <c r="S180" s="1" t="s">
        <v>30</v>
      </c>
      <c r="T180" s="1" t="s">
        <v>5</v>
      </c>
      <c r="U180" t="str">
        <f>IFERROR(VLOOKUP(JRC_IDEES_powergen[[#This Row],[Headers]],sections[#All],1,FALSE),U179)</f>
        <v>Transformation input (ktoe)</v>
      </c>
      <c r="V180" t="str">
        <f>IFERROR(VLOOKUP(JRC_IDEES_powergen[[#This Row],[Headers]],ec[#All],3,FALSE),"")</f>
        <v>2100</v>
      </c>
      <c r="W180" t="str">
        <f>VLOOKUP(MID(JRC_IDEES_powergen[[#This Row],[Source.Name]],25,2),Table5[#All],3,FALSE)</f>
        <v>Bulgaria</v>
      </c>
    </row>
    <row r="181" spans="2:23" x14ac:dyDescent="0.25">
      <c r="B181" t="str">
        <f t="shared" si="2"/>
        <v>Transformation input (ktoe) - 3210</v>
      </c>
      <c r="C181">
        <v>1.0987769494467274</v>
      </c>
      <c r="D181">
        <v>0.99967999999998058</v>
      </c>
      <c r="E181">
        <v>0.2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0.64488494317593981</v>
      </c>
      <c r="S181" s="1" t="s">
        <v>30</v>
      </c>
      <c r="T181" s="1" t="s">
        <v>6</v>
      </c>
      <c r="U181" t="str">
        <f>IFERROR(VLOOKUP(JRC_IDEES_powergen[[#This Row],[Headers]],sections[#All],1,FALSE),U180)</f>
        <v>Transformation input (ktoe)</v>
      </c>
      <c r="V181" t="str">
        <f>IFERROR(VLOOKUP(JRC_IDEES_powergen[[#This Row],[Headers]],ec[#All],3,FALSE),"")</f>
        <v>2200</v>
      </c>
      <c r="W181" t="str">
        <f>VLOOKUP(MID(JRC_IDEES_powergen[[#This Row],[Source.Name]],25,2),Table5[#All],3,FALSE)</f>
        <v>Bulgaria</v>
      </c>
    </row>
    <row r="182" spans="2:23" x14ac:dyDescent="0.25">
      <c r="B182" t="str">
        <f t="shared" si="2"/>
        <v>Transformation input (ktoe) - 3260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2.3990800000000001</v>
      </c>
      <c r="L182">
        <v>3.5994000000000002</v>
      </c>
      <c r="M182">
        <v>0</v>
      </c>
      <c r="N182">
        <v>1.1940119878354647</v>
      </c>
      <c r="O182">
        <v>0</v>
      </c>
      <c r="P182">
        <v>0</v>
      </c>
      <c r="Q182">
        <v>1.0748616332404415</v>
      </c>
      <c r="R182">
        <v>0</v>
      </c>
      <c r="S182" s="1" t="s">
        <v>30</v>
      </c>
      <c r="T182" s="1" t="s">
        <v>7</v>
      </c>
      <c r="U182" t="str">
        <f>IFERROR(VLOOKUP(JRC_IDEES_powergen[[#This Row],[Headers]],sections[#All],1,FALSE),U181)</f>
        <v>Transformation input (ktoe)</v>
      </c>
      <c r="V182" t="str">
        <f>IFERROR(VLOOKUP(JRC_IDEES_powergen[[#This Row],[Headers]],ec[#All],3,FALSE),"")</f>
        <v>3210</v>
      </c>
      <c r="W182" t="str">
        <f>VLOOKUP(MID(JRC_IDEES_powergen[[#This Row],[Source.Name]],25,2),Table5[#All],3,FALSE)</f>
        <v>Bulgaria</v>
      </c>
    </row>
    <row r="183" spans="2:23" x14ac:dyDescent="0.25">
      <c r="B183" t="str">
        <f t="shared" si="2"/>
        <v>Transformation input (ktoe) - 0</v>
      </c>
      <c r="C183">
        <v>1.0270922668167315</v>
      </c>
      <c r="D183">
        <v>1.03498</v>
      </c>
      <c r="E183">
        <v>0.99978999999999996</v>
      </c>
      <c r="F183">
        <v>2.0000200000000001</v>
      </c>
      <c r="G183">
        <v>0</v>
      </c>
      <c r="H183">
        <v>1.0270374430982769</v>
      </c>
      <c r="I183">
        <v>1.0000100000000001</v>
      </c>
      <c r="J183">
        <v>1.00003</v>
      </c>
      <c r="K183">
        <v>1</v>
      </c>
      <c r="L183">
        <v>1.0000100000000001</v>
      </c>
      <c r="M183">
        <v>1.0031574851340366</v>
      </c>
      <c r="N183">
        <v>1.002962318885561</v>
      </c>
      <c r="O183">
        <v>0</v>
      </c>
      <c r="P183">
        <v>0</v>
      </c>
      <c r="Q183">
        <v>0</v>
      </c>
      <c r="R183">
        <v>0</v>
      </c>
      <c r="S183" s="1" t="s">
        <v>30</v>
      </c>
      <c r="T183" s="1" t="s">
        <v>8</v>
      </c>
      <c r="U183" t="str">
        <f>IFERROR(VLOOKUP(JRC_IDEES_powergen[[#This Row],[Headers]],sections[#All],1,FALSE),U182)</f>
        <v>Transformation input (ktoe)</v>
      </c>
      <c r="V183" t="str">
        <f>IFERROR(VLOOKUP(JRC_IDEES_powergen[[#This Row],[Headers]],ec[#All],3,FALSE),"")</f>
        <v>3260</v>
      </c>
      <c r="W183" t="str">
        <f>VLOOKUP(MID(JRC_IDEES_powergen[[#This Row],[Source.Name]],25,2),Table5[#All],3,FALSE)</f>
        <v>Bulgaria</v>
      </c>
    </row>
    <row r="184" spans="2:23" x14ac:dyDescent="0.25">
      <c r="B184" t="str">
        <f t="shared" si="2"/>
        <v>Transformation input (ktoe) - 3270A</v>
      </c>
      <c r="C184">
        <v>41.083960224161245</v>
      </c>
      <c r="D184">
        <v>35.387999999999998</v>
      </c>
      <c r="E184">
        <v>30.571819999999999</v>
      </c>
      <c r="F184">
        <v>38.246670000000002</v>
      </c>
      <c r="G184">
        <v>36.299660000000003</v>
      </c>
      <c r="H184">
        <v>29.614614761668388</v>
      </c>
      <c r="I184">
        <v>23.900150000000004</v>
      </c>
      <c r="J184">
        <v>24.836739999999999</v>
      </c>
      <c r="K184">
        <v>15.2948</v>
      </c>
      <c r="L184">
        <v>31.50038</v>
      </c>
      <c r="M184">
        <v>13.160468748197891</v>
      </c>
      <c r="N184">
        <v>8.6683836048161425</v>
      </c>
      <c r="O184">
        <v>6.615189880276529</v>
      </c>
      <c r="P184">
        <v>3.7498743926185178</v>
      </c>
      <c r="Q184">
        <v>5.2545801847079154</v>
      </c>
      <c r="R184">
        <v>2.2454971040573022</v>
      </c>
      <c r="S184" s="1" t="s">
        <v>30</v>
      </c>
      <c r="T184" s="1" t="s">
        <v>9</v>
      </c>
      <c r="U184" t="str">
        <f>IFERROR(VLOOKUP(JRC_IDEES_powergen[[#This Row],[Headers]],sections[#All],1,FALSE),U183)</f>
        <v>Transformation input (ktoe)</v>
      </c>
      <c r="V184">
        <f>IFERROR(VLOOKUP(JRC_IDEES_powergen[[#This Row],[Headers]],ec[#All],3,FALSE),"")</f>
        <v>0</v>
      </c>
      <c r="W184" t="str">
        <f>VLOOKUP(MID(JRC_IDEES_powergen[[#This Row],[Source.Name]],25,2),Table5[#All],3,FALSE)</f>
        <v>Bulgaria</v>
      </c>
    </row>
    <row r="185" spans="2:23" x14ac:dyDescent="0.25">
      <c r="B185" t="str">
        <f t="shared" si="2"/>
        <v>Transformation input (ktoe) - 3280</v>
      </c>
      <c r="C185">
        <v>41.083960224161245</v>
      </c>
      <c r="D185">
        <v>35.387999999999998</v>
      </c>
      <c r="E185">
        <v>30.571819999999999</v>
      </c>
      <c r="F185">
        <v>38.246670000000002</v>
      </c>
      <c r="G185">
        <v>36.299660000000003</v>
      </c>
      <c r="H185">
        <v>29.614614761668388</v>
      </c>
      <c r="I185">
        <v>23.900150000000004</v>
      </c>
      <c r="J185">
        <v>24.836739999999999</v>
      </c>
      <c r="K185">
        <v>15.2948</v>
      </c>
      <c r="L185">
        <v>31.50038</v>
      </c>
      <c r="M185">
        <v>1.9107758460994548</v>
      </c>
      <c r="N185">
        <v>1.9103904926124082</v>
      </c>
      <c r="O185">
        <v>2.86580941905313</v>
      </c>
      <c r="P185">
        <v>0</v>
      </c>
      <c r="Q185">
        <v>0</v>
      </c>
      <c r="R185">
        <v>0</v>
      </c>
      <c r="S185" s="1" t="s">
        <v>30</v>
      </c>
      <c r="T185" s="1" t="s">
        <v>10</v>
      </c>
      <c r="U185" t="str">
        <f>IFERROR(VLOOKUP(JRC_IDEES_powergen[[#This Row],[Headers]],sections[#All],1,FALSE),U184)</f>
        <v>Transformation input (ktoe)</v>
      </c>
      <c r="V185" t="str">
        <f>IFERROR(VLOOKUP(JRC_IDEES_powergen[[#This Row],[Headers]],ec[#All],3,FALSE),"")</f>
        <v>3270A</v>
      </c>
      <c r="W185" t="str">
        <f>VLOOKUP(MID(JRC_IDEES_powergen[[#This Row],[Source.Name]],25,2),Table5[#All],3,FALSE)</f>
        <v>Bulgaria</v>
      </c>
    </row>
    <row r="186" spans="2:23" x14ac:dyDescent="0.25">
      <c r="B186" t="str">
        <f t="shared" si="2"/>
        <v/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11.249692902098436</v>
      </c>
      <c r="N186">
        <v>6.7579931122037342</v>
      </c>
      <c r="O186">
        <v>3.749380461223399</v>
      </c>
      <c r="P186">
        <v>3.7498743926185178</v>
      </c>
      <c r="Q186">
        <v>5.2545801847079154</v>
      </c>
      <c r="R186">
        <v>2.2454971040573022</v>
      </c>
      <c r="S186" s="1" t="s">
        <v>30</v>
      </c>
      <c r="T186" s="1" t="s">
        <v>11</v>
      </c>
      <c r="U186" t="str">
        <f>IFERROR(VLOOKUP(JRC_IDEES_powergen[[#This Row],[Headers]],sections[#All],1,FALSE),U185)</f>
        <v>Transformation input (ktoe)</v>
      </c>
      <c r="V186" t="str">
        <f>IFERROR(VLOOKUP(JRC_IDEES_powergen[[#This Row],[Headers]],ec[#All],3,FALSE),"")</f>
        <v>3280</v>
      </c>
      <c r="W186" t="str">
        <f>VLOOKUP(MID(JRC_IDEES_powergen[[#This Row],[Source.Name]],25,2),Table5[#All],3,FALSE)</f>
        <v>Bulgaria</v>
      </c>
    </row>
    <row r="187" spans="2:23" x14ac:dyDescent="0.25">
      <c r="B187" t="str">
        <f t="shared" si="2"/>
        <v>Transformation input (ktoe) - 4100</v>
      </c>
      <c r="C187">
        <v>301.39044531067981</v>
      </c>
      <c r="D187">
        <v>292.03285</v>
      </c>
      <c r="E187">
        <v>267.40310999999997</v>
      </c>
      <c r="F187">
        <v>289.32557000000003</v>
      </c>
      <c r="G187">
        <v>260.77316999999999</v>
      </c>
      <c r="H187">
        <v>354.62298794735318</v>
      </c>
      <c r="I187">
        <v>340.89858000000004</v>
      </c>
      <c r="J187">
        <v>228.10944000000001</v>
      </c>
      <c r="K187">
        <v>253.1293</v>
      </c>
      <c r="L187">
        <v>248.90253999999999</v>
      </c>
      <c r="M187">
        <v>306.40918522751031</v>
      </c>
      <c r="N187">
        <v>270.08791373796055</v>
      </c>
      <c r="O187">
        <v>226.20621995668159</v>
      </c>
      <c r="P187">
        <v>178.92359922261636</v>
      </c>
      <c r="Q187">
        <v>203.5272080433916</v>
      </c>
      <c r="R187">
        <v>327.69708964347763</v>
      </c>
      <c r="S187" s="1" t="s">
        <v>30</v>
      </c>
      <c r="T187" s="1" t="s">
        <v>12</v>
      </c>
      <c r="U187" t="str">
        <f>IFERROR(VLOOKUP(JRC_IDEES_powergen[[#This Row],[Headers]],sections[#All],1,FALSE),U186)</f>
        <v>Transformation input (ktoe)</v>
      </c>
      <c r="V187" t="str">
        <f>IFERROR(VLOOKUP(JRC_IDEES_powergen[[#This Row],[Headers]],ec[#All],3,FALSE),"")</f>
        <v/>
      </c>
      <c r="W187" t="str">
        <f>VLOOKUP(MID(JRC_IDEES_powergen[[#This Row],[Source.Name]],25,2),Table5[#All],3,FALSE)</f>
        <v>Bulgaria</v>
      </c>
    </row>
    <row r="188" spans="2:23" x14ac:dyDescent="0.25">
      <c r="B188" t="str">
        <f t="shared" si="2"/>
        <v>Transformation input (ktoe) - 5542</v>
      </c>
      <c r="C188">
        <v>301.39044531067981</v>
      </c>
      <c r="D188">
        <v>292.03285</v>
      </c>
      <c r="E188">
        <v>267.40310999999997</v>
      </c>
      <c r="F188">
        <v>289.32557000000003</v>
      </c>
      <c r="G188">
        <v>260.77316999999999</v>
      </c>
      <c r="H188">
        <v>354.62298794735318</v>
      </c>
      <c r="I188">
        <v>340.89858000000004</v>
      </c>
      <c r="J188">
        <v>228.10944000000001</v>
      </c>
      <c r="K188">
        <v>253.1293</v>
      </c>
      <c r="L188">
        <v>248.90253999999999</v>
      </c>
      <c r="M188">
        <v>306.40918522751031</v>
      </c>
      <c r="N188">
        <v>270.08791373796055</v>
      </c>
      <c r="O188">
        <v>226.20621995668159</v>
      </c>
      <c r="P188">
        <v>178.92359922261636</v>
      </c>
      <c r="Q188">
        <v>203.5272080433916</v>
      </c>
      <c r="R188">
        <v>327.69708964347763</v>
      </c>
      <c r="S188" s="1" t="s">
        <v>30</v>
      </c>
      <c r="T188" s="1" t="s">
        <v>13</v>
      </c>
      <c r="U188" t="str">
        <f>IFERROR(VLOOKUP(JRC_IDEES_powergen[[#This Row],[Headers]],sections[#All],1,FALSE),U187)</f>
        <v>Transformation input (ktoe)</v>
      </c>
      <c r="V188" t="str">
        <f>IFERROR(VLOOKUP(JRC_IDEES_powergen[[#This Row],[Headers]],ec[#All],3,FALSE),"")</f>
        <v>4100</v>
      </c>
      <c r="W188" t="str">
        <f>VLOOKUP(MID(JRC_IDEES_powergen[[#This Row],[Source.Name]],25,2),Table5[#All],3,FALSE)</f>
        <v>Bulgaria</v>
      </c>
    </row>
    <row r="189" spans="2:23" x14ac:dyDescent="0.25">
      <c r="B189" t="str">
        <f t="shared" si="2"/>
        <v>Transformation input (ktoe) - 4200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 t="s">
        <v>30</v>
      </c>
      <c r="T189" s="1" t="s">
        <v>14</v>
      </c>
      <c r="U189" t="str">
        <f>IFERROR(VLOOKUP(JRC_IDEES_powergen[[#This Row],[Headers]],sections[#All],1,FALSE),U188)</f>
        <v>Transformation input (ktoe)</v>
      </c>
      <c r="V189" t="str">
        <f>IFERROR(VLOOKUP(JRC_IDEES_powergen[[#This Row],[Headers]],ec[#All],3,FALSE),"")</f>
        <v>5542</v>
      </c>
      <c r="W189" t="str">
        <f>VLOOKUP(MID(JRC_IDEES_powergen[[#This Row],[Source.Name]],25,2),Table5[#All],3,FALSE)</f>
        <v>Bulgaria</v>
      </c>
    </row>
    <row r="190" spans="2:23" x14ac:dyDescent="0.25">
      <c r="B190" t="str">
        <f t="shared" si="2"/>
        <v>Transformation input (ktoe) - 0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 t="s">
        <v>30</v>
      </c>
      <c r="T190" s="1" t="s">
        <v>15</v>
      </c>
      <c r="U190" t="str">
        <f>IFERROR(VLOOKUP(JRC_IDEES_powergen[[#This Row],[Headers]],sections[#All],1,FALSE),U189)</f>
        <v>Transformation input (ktoe)</v>
      </c>
      <c r="V190" t="str">
        <f>IFERROR(VLOOKUP(JRC_IDEES_powergen[[#This Row],[Headers]],ec[#All],3,FALSE),"")</f>
        <v>4200</v>
      </c>
      <c r="W190" t="str">
        <f>VLOOKUP(MID(JRC_IDEES_powergen[[#This Row],[Source.Name]],25,2),Table5[#All],3,FALSE)</f>
        <v>Bulgaria</v>
      </c>
    </row>
    <row r="191" spans="2:23" x14ac:dyDescent="0.25">
      <c r="B191" t="str">
        <f t="shared" si="2"/>
        <v>Transformation input (ktoe) - 5541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0.95538358650998001</v>
      </c>
      <c r="I191">
        <v>0.9</v>
      </c>
      <c r="J191">
        <v>0</v>
      </c>
      <c r="K191">
        <v>3.0988699999999998</v>
      </c>
      <c r="L191">
        <v>1.5</v>
      </c>
      <c r="M191">
        <v>2.1496171709797585</v>
      </c>
      <c r="N191">
        <v>2.1735028595777641</v>
      </c>
      <c r="O191">
        <v>2.9855799755325325</v>
      </c>
      <c r="P191">
        <v>1.2658811694574783</v>
      </c>
      <c r="Q191">
        <v>5.6600149003312419</v>
      </c>
      <c r="R191">
        <v>7.690850063061208</v>
      </c>
      <c r="S191" s="1" t="s">
        <v>30</v>
      </c>
      <c r="T191" s="1" t="s">
        <v>16</v>
      </c>
      <c r="U191" t="str">
        <f>IFERROR(VLOOKUP(JRC_IDEES_powergen[[#This Row],[Headers]],sections[#All],1,FALSE),U190)</f>
        <v>Transformation input (ktoe)</v>
      </c>
      <c r="V191">
        <f>IFERROR(VLOOKUP(JRC_IDEES_powergen[[#This Row],[Headers]],ec[#All],3,FALSE),"")</f>
        <v>0</v>
      </c>
      <c r="W191" t="str">
        <f>VLOOKUP(MID(JRC_IDEES_powergen[[#This Row],[Source.Name]],25,2),Table5[#All],3,FALSE)</f>
        <v>Bulgaria</v>
      </c>
    </row>
    <row r="192" spans="2:23" x14ac:dyDescent="0.25">
      <c r="B192" t="str">
        <f t="shared" si="2"/>
        <v>Transformation input (ktoe) - 55431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0.95538358650998001</v>
      </c>
      <c r="I192">
        <v>0.9</v>
      </c>
      <c r="J192">
        <v>0</v>
      </c>
      <c r="K192">
        <v>3.0988699999999998</v>
      </c>
      <c r="L192">
        <v>1.5</v>
      </c>
      <c r="M192">
        <v>2.1496171709797585</v>
      </c>
      <c r="N192">
        <v>2.1735028595777641</v>
      </c>
      <c r="O192">
        <v>2.9855799755325325</v>
      </c>
      <c r="P192">
        <v>1.2658811694574783</v>
      </c>
      <c r="Q192">
        <v>5.6600149003312419</v>
      </c>
      <c r="R192">
        <v>7.690850063061208</v>
      </c>
      <c r="S192" s="1" t="s">
        <v>30</v>
      </c>
      <c r="T192" s="1" t="s">
        <v>17</v>
      </c>
      <c r="U192" t="str">
        <f>IFERROR(VLOOKUP(JRC_IDEES_powergen[[#This Row],[Headers]],sections[#All],1,FALSE),U191)</f>
        <v>Transformation input (ktoe)</v>
      </c>
      <c r="V192" t="str">
        <f>IFERROR(VLOOKUP(JRC_IDEES_powergen[[#This Row],[Headers]],ec[#All],3,FALSE),"")</f>
        <v>5541</v>
      </c>
      <c r="W192" t="str">
        <f>VLOOKUP(MID(JRC_IDEES_powergen[[#This Row],[Source.Name]],25,2),Table5[#All],3,FALSE)</f>
        <v>Bulgaria</v>
      </c>
    </row>
    <row r="193" spans="2:23" x14ac:dyDescent="0.25">
      <c r="B193" t="str">
        <f t="shared" si="2"/>
        <v>Transformation input (ktoe) - 5545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 t="s">
        <v>30</v>
      </c>
      <c r="T193" s="1" t="s">
        <v>18</v>
      </c>
      <c r="U193" t="str">
        <f>IFERROR(VLOOKUP(JRC_IDEES_powergen[[#This Row],[Headers]],sections[#All],1,FALSE),U192)</f>
        <v>Transformation input (ktoe)</v>
      </c>
      <c r="V193" t="str">
        <f>IFERROR(VLOOKUP(JRC_IDEES_powergen[[#This Row],[Headers]],ec[#All],3,FALSE),"")</f>
        <v>55431</v>
      </c>
      <c r="W193" t="str">
        <f>VLOOKUP(MID(JRC_IDEES_powergen[[#This Row],[Source.Name]],25,2),Table5[#All],3,FALSE)</f>
        <v>Bulgaria</v>
      </c>
    </row>
    <row r="194" spans="2:23" x14ac:dyDescent="0.25">
      <c r="B194" t="str">
        <f t="shared" si="2"/>
        <v>Transformation input (ktoe) - 0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18.367219232316888</v>
      </c>
      <c r="Q194">
        <v>0</v>
      </c>
      <c r="R194">
        <v>0</v>
      </c>
      <c r="S194" s="1" t="s">
        <v>30</v>
      </c>
      <c r="T194" s="1" t="s">
        <v>19</v>
      </c>
      <c r="U194" t="str">
        <f>IFERROR(VLOOKUP(JRC_IDEES_powergen[[#This Row],[Headers]],sections[#All],1,FALSE),U193)</f>
        <v>Transformation input (ktoe)</v>
      </c>
      <c r="V194" t="str">
        <f>IFERROR(VLOOKUP(JRC_IDEES_powergen[[#This Row],[Headers]],ec[#All],3,FALSE),"")</f>
        <v>5545</v>
      </c>
      <c r="W194" t="str">
        <f>VLOOKUP(MID(JRC_IDEES_powergen[[#This Row],[Source.Name]],25,2),Table5[#All],3,FALSE)</f>
        <v>Bulgaria</v>
      </c>
    </row>
    <row r="195" spans="2:23" x14ac:dyDescent="0.25">
      <c r="B195" t="str">
        <f t="shared" ref="B195:B258" si="3">IF(V196&lt;&gt;"",U196&amp;" - "&amp;V196,"")</f>
        <v>Transformation input (ktoe) - 7100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2.3168051972867101</v>
      </c>
      <c r="I195">
        <v>2.1999900000000001</v>
      </c>
      <c r="J195">
        <v>0.19991999999999999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 t="s">
        <v>30</v>
      </c>
      <c r="T195" s="1" t="s">
        <v>20</v>
      </c>
      <c r="U195" t="str">
        <f>IFERROR(VLOOKUP(JRC_IDEES_powergen[[#This Row],[Headers]],sections[#All],1,FALSE),U194)</f>
        <v>Transformation input (ktoe)</v>
      </c>
      <c r="V195">
        <f>IFERROR(VLOOKUP(JRC_IDEES_powergen[[#This Row],[Headers]],ec[#All],3,FALSE),"")</f>
        <v>0</v>
      </c>
      <c r="W195" t="str">
        <f>VLOOKUP(MID(JRC_IDEES_powergen[[#This Row],[Source.Name]],25,2),Table5[#All],3,FALSE)</f>
        <v>Bulgaria</v>
      </c>
    </row>
    <row r="196" spans="2:23" x14ac:dyDescent="0.25">
      <c r="B196" t="str">
        <f t="shared" si="3"/>
        <v>Transformation input (ktoe) - 55432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2.3168051972867101</v>
      </c>
      <c r="I196">
        <v>2.1999900000000001</v>
      </c>
      <c r="J196">
        <v>0.19991999999999999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 t="s">
        <v>30</v>
      </c>
      <c r="T196" s="1" t="s">
        <v>21</v>
      </c>
      <c r="U196" t="str">
        <f>IFERROR(VLOOKUP(JRC_IDEES_powergen[[#This Row],[Headers]],sections[#All],1,FALSE),U195)</f>
        <v>Transformation input (ktoe)</v>
      </c>
      <c r="V196" t="str">
        <f>IFERROR(VLOOKUP(JRC_IDEES_powergen[[#This Row],[Headers]],ec[#All],3,FALSE),"")</f>
        <v>7100</v>
      </c>
      <c r="W196" t="str">
        <f>VLOOKUP(MID(JRC_IDEES_powergen[[#This Row],[Source.Name]],25,2),Table5[#All],3,FALSE)</f>
        <v>Bulgaria</v>
      </c>
    </row>
    <row r="197" spans="2:23" x14ac:dyDescent="0.25">
      <c r="B197" t="str">
        <f t="shared" si="3"/>
        <v>Transformation input (ktoe) - 5532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 t="s">
        <v>30</v>
      </c>
      <c r="T197" s="1" t="s">
        <v>22</v>
      </c>
      <c r="U197" t="str">
        <f>IFERROR(VLOOKUP(JRC_IDEES_powergen[[#This Row],[Headers]],sections[#All],1,FALSE),U196)</f>
        <v>Transformation input (ktoe)</v>
      </c>
      <c r="V197" t="str">
        <f>IFERROR(VLOOKUP(JRC_IDEES_powergen[[#This Row],[Headers]],ec[#All],3,FALSE),"")</f>
        <v>55432</v>
      </c>
      <c r="W197" t="str">
        <f>VLOOKUP(MID(JRC_IDEES_powergen[[#This Row],[Source.Name]],25,2),Table5[#All],3,FALSE)</f>
        <v>Bulgaria</v>
      </c>
    </row>
    <row r="198" spans="2:23" x14ac:dyDescent="0.25">
      <c r="B198" t="str">
        <f t="shared" si="3"/>
        <v>Transformation input (ktoe) - 5550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 t="s">
        <v>30</v>
      </c>
      <c r="T198" s="1" t="s">
        <v>23</v>
      </c>
      <c r="U198" t="str">
        <f>IFERROR(VLOOKUP(JRC_IDEES_powergen[[#This Row],[Headers]],sections[#All],1,FALSE),U197)</f>
        <v>Transformation input (ktoe)</v>
      </c>
      <c r="V198" t="str">
        <f>IFERROR(VLOOKUP(JRC_IDEES_powergen[[#This Row],[Headers]],ec[#All],3,FALSE),"")</f>
        <v>5532</v>
      </c>
      <c r="W198" t="str">
        <f>VLOOKUP(MID(JRC_IDEES_powergen[[#This Row],[Source.Name]],25,2),Table5[#All],3,FALSE)</f>
        <v>Bulgaria</v>
      </c>
    </row>
    <row r="199" spans="2:23" x14ac:dyDescent="0.25">
      <c r="B199" t="str">
        <f t="shared" si="3"/>
        <v>Transformation input (ktoe) - 99998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 t="s">
        <v>30</v>
      </c>
      <c r="T199" s="1" t="s">
        <v>24</v>
      </c>
      <c r="U199" t="str">
        <f>IFERROR(VLOOKUP(JRC_IDEES_powergen[[#This Row],[Headers]],sections[#All],1,FALSE),U198)</f>
        <v>Transformation input (ktoe)</v>
      </c>
      <c r="V199" t="str">
        <f>IFERROR(VLOOKUP(JRC_IDEES_powergen[[#This Row],[Headers]],ec[#All],3,FALSE),"")</f>
        <v>5550</v>
      </c>
      <c r="W199" t="str">
        <f>VLOOKUP(MID(JRC_IDEES_powergen[[#This Row],[Source.Name]],25,2),Table5[#All],3,FALSE)</f>
        <v>Bulgaria</v>
      </c>
    </row>
    <row r="200" spans="2:23" x14ac:dyDescent="0.25">
      <c r="B200" t="str">
        <f t="shared" si="3"/>
        <v>Transformation input (ktoe) - 99999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 t="s">
        <v>30</v>
      </c>
      <c r="T200" s="1" t="s">
        <v>25</v>
      </c>
      <c r="U200" t="str">
        <f>IFERROR(VLOOKUP(JRC_IDEES_powergen[[#This Row],[Headers]],sections[#All],1,FALSE),U199)</f>
        <v>Transformation input (ktoe)</v>
      </c>
      <c r="V200" t="str">
        <f>IFERROR(VLOOKUP(JRC_IDEES_powergen[[#This Row],[Headers]],ec[#All],3,FALSE),"")</f>
        <v>99998</v>
      </c>
      <c r="W200" t="str">
        <f>VLOOKUP(MID(JRC_IDEES_powergen[[#This Row],[Source.Name]],25,2),Table5[#All],3,FALSE)</f>
        <v>Bulgaria</v>
      </c>
    </row>
    <row r="201" spans="2:23" x14ac:dyDescent="0.25">
      <c r="B201" t="str">
        <f t="shared" si="3"/>
        <v/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 t="s">
        <v>30</v>
      </c>
      <c r="T201" s="1" t="s">
        <v>26</v>
      </c>
      <c r="U201" t="str">
        <f>IFERROR(VLOOKUP(JRC_IDEES_powergen[[#This Row],[Headers]],sections[#All],1,FALSE),U200)</f>
        <v>Transformation input (ktoe)</v>
      </c>
      <c r="V201" t="str">
        <f>IFERROR(VLOOKUP(JRC_IDEES_powergen[[#This Row],[Headers]],ec[#All],3,FALSE),"")</f>
        <v>99999</v>
      </c>
      <c r="W201" t="str">
        <f>VLOOKUP(MID(JRC_IDEES_powergen[[#This Row],[Source.Name]],25,2),Table5[#All],3,FALSE)</f>
        <v>Bulgaria</v>
      </c>
    </row>
    <row r="202" spans="2:23" x14ac:dyDescent="0.25">
      <c r="B202" t="str">
        <f t="shared" si="3"/>
        <v/>
      </c>
      <c r="S202" s="1" t="s">
        <v>30</v>
      </c>
      <c r="T202" s="1"/>
      <c r="U202" t="str">
        <f>IFERROR(VLOOKUP(JRC_IDEES_powergen[[#This Row],[Headers]],sections[#All],1,FALSE),U201)</f>
        <v>Transformation input (ktoe)</v>
      </c>
      <c r="V202" t="str">
        <f>IFERROR(VLOOKUP(JRC_IDEES_powergen[[#This Row],[Headers]],ec[#All],3,FALSE),"")</f>
        <v/>
      </c>
      <c r="W202" t="str">
        <f>VLOOKUP(MID(JRC_IDEES_powergen[[#This Row],[Source.Name]],25,2),Table5[#All],3,FALSE)</f>
        <v>Bulgaria</v>
      </c>
    </row>
    <row r="203" spans="2:23" x14ac:dyDescent="0.25">
      <c r="B203" t="str">
        <f t="shared" si="3"/>
        <v>CO2 emissions (kt CO2) - 0</v>
      </c>
      <c r="C203">
        <v>848.80312980085091</v>
      </c>
      <c r="D203">
        <v>807.96800847272402</v>
      </c>
      <c r="E203">
        <v>731.09306144930406</v>
      </c>
      <c r="F203">
        <v>809.71281022935614</v>
      </c>
      <c r="G203">
        <v>730.1347340372281</v>
      </c>
      <c r="H203">
        <v>945.96255339411255</v>
      </c>
      <c r="I203">
        <v>894.42529935181233</v>
      </c>
      <c r="J203">
        <v>620.56724659232418</v>
      </c>
      <c r="K203">
        <v>653.0008879459441</v>
      </c>
      <c r="L203">
        <v>698.48334522651601</v>
      </c>
      <c r="M203">
        <v>836.39193892405638</v>
      </c>
      <c r="N203">
        <v>777.258797754076</v>
      </c>
      <c r="O203">
        <v>587.59134771274478</v>
      </c>
      <c r="P203">
        <v>457.60273997043078</v>
      </c>
      <c r="Q203">
        <v>528.94432685408708</v>
      </c>
      <c r="R203">
        <v>793.15245388032577</v>
      </c>
      <c r="S203" s="1" t="s">
        <v>30</v>
      </c>
      <c r="T203" s="1" t="s">
        <v>28</v>
      </c>
      <c r="U203" t="str">
        <f>IFERROR(VLOOKUP(JRC_IDEES_powergen[[#This Row],[Headers]],sections[#All],1,FALSE),U202)</f>
        <v>CO2 emissions (kt CO2)</v>
      </c>
      <c r="V203" t="str">
        <f>IFERROR(VLOOKUP(JRC_IDEES_powergen[[#This Row],[Headers]],ec[#All],3,FALSE),"")</f>
        <v/>
      </c>
      <c r="W203" t="str">
        <f>VLOOKUP(MID(JRC_IDEES_powergen[[#This Row],[Source.Name]],25,2),Table5[#All],3,FALSE)</f>
        <v>Bulgaria</v>
      </c>
    </row>
    <row r="204" spans="2:23" x14ac:dyDescent="0.25">
      <c r="B204" t="str">
        <f t="shared" si="3"/>
        <v>CO2 emissions (kt CO2) - 2100</v>
      </c>
      <c r="C204">
        <v>848.80312980085091</v>
      </c>
      <c r="D204">
        <v>807.96800847272402</v>
      </c>
      <c r="E204">
        <v>731.09306144930406</v>
      </c>
      <c r="F204">
        <v>809.71281022935614</v>
      </c>
      <c r="G204">
        <v>730.1347340372281</v>
      </c>
      <c r="H204">
        <v>945.96255339411255</v>
      </c>
      <c r="I204">
        <v>894.42529935181233</v>
      </c>
      <c r="J204">
        <v>620.56724659232418</v>
      </c>
      <c r="K204">
        <v>653.0008879459441</v>
      </c>
      <c r="L204">
        <v>698.48334522651601</v>
      </c>
      <c r="M204">
        <v>836.39193892405638</v>
      </c>
      <c r="N204">
        <v>777.258797754076</v>
      </c>
      <c r="O204">
        <v>587.59134771274478</v>
      </c>
      <c r="P204">
        <v>457.60273997043078</v>
      </c>
      <c r="Q204">
        <v>528.94432685408708</v>
      </c>
      <c r="R204">
        <v>793.15245388032577</v>
      </c>
      <c r="S204" s="1" t="s">
        <v>30</v>
      </c>
      <c r="T204" s="1" t="s">
        <v>4</v>
      </c>
      <c r="U204" t="str">
        <f>IFERROR(VLOOKUP(JRC_IDEES_powergen[[#This Row],[Headers]],sections[#All],1,FALSE),U203)</f>
        <v>CO2 emissions (kt CO2)</v>
      </c>
      <c r="V204">
        <f>IFERROR(VLOOKUP(JRC_IDEES_powergen[[#This Row],[Headers]],ec[#All],3,FALSE),"")</f>
        <v>0</v>
      </c>
      <c r="W204" t="str">
        <f>VLOOKUP(MID(JRC_IDEES_powergen[[#This Row],[Source.Name]],25,2),Table5[#All],3,FALSE)</f>
        <v>Bulgaria</v>
      </c>
    </row>
    <row r="205" spans="2:23" x14ac:dyDescent="0.25">
      <c r="B205" t="str">
        <f t="shared" si="3"/>
        <v>CO2 emissions (kt CO2) - 2200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61.472686355923983</v>
      </c>
      <c r="N205">
        <v>103.10884002175811</v>
      </c>
      <c r="O205">
        <v>31.687002230875567</v>
      </c>
      <c r="P205">
        <v>22.040445764725582</v>
      </c>
      <c r="Q205">
        <v>26.858666658683525</v>
      </c>
      <c r="R205">
        <v>11.635818445281442</v>
      </c>
      <c r="S205" s="1" t="s">
        <v>30</v>
      </c>
      <c r="T205" s="1" t="s">
        <v>5</v>
      </c>
      <c r="U205" t="str">
        <f>IFERROR(VLOOKUP(JRC_IDEES_powergen[[#This Row],[Headers]],sections[#All],1,FALSE),U204)</f>
        <v>CO2 emissions (kt CO2)</v>
      </c>
      <c r="V205" t="str">
        <f>IFERROR(VLOOKUP(JRC_IDEES_powergen[[#This Row],[Headers]],ec[#All],3,FALSE),"")</f>
        <v>2100</v>
      </c>
      <c r="W205" t="str">
        <f>VLOOKUP(MID(JRC_IDEES_powergen[[#This Row],[Source.Name]],25,2),Table5[#All],3,FALSE)</f>
        <v>Bulgaria</v>
      </c>
    </row>
    <row r="206" spans="2:23" x14ac:dyDescent="0.25">
      <c r="B206" t="str">
        <f t="shared" si="3"/>
        <v>CO2 emissions (kt CO2) - 3210</v>
      </c>
      <c r="C206">
        <v>4.5763574356496175</v>
      </c>
      <c r="D206">
        <v>4.1540692723199175</v>
      </c>
      <c r="E206">
        <v>0.84573359999999997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2.6570042119246446</v>
      </c>
      <c r="S206" s="1" t="s">
        <v>30</v>
      </c>
      <c r="T206" s="1" t="s">
        <v>6</v>
      </c>
      <c r="U206" t="str">
        <f>IFERROR(VLOOKUP(JRC_IDEES_powergen[[#This Row],[Headers]],sections[#All],1,FALSE),U205)</f>
        <v>CO2 emissions (kt CO2)</v>
      </c>
      <c r="V206" t="str">
        <f>IFERROR(VLOOKUP(JRC_IDEES_powergen[[#This Row],[Headers]],ec[#All],3,FALSE),"")</f>
        <v>2200</v>
      </c>
      <c r="W206" t="str">
        <f>VLOOKUP(MID(JRC_IDEES_powergen[[#This Row],[Source.Name]],25,2),Table5[#All],3,FALSE)</f>
        <v>Bulgaria</v>
      </c>
    </row>
    <row r="207" spans="2:23" x14ac:dyDescent="0.25">
      <c r="B207" t="str">
        <f t="shared" si="3"/>
        <v>CO2 emissions (kt CO2) - 3260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5.7856136509440006</v>
      </c>
      <c r="L207">
        <v>8.6803015219200024</v>
      </c>
      <c r="M207">
        <v>0</v>
      </c>
      <c r="N207">
        <v>2.879475489025646</v>
      </c>
      <c r="O207">
        <v>0</v>
      </c>
      <c r="P207">
        <v>0</v>
      </c>
      <c r="Q207">
        <v>2.5921328751654227</v>
      </c>
      <c r="R207">
        <v>0</v>
      </c>
      <c r="S207" s="1" t="s">
        <v>30</v>
      </c>
      <c r="T207" s="1" t="s">
        <v>7</v>
      </c>
      <c r="U207" t="str">
        <f>IFERROR(VLOOKUP(JRC_IDEES_powergen[[#This Row],[Headers]],sections[#All],1,FALSE),U206)</f>
        <v>CO2 emissions (kt CO2)</v>
      </c>
      <c r="V207" t="str">
        <f>IFERROR(VLOOKUP(JRC_IDEES_powergen[[#This Row],[Headers]],ec[#All],3,FALSE),"")</f>
        <v>3210</v>
      </c>
      <c r="W207" t="str">
        <f>VLOOKUP(MID(JRC_IDEES_powergen[[#This Row],[Source.Name]],25,2),Table5[#All],3,FALSE)</f>
        <v>Bulgaria</v>
      </c>
    </row>
    <row r="208" spans="2:23" x14ac:dyDescent="0.25">
      <c r="B208" t="str">
        <f t="shared" si="3"/>
        <v>CO2 emissions (kt CO2) - 0</v>
      </c>
      <c r="C208">
        <v>3.1864703579068441</v>
      </c>
      <c r="D208">
        <v>3.2109414096240001</v>
      </c>
      <c r="E208">
        <v>3.1017672920520001</v>
      </c>
      <c r="F208">
        <v>6.2048996483760011</v>
      </c>
      <c r="G208">
        <v>0</v>
      </c>
      <c r="H208">
        <v>3.1863002717720246</v>
      </c>
      <c r="I208">
        <v>3.1024498241880005</v>
      </c>
      <c r="J208">
        <v>3.102511872564</v>
      </c>
      <c r="K208">
        <v>3.1024188000000001</v>
      </c>
      <c r="L208">
        <v>3.1024498241880005</v>
      </c>
      <c r="M208">
        <v>3.1122146412405556</v>
      </c>
      <c r="N208">
        <v>3.1116091538021595</v>
      </c>
      <c r="O208">
        <v>0</v>
      </c>
      <c r="P208">
        <v>0</v>
      </c>
      <c r="Q208">
        <v>0</v>
      </c>
      <c r="R208">
        <v>0</v>
      </c>
      <c r="S208" s="1" t="s">
        <v>30</v>
      </c>
      <c r="T208" s="1" t="s">
        <v>8</v>
      </c>
      <c r="U208" t="str">
        <f>IFERROR(VLOOKUP(JRC_IDEES_powergen[[#This Row],[Headers]],sections[#All],1,FALSE),U207)</f>
        <v>CO2 emissions (kt CO2)</v>
      </c>
      <c r="V208" t="str">
        <f>IFERROR(VLOOKUP(JRC_IDEES_powergen[[#This Row],[Headers]],ec[#All],3,FALSE),"")</f>
        <v>3260</v>
      </c>
      <c r="W208" t="str">
        <f>VLOOKUP(MID(JRC_IDEES_powergen[[#This Row],[Source.Name]],25,2),Table5[#All],3,FALSE)</f>
        <v>Bulgaria</v>
      </c>
    </row>
    <row r="209" spans="2:23" x14ac:dyDescent="0.25">
      <c r="B209" t="str">
        <f t="shared" si="3"/>
        <v>CO2 emissions (kt CO2) - 3270A</v>
      </c>
      <c r="C209">
        <v>133.13599129188518</v>
      </c>
      <c r="D209">
        <v>114.67775828160002</v>
      </c>
      <c r="E209">
        <v>99.070526285424009</v>
      </c>
      <c r="F209">
        <v>123.94151625794403</v>
      </c>
      <c r="G209">
        <v>117.63206836171203</v>
      </c>
      <c r="H209">
        <v>95.968623071134601</v>
      </c>
      <c r="I209">
        <v>77.450424567480027</v>
      </c>
      <c r="J209">
        <v>80.485522386768011</v>
      </c>
      <c r="K209">
        <v>49.564071927360011</v>
      </c>
      <c r="L209">
        <v>102.07960222161601</v>
      </c>
      <c r="M209">
        <v>52.114736992278772</v>
      </c>
      <c r="N209">
        <v>33.777785758919727</v>
      </c>
      <c r="O209">
        <v>24.592352319959211</v>
      </c>
      <c r="P209">
        <v>15.307474754339831</v>
      </c>
      <c r="Q209">
        <v>21.449879409401724</v>
      </c>
      <c r="R209">
        <v>9.1664110933854364</v>
      </c>
      <c r="S209" s="1" t="s">
        <v>30</v>
      </c>
      <c r="T209" s="1" t="s">
        <v>9</v>
      </c>
      <c r="U209" t="str">
        <f>IFERROR(VLOOKUP(JRC_IDEES_powergen[[#This Row],[Headers]],sections[#All],1,FALSE),U208)</f>
        <v>CO2 emissions (kt CO2)</v>
      </c>
      <c r="V209">
        <f>IFERROR(VLOOKUP(JRC_IDEES_powergen[[#This Row],[Headers]],ec[#All],3,FALSE),"")</f>
        <v>0</v>
      </c>
      <c r="W209" t="str">
        <f>VLOOKUP(MID(JRC_IDEES_powergen[[#This Row],[Source.Name]],25,2),Table5[#All],3,FALSE)</f>
        <v>Bulgaria</v>
      </c>
    </row>
    <row r="210" spans="2:23" x14ac:dyDescent="0.25">
      <c r="B210" t="str">
        <f t="shared" si="3"/>
        <v>CO2 emissions (kt CO2) - 3280</v>
      </c>
      <c r="C210">
        <v>133.13599129188518</v>
      </c>
      <c r="D210">
        <v>114.67775828160002</v>
      </c>
      <c r="E210">
        <v>99.070526285424009</v>
      </c>
      <c r="F210">
        <v>123.94151625794403</v>
      </c>
      <c r="G210">
        <v>117.63206836171203</v>
      </c>
      <c r="H210">
        <v>95.968623071134601</v>
      </c>
      <c r="I210">
        <v>77.450424567480027</v>
      </c>
      <c r="J210">
        <v>80.485522386768011</v>
      </c>
      <c r="K210">
        <v>49.564071927360011</v>
      </c>
      <c r="L210">
        <v>102.07960222161601</v>
      </c>
      <c r="M210">
        <v>6.1920281058356803</v>
      </c>
      <c r="N210">
        <v>6.1907793357994949</v>
      </c>
      <c r="O210">
        <v>9.2868938577853353</v>
      </c>
      <c r="P210">
        <v>0</v>
      </c>
      <c r="Q210">
        <v>0</v>
      </c>
      <c r="R210">
        <v>0</v>
      </c>
      <c r="S210" s="1" t="s">
        <v>30</v>
      </c>
      <c r="T210" s="1" t="s">
        <v>10</v>
      </c>
      <c r="U210" t="str">
        <f>IFERROR(VLOOKUP(JRC_IDEES_powergen[[#This Row],[Headers]],sections[#All],1,FALSE),U209)</f>
        <v>CO2 emissions (kt CO2)</v>
      </c>
      <c r="V210" t="str">
        <f>IFERROR(VLOOKUP(JRC_IDEES_powergen[[#This Row],[Headers]],ec[#All],3,FALSE),"")</f>
        <v>3270A</v>
      </c>
      <c r="W210" t="str">
        <f>VLOOKUP(MID(JRC_IDEES_powergen[[#This Row],[Source.Name]],25,2),Table5[#All],3,FALSE)</f>
        <v>Bulgaria</v>
      </c>
    </row>
    <row r="211" spans="2:23" x14ac:dyDescent="0.25">
      <c r="B211" t="str">
        <f t="shared" si="3"/>
        <v/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45.92270888644309</v>
      </c>
      <c r="N211">
        <v>27.587006423120233</v>
      </c>
      <c r="O211">
        <v>15.305458462173874</v>
      </c>
      <c r="P211">
        <v>15.307474754339831</v>
      </c>
      <c r="Q211">
        <v>21.449879409401724</v>
      </c>
      <c r="R211">
        <v>9.1664110933854364</v>
      </c>
      <c r="S211" s="1" t="s">
        <v>30</v>
      </c>
      <c r="T211" s="1" t="s">
        <v>11</v>
      </c>
      <c r="U211" t="str">
        <f>IFERROR(VLOOKUP(JRC_IDEES_powergen[[#This Row],[Headers]],sections[#All],1,FALSE),U210)</f>
        <v>CO2 emissions (kt CO2)</v>
      </c>
      <c r="V211" t="str">
        <f>IFERROR(VLOOKUP(JRC_IDEES_powergen[[#This Row],[Headers]],ec[#All],3,FALSE),"")</f>
        <v>3280</v>
      </c>
      <c r="W211" t="str">
        <f>VLOOKUP(MID(JRC_IDEES_powergen[[#This Row],[Source.Name]],25,2),Table5[#All],3,FALSE)</f>
        <v>Bulgaria</v>
      </c>
    </row>
    <row r="212" spans="2:23" x14ac:dyDescent="0.25">
      <c r="B212" t="str">
        <f t="shared" si="3"/>
        <v>CO2 emissions (kt CO2) - 4100</v>
      </c>
      <c r="C212">
        <v>707.90431071540922</v>
      </c>
      <c r="D212">
        <v>685.92523950918007</v>
      </c>
      <c r="E212">
        <v>628.07503427182803</v>
      </c>
      <c r="F212">
        <v>679.56639432303609</v>
      </c>
      <c r="G212">
        <v>612.50266567551603</v>
      </c>
      <c r="H212">
        <v>832.93663005120595</v>
      </c>
      <c r="I212">
        <v>800.7008120313842</v>
      </c>
      <c r="J212">
        <v>535.78226650291208</v>
      </c>
      <c r="K212">
        <v>594.54878356764004</v>
      </c>
      <c r="L212">
        <v>584.62099165879204</v>
      </c>
      <c r="M212">
        <v>719.69230093461306</v>
      </c>
      <c r="N212">
        <v>634.38108733057038</v>
      </c>
      <c r="O212">
        <v>531.31199316190998</v>
      </c>
      <c r="P212">
        <v>420.25481945136539</v>
      </c>
      <c r="Q212">
        <v>478.0436479108364</v>
      </c>
      <c r="R212">
        <v>769.69322012973419</v>
      </c>
      <c r="S212" s="1" t="s">
        <v>30</v>
      </c>
      <c r="T212" s="1" t="s">
        <v>12</v>
      </c>
      <c r="U212" t="str">
        <f>IFERROR(VLOOKUP(JRC_IDEES_powergen[[#This Row],[Headers]],sections[#All],1,FALSE),U211)</f>
        <v>CO2 emissions (kt CO2)</v>
      </c>
      <c r="V212" t="str">
        <f>IFERROR(VLOOKUP(JRC_IDEES_powergen[[#This Row],[Headers]],ec[#All],3,FALSE),"")</f>
        <v/>
      </c>
      <c r="W212" t="str">
        <f>VLOOKUP(MID(JRC_IDEES_powergen[[#This Row],[Source.Name]],25,2),Table5[#All],3,FALSE)</f>
        <v>Bulgaria</v>
      </c>
    </row>
    <row r="213" spans="2:23" x14ac:dyDescent="0.25">
      <c r="B213" t="str">
        <f t="shared" si="3"/>
        <v>CO2 emissions (kt CO2) - 5542</v>
      </c>
      <c r="C213">
        <v>707.90431071540922</v>
      </c>
      <c r="D213">
        <v>685.92523950918007</v>
      </c>
      <c r="E213">
        <v>628.07503427182803</v>
      </c>
      <c r="F213">
        <v>679.56639432303609</v>
      </c>
      <c r="G213">
        <v>612.50266567551603</v>
      </c>
      <c r="H213">
        <v>832.93663005120595</v>
      </c>
      <c r="I213">
        <v>800.7008120313842</v>
      </c>
      <c r="J213">
        <v>535.78226650291208</v>
      </c>
      <c r="K213">
        <v>594.54878356764004</v>
      </c>
      <c r="L213">
        <v>584.62099165879204</v>
      </c>
      <c r="M213">
        <v>719.69230093461306</v>
      </c>
      <c r="N213">
        <v>634.38108733057038</v>
      </c>
      <c r="O213">
        <v>531.31199316190998</v>
      </c>
      <c r="P213">
        <v>420.25481945136539</v>
      </c>
      <c r="Q213">
        <v>478.0436479108364</v>
      </c>
      <c r="R213">
        <v>769.69322012973419</v>
      </c>
      <c r="S213" s="1" t="s">
        <v>30</v>
      </c>
      <c r="T213" s="1" t="s">
        <v>13</v>
      </c>
      <c r="U213" t="str">
        <f>IFERROR(VLOOKUP(JRC_IDEES_powergen[[#This Row],[Headers]],sections[#All],1,FALSE),U212)</f>
        <v>CO2 emissions (kt CO2)</v>
      </c>
      <c r="V213" t="str">
        <f>IFERROR(VLOOKUP(JRC_IDEES_powergen[[#This Row],[Headers]],ec[#All],3,FALSE),"")</f>
        <v>4100</v>
      </c>
      <c r="W213" t="str">
        <f>VLOOKUP(MID(JRC_IDEES_powergen[[#This Row],[Source.Name]],25,2),Table5[#All],3,FALSE)</f>
        <v>Bulgaria</v>
      </c>
    </row>
    <row r="214" spans="2:23" x14ac:dyDescent="0.25">
      <c r="B214" t="str">
        <f t="shared" si="3"/>
        <v>CO2 emissions (kt CO2) - 4200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 t="s">
        <v>30</v>
      </c>
      <c r="T214" s="1" t="s">
        <v>14</v>
      </c>
      <c r="U214" t="str">
        <f>IFERROR(VLOOKUP(JRC_IDEES_powergen[[#This Row],[Headers]],sections[#All],1,FALSE),U213)</f>
        <v>CO2 emissions (kt CO2)</v>
      </c>
      <c r="V214" t="str">
        <f>IFERROR(VLOOKUP(JRC_IDEES_powergen[[#This Row],[Headers]],ec[#All],3,FALSE),"")</f>
        <v>5542</v>
      </c>
      <c r="W214" t="str">
        <f>VLOOKUP(MID(JRC_IDEES_powergen[[#This Row],[Source.Name]],25,2),Table5[#All],3,FALSE)</f>
        <v>Bulgaria</v>
      </c>
    </row>
    <row r="215" spans="2:23" x14ac:dyDescent="0.25">
      <c r="B215" t="str">
        <f t="shared" si="3"/>
        <v>CO2 emissions (kt CO2) - 0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 t="s">
        <v>30</v>
      </c>
      <c r="T215" s="1" t="s">
        <v>15</v>
      </c>
      <c r="U215" t="str">
        <f>IFERROR(VLOOKUP(JRC_IDEES_powergen[[#This Row],[Headers]],sections[#All],1,FALSE),U214)</f>
        <v>CO2 emissions (kt CO2)</v>
      </c>
      <c r="V215" t="str">
        <f>IFERROR(VLOOKUP(JRC_IDEES_powergen[[#This Row],[Headers]],ec[#All],3,FALSE),"")</f>
        <v>4200</v>
      </c>
      <c r="W215" t="str">
        <f>VLOOKUP(MID(JRC_IDEES_powergen[[#This Row],[Source.Name]],25,2),Table5[#All],3,FALSE)</f>
        <v>Bulgaria</v>
      </c>
    </row>
    <row r="216" spans="2:23" x14ac:dyDescent="0.25">
      <c r="B216" t="str">
        <f t="shared" si="3"/>
        <v>CO2 emissions (kt CO2) - 5541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 t="s">
        <v>30</v>
      </c>
      <c r="T216" s="1" t="s">
        <v>16</v>
      </c>
      <c r="U216" t="str">
        <f>IFERROR(VLOOKUP(JRC_IDEES_powergen[[#This Row],[Headers]],sections[#All],1,FALSE),U215)</f>
        <v>CO2 emissions (kt CO2)</v>
      </c>
      <c r="V216">
        <f>IFERROR(VLOOKUP(JRC_IDEES_powergen[[#This Row],[Headers]],ec[#All],3,FALSE),"")</f>
        <v>0</v>
      </c>
      <c r="W216" t="str">
        <f>VLOOKUP(MID(JRC_IDEES_powergen[[#This Row],[Source.Name]],25,2),Table5[#All],3,FALSE)</f>
        <v>Bulgaria</v>
      </c>
    </row>
    <row r="217" spans="2:23" x14ac:dyDescent="0.25">
      <c r="B217" t="str">
        <f t="shared" si="3"/>
        <v>CO2 emissions (kt CO2) - 55431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 t="s">
        <v>30</v>
      </c>
      <c r="T217" s="1" t="s">
        <v>17</v>
      </c>
      <c r="U217" t="str">
        <f>IFERROR(VLOOKUP(JRC_IDEES_powergen[[#This Row],[Headers]],sections[#All],1,FALSE),U216)</f>
        <v>CO2 emissions (kt CO2)</v>
      </c>
      <c r="V217" t="str">
        <f>IFERROR(VLOOKUP(JRC_IDEES_powergen[[#This Row],[Headers]],ec[#All],3,FALSE),"")</f>
        <v>5541</v>
      </c>
      <c r="W217" t="str">
        <f>VLOOKUP(MID(JRC_IDEES_powergen[[#This Row],[Source.Name]],25,2),Table5[#All],3,FALSE)</f>
        <v>Bulgaria</v>
      </c>
    </row>
    <row r="218" spans="2:23" x14ac:dyDescent="0.25">
      <c r="B218" t="str">
        <f t="shared" si="3"/>
        <v>CO2 emissions (kt CO2) - 5545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 t="s">
        <v>30</v>
      </c>
      <c r="T218" s="1" t="s">
        <v>18</v>
      </c>
      <c r="U218" t="str">
        <f>IFERROR(VLOOKUP(JRC_IDEES_powergen[[#This Row],[Headers]],sections[#All],1,FALSE),U217)</f>
        <v>CO2 emissions (kt CO2)</v>
      </c>
      <c r="V218" t="str">
        <f>IFERROR(VLOOKUP(JRC_IDEES_powergen[[#This Row],[Headers]],ec[#All],3,FALSE),"")</f>
        <v>55431</v>
      </c>
      <c r="W218" t="str">
        <f>VLOOKUP(MID(JRC_IDEES_powergen[[#This Row],[Source.Name]],25,2),Table5[#All],3,FALSE)</f>
        <v>Bulgaria</v>
      </c>
    </row>
    <row r="219" spans="2:23" x14ac:dyDescent="0.25">
      <c r="B219" t="str">
        <f t="shared" si="3"/>
        <v>CO2 emissions (kt CO2) - 0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 t="s">
        <v>30</v>
      </c>
      <c r="T219" s="1" t="s">
        <v>19</v>
      </c>
      <c r="U219" t="str">
        <f>IFERROR(VLOOKUP(JRC_IDEES_powergen[[#This Row],[Headers]],sections[#All],1,FALSE),U218)</f>
        <v>CO2 emissions (kt CO2)</v>
      </c>
      <c r="V219" t="str">
        <f>IFERROR(VLOOKUP(JRC_IDEES_powergen[[#This Row],[Headers]],ec[#All],3,FALSE),"")</f>
        <v>5545</v>
      </c>
      <c r="W219" t="str">
        <f>VLOOKUP(MID(JRC_IDEES_powergen[[#This Row],[Source.Name]],25,2),Table5[#All],3,FALSE)</f>
        <v>Bulgaria</v>
      </c>
    </row>
    <row r="220" spans="2:23" x14ac:dyDescent="0.25">
      <c r="B220" t="str">
        <f t="shared" si="3"/>
        <v>CO2 emissions (kt CO2) - 7100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13.870999999999999</v>
      </c>
      <c r="I220">
        <v>13.171612928760002</v>
      </c>
      <c r="J220">
        <v>1.19694583008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 t="s">
        <v>30</v>
      </c>
      <c r="T220" s="1" t="s">
        <v>20</v>
      </c>
      <c r="U220" t="str">
        <f>IFERROR(VLOOKUP(JRC_IDEES_powergen[[#This Row],[Headers]],sections[#All],1,FALSE),U219)</f>
        <v>CO2 emissions (kt CO2)</v>
      </c>
      <c r="V220">
        <f>IFERROR(VLOOKUP(JRC_IDEES_powergen[[#This Row],[Headers]],ec[#All],3,FALSE),"")</f>
        <v>0</v>
      </c>
      <c r="W220" t="str">
        <f>VLOOKUP(MID(JRC_IDEES_powergen[[#This Row],[Source.Name]],25,2),Table5[#All],3,FALSE)</f>
        <v>Bulgaria</v>
      </c>
    </row>
    <row r="221" spans="2:23" x14ac:dyDescent="0.25">
      <c r="B221" t="str">
        <f t="shared" si="3"/>
        <v>CO2 emissions (kt CO2) - 55432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13.870999999999999</v>
      </c>
      <c r="I221">
        <v>13.171612928760002</v>
      </c>
      <c r="J221">
        <v>1.19694583008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 t="s">
        <v>30</v>
      </c>
      <c r="T221" s="1" t="s">
        <v>21</v>
      </c>
      <c r="U221" t="str">
        <f>IFERROR(VLOOKUP(JRC_IDEES_powergen[[#This Row],[Headers]],sections[#All],1,FALSE),U220)</f>
        <v>CO2 emissions (kt CO2)</v>
      </c>
      <c r="V221" t="str">
        <f>IFERROR(VLOOKUP(JRC_IDEES_powergen[[#This Row],[Headers]],ec[#All],3,FALSE),"")</f>
        <v>7100</v>
      </c>
      <c r="W221" t="str">
        <f>VLOOKUP(MID(JRC_IDEES_powergen[[#This Row],[Source.Name]],25,2),Table5[#All],3,FALSE)</f>
        <v>Bulgaria</v>
      </c>
    </row>
    <row r="222" spans="2:23" x14ac:dyDescent="0.25">
      <c r="B222" t="str">
        <f t="shared" si="3"/>
        <v>CO2 emissions (kt CO2) - 5532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 t="s">
        <v>30</v>
      </c>
      <c r="T222" s="1" t="s">
        <v>22</v>
      </c>
      <c r="U222" t="str">
        <f>IFERROR(VLOOKUP(JRC_IDEES_powergen[[#This Row],[Headers]],sections[#All],1,FALSE),U221)</f>
        <v>CO2 emissions (kt CO2)</v>
      </c>
      <c r="V222" t="str">
        <f>IFERROR(VLOOKUP(JRC_IDEES_powergen[[#This Row],[Headers]],ec[#All],3,FALSE),"")</f>
        <v>55432</v>
      </c>
      <c r="W222" t="str">
        <f>VLOOKUP(MID(JRC_IDEES_powergen[[#This Row],[Source.Name]],25,2),Table5[#All],3,FALSE)</f>
        <v>Bulgaria</v>
      </c>
    </row>
    <row r="223" spans="2:23" x14ac:dyDescent="0.25">
      <c r="B223" t="str">
        <f t="shared" si="3"/>
        <v>CO2 emissions (kt CO2) - 5550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 t="s">
        <v>30</v>
      </c>
      <c r="T223" s="1" t="s">
        <v>23</v>
      </c>
      <c r="U223" t="str">
        <f>IFERROR(VLOOKUP(JRC_IDEES_powergen[[#This Row],[Headers]],sections[#All],1,FALSE),U222)</f>
        <v>CO2 emissions (kt CO2)</v>
      </c>
      <c r="V223" t="str">
        <f>IFERROR(VLOOKUP(JRC_IDEES_powergen[[#This Row],[Headers]],ec[#All],3,FALSE),"")</f>
        <v>5532</v>
      </c>
      <c r="W223" t="str">
        <f>VLOOKUP(MID(JRC_IDEES_powergen[[#This Row],[Source.Name]],25,2),Table5[#All],3,FALSE)</f>
        <v>Bulgaria</v>
      </c>
    </row>
    <row r="224" spans="2:23" x14ac:dyDescent="0.25">
      <c r="B224" t="str">
        <f t="shared" si="3"/>
        <v>CO2 emissions (kt CO2) - 99998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 t="s">
        <v>30</v>
      </c>
      <c r="T224" s="1" t="s">
        <v>24</v>
      </c>
      <c r="U224" t="str">
        <f>IFERROR(VLOOKUP(JRC_IDEES_powergen[[#This Row],[Headers]],sections[#All],1,FALSE),U223)</f>
        <v>CO2 emissions (kt CO2)</v>
      </c>
      <c r="V224" t="str">
        <f>IFERROR(VLOOKUP(JRC_IDEES_powergen[[#This Row],[Headers]],ec[#All],3,FALSE),"")</f>
        <v>5550</v>
      </c>
      <c r="W224" t="str">
        <f>VLOOKUP(MID(JRC_IDEES_powergen[[#This Row],[Source.Name]],25,2),Table5[#All],3,FALSE)</f>
        <v>Bulgaria</v>
      </c>
    </row>
    <row r="225" spans="2:23" x14ac:dyDescent="0.25">
      <c r="B225" t="str">
        <f t="shared" si="3"/>
        <v>CO2 emissions (kt CO2) - 99999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 t="s">
        <v>30</v>
      </c>
      <c r="T225" s="1" t="s">
        <v>25</v>
      </c>
      <c r="U225" t="str">
        <f>IFERROR(VLOOKUP(JRC_IDEES_powergen[[#This Row],[Headers]],sections[#All],1,FALSE),U224)</f>
        <v>CO2 emissions (kt CO2)</v>
      </c>
      <c r="V225" t="str">
        <f>IFERROR(VLOOKUP(JRC_IDEES_powergen[[#This Row],[Headers]],ec[#All],3,FALSE),"")</f>
        <v>99998</v>
      </c>
      <c r="W225" t="str">
        <f>VLOOKUP(MID(JRC_IDEES_powergen[[#This Row],[Source.Name]],25,2),Table5[#All],3,FALSE)</f>
        <v>Bulgaria</v>
      </c>
    </row>
    <row r="226" spans="2:23" x14ac:dyDescent="0.25">
      <c r="B226" t="str">
        <f t="shared" si="3"/>
        <v/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 t="s">
        <v>30</v>
      </c>
      <c r="T226" s="1" t="s">
        <v>26</v>
      </c>
      <c r="U226" t="str">
        <f>IFERROR(VLOOKUP(JRC_IDEES_powergen[[#This Row],[Headers]],sections[#All],1,FALSE),U225)</f>
        <v>CO2 emissions (kt CO2)</v>
      </c>
      <c r="V226" t="str">
        <f>IFERROR(VLOOKUP(JRC_IDEES_powergen[[#This Row],[Headers]],ec[#All],3,FALSE),"")</f>
        <v>99999</v>
      </c>
      <c r="W226" t="str">
        <f>VLOOKUP(MID(JRC_IDEES_powergen[[#This Row],[Source.Name]],25,2),Table5[#All],3,FALSE)</f>
        <v>Bulgaria</v>
      </c>
    </row>
    <row r="227" spans="2:23" x14ac:dyDescent="0.25">
      <c r="B227" t="str">
        <f t="shared" si="3"/>
        <v/>
      </c>
      <c r="C227">
        <v>2000</v>
      </c>
      <c r="D227">
        <v>2001</v>
      </c>
      <c r="E227">
        <v>2002</v>
      </c>
      <c r="F227">
        <v>2003</v>
      </c>
      <c r="G227">
        <v>2004</v>
      </c>
      <c r="H227">
        <v>2005</v>
      </c>
      <c r="I227">
        <v>2006</v>
      </c>
      <c r="J227">
        <v>2007</v>
      </c>
      <c r="K227">
        <v>2008</v>
      </c>
      <c r="L227">
        <v>2009</v>
      </c>
      <c r="M227">
        <v>2010</v>
      </c>
      <c r="N227">
        <v>2011</v>
      </c>
      <c r="O227">
        <v>2012</v>
      </c>
      <c r="P227">
        <v>2013</v>
      </c>
      <c r="Q227">
        <v>2014</v>
      </c>
      <c r="R227">
        <v>2015</v>
      </c>
      <c r="S227" s="1" t="s">
        <v>31</v>
      </c>
      <c r="T227" s="1" t="s">
        <v>2</v>
      </c>
      <c r="U227" t="str">
        <f>IFERROR(VLOOKUP(JRC_IDEES_powergen[[#This Row],[Headers]],sections[#All],1,FALSE),U226)</f>
        <v>CO2 emissions (kt CO2)</v>
      </c>
      <c r="V227" t="str">
        <f>IFERROR(VLOOKUP(JRC_IDEES_powergen[[#This Row],[Headers]],ec[#All],3,FALSE),"")</f>
        <v/>
      </c>
      <c r="W227" t="str">
        <f>VLOOKUP(MID(JRC_IDEES_powergen[[#This Row],[Source.Name]],25,2),Table5[#All],3,FALSE)</f>
        <v>Cyprus</v>
      </c>
    </row>
    <row r="228" spans="2:23" x14ac:dyDescent="0.25">
      <c r="B228" t="str">
        <f t="shared" si="3"/>
        <v>Total gross distributed heat production (GWh) - 0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 t="s">
        <v>31</v>
      </c>
      <c r="T228" s="1" t="s">
        <v>3</v>
      </c>
      <c r="U228" t="str">
        <f>IFERROR(VLOOKUP(JRC_IDEES_powergen[[#This Row],[Headers]],sections[#All],1,FALSE),U227)</f>
        <v>Total gross distributed heat production (GWh)</v>
      </c>
      <c r="V228" t="str">
        <f>IFERROR(VLOOKUP(JRC_IDEES_powergen[[#This Row],[Headers]],ec[#All],3,FALSE),"")</f>
        <v/>
      </c>
      <c r="W228" t="str">
        <f>VLOOKUP(MID(JRC_IDEES_powergen[[#This Row],[Source.Name]],25,2),Table5[#All],3,FALSE)</f>
        <v>Cyprus</v>
      </c>
    </row>
    <row r="229" spans="2:23" x14ac:dyDescent="0.25">
      <c r="B229" t="str">
        <f t="shared" si="3"/>
        <v>Total gross distributed heat production (GWh) - 2100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 t="s">
        <v>31</v>
      </c>
      <c r="T229" s="1" t="s">
        <v>4</v>
      </c>
      <c r="U229" t="str">
        <f>IFERROR(VLOOKUP(JRC_IDEES_powergen[[#This Row],[Headers]],sections[#All],1,FALSE),U228)</f>
        <v>Total gross distributed heat production (GWh)</v>
      </c>
      <c r="V229">
        <f>IFERROR(VLOOKUP(JRC_IDEES_powergen[[#This Row],[Headers]],ec[#All],3,FALSE),"")</f>
        <v>0</v>
      </c>
      <c r="W229" t="str">
        <f>VLOOKUP(MID(JRC_IDEES_powergen[[#This Row],[Source.Name]],25,2),Table5[#All],3,FALSE)</f>
        <v>Cyprus</v>
      </c>
    </row>
    <row r="230" spans="2:23" x14ac:dyDescent="0.25">
      <c r="B230" t="str">
        <f t="shared" si="3"/>
        <v>Total gross distributed heat production (GWh) - 2200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 t="s">
        <v>31</v>
      </c>
      <c r="T230" s="1" t="s">
        <v>5</v>
      </c>
      <c r="U230" t="str">
        <f>IFERROR(VLOOKUP(JRC_IDEES_powergen[[#This Row],[Headers]],sections[#All],1,FALSE),U229)</f>
        <v>Total gross distributed heat production (GWh)</v>
      </c>
      <c r="V230" t="str">
        <f>IFERROR(VLOOKUP(JRC_IDEES_powergen[[#This Row],[Headers]],ec[#All],3,FALSE),"")</f>
        <v>2100</v>
      </c>
      <c r="W230" t="str">
        <f>VLOOKUP(MID(JRC_IDEES_powergen[[#This Row],[Source.Name]],25,2),Table5[#All],3,FALSE)</f>
        <v>Cyprus</v>
      </c>
    </row>
    <row r="231" spans="2:23" x14ac:dyDescent="0.25">
      <c r="B231" t="str">
        <f t="shared" si="3"/>
        <v>Total gross distributed heat production (GWh) - 3210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 t="s">
        <v>31</v>
      </c>
      <c r="T231" s="1" t="s">
        <v>6</v>
      </c>
      <c r="U231" t="str">
        <f>IFERROR(VLOOKUP(JRC_IDEES_powergen[[#This Row],[Headers]],sections[#All],1,FALSE),U230)</f>
        <v>Total gross distributed heat production (GWh)</v>
      </c>
      <c r="V231" t="str">
        <f>IFERROR(VLOOKUP(JRC_IDEES_powergen[[#This Row],[Headers]],ec[#All],3,FALSE),"")</f>
        <v>2200</v>
      </c>
      <c r="W231" t="str">
        <f>VLOOKUP(MID(JRC_IDEES_powergen[[#This Row],[Source.Name]],25,2),Table5[#All],3,FALSE)</f>
        <v>Cyprus</v>
      </c>
    </row>
    <row r="232" spans="2:23" x14ac:dyDescent="0.25">
      <c r="B232" t="str">
        <f t="shared" si="3"/>
        <v>Total gross distributed heat production (GWh) - 3260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 t="s">
        <v>31</v>
      </c>
      <c r="T232" s="1" t="s">
        <v>7</v>
      </c>
      <c r="U232" t="str">
        <f>IFERROR(VLOOKUP(JRC_IDEES_powergen[[#This Row],[Headers]],sections[#All],1,FALSE),U231)</f>
        <v>Total gross distributed heat production (GWh)</v>
      </c>
      <c r="V232" t="str">
        <f>IFERROR(VLOOKUP(JRC_IDEES_powergen[[#This Row],[Headers]],ec[#All],3,FALSE),"")</f>
        <v>3210</v>
      </c>
      <c r="W232" t="str">
        <f>VLOOKUP(MID(JRC_IDEES_powergen[[#This Row],[Source.Name]],25,2),Table5[#All],3,FALSE)</f>
        <v>Cyprus</v>
      </c>
    </row>
    <row r="233" spans="2:23" x14ac:dyDescent="0.25">
      <c r="B233" t="str">
        <f t="shared" si="3"/>
        <v>Total gross distributed heat production (GWh) - 0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 t="s">
        <v>31</v>
      </c>
      <c r="T233" s="1" t="s">
        <v>8</v>
      </c>
      <c r="U233" t="str">
        <f>IFERROR(VLOOKUP(JRC_IDEES_powergen[[#This Row],[Headers]],sections[#All],1,FALSE),U232)</f>
        <v>Total gross distributed heat production (GWh)</v>
      </c>
      <c r="V233" t="str">
        <f>IFERROR(VLOOKUP(JRC_IDEES_powergen[[#This Row],[Headers]],ec[#All],3,FALSE),"")</f>
        <v>3260</v>
      </c>
      <c r="W233" t="str">
        <f>VLOOKUP(MID(JRC_IDEES_powergen[[#This Row],[Source.Name]],25,2),Table5[#All],3,FALSE)</f>
        <v>Cyprus</v>
      </c>
    </row>
    <row r="234" spans="2:23" x14ac:dyDescent="0.25">
      <c r="B234" t="str">
        <f t="shared" si="3"/>
        <v>Total gross distributed heat production (GWh) - 3270A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 t="s">
        <v>31</v>
      </c>
      <c r="T234" s="1" t="s">
        <v>9</v>
      </c>
      <c r="U234" t="str">
        <f>IFERROR(VLOOKUP(JRC_IDEES_powergen[[#This Row],[Headers]],sections[#All],1,FALSE),U233)</f>
        <v>Total gross distributed heat production (GWh)</v>
      </c>
      <c r="V234">
        <f>IFERROR(VLOOKUP(JRC_IDEES_powergen[[#This Row],[Headers]],ec[#All],3,FALSE),"")</f>
        <v>0</v>
      </c>
      <c r="W234" t="str">
        <f>VLOOKUP(MID(JRC_IDEES_powergen[[#This Row],[Source.Name]],25,2),Table5[#All],3,FALSE)</f>
        <v>Cyprus</v>
      </c>
    </row>
    <row r="235" spans="2:23" x14ac:dyDescent="0.25">
      <c r="B235" t="str">
        <f t="shared" si="3"/>
        <v>Total gross distributed heat production (GWh) - 3280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 t="s">
        <v>31</v>
      </c>
      <c r="T235" s="1" t="s">
        <v>10</v>
      </c>
      <c r="U235" t="str">
        <f>IFERROR(VLOOKUP(JRC_IDEES_powergen[[#This Row],[Headers]],sections[#All],1,FALSE),U234)</f>
        <v>Total gross distributed heat production (GWh)</v>
      </c>
      <c r="V235" t="str">
        <f>IFERROR(VLOOKUP(JRC_IDEES_powergen[[#This Row],[Headers]],ec[#All],3,FALSE),"")</f>
        <v>3270A</v>
      </c>
      <c r="W235" t="str">
        <f>VLOOKUP(MID(JRC_IDEES_powergen[[#This Row],[Source.Name]],25,2),Table5[#All],3,FALSE)</f>
        <v>Cyprus</v>
      </c>
    </row>
    <row r="236" spans="2:23" x14ac:dyDescent="0.25">
      <c r="B236" t="str">
        <f t="shared" si="3"/>
        <v/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 t="s">
        <v>31</v>
      </c>
      <c r="T236" s="1" t="s">
        <v>11</v>
      </c>
      <c r="U236" t="str">
        <f>IFERROR(VLOOKUP(JRC_IDEES_powergen[[#This Row],[Headers]],sections[#All],1,FALSE),U235)</f>
        <v>Total gross distributed heat production (GWh)</v>
      </c>
      <c r="V236" t="str">
        <f>IFERROR(VLOOKUP(JRC_IDEES_powergen[[#This Row],[Headers]],ec[#All],3,FALSE),"")</f>
        <v>3280</v>
      </c>
      <c r="W236" t="str">
        <f>VLOOKUP(MID(JRC_IDEES_powergen[[#This Row],[Source.Name]],25,2),Table5[#All],3,FALSE)</f>
        <v>Cyprus</v>
      </c>
    </row>
    <row r="237" spans="2:23" x14ac:dyDescent="0.25">
      <c r="B237" t="str">
        <f t="shared" si="3"/>
        <v>Total gross distributed heat production (GWh) - 4100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 t="s">
        <v>31</v>
      </c>
      <c r="T237" s="1" t="s">
        <v>12</v>
      </c>
      <c r="U237" t="str">
        <f>IFERROR(VLOOKUP(JRC_IDEES_powergen[[#This Row],[Headers]],sections[#All],1,FALSE),U236)</f>
        <v>Total gross distributed heat production (GWh)</v>
      </c>
      <c r="V237" t="str">
        <f>IFERROR(VLOOKUP(JRC_IDEES_powergen[[#This Row],[Headers]],ec[#All],3,FALSE),"")</f>
        <v/>
      </c>
      <c r="W237" t="str">
        <f>VLOOKUP(MID(JRC_IDEES_powergen[[#This Row],[Source.Name]],25,2),Table5[#All],3,FALSE)</f>
        <v>Cyprus</v>
      </c>
    </row>
    <row r="238" spans="2:23" x14ac:dyDescent="0.25">
      <c r="B238" t="str">
        <f t="shared" si="3"/>
        <v>Total gross distributed heat production (GWh) - 5542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 t="s">
        <v>31</v>
      </c>
      <c r="T238" s="1" t="s">
        <v>13</v>
      </c>
      <c r="U238" t="str">
        <f>IFERROR(VLOOKUP(JRC_IDEES_powergen[[#This Row],[Headers]],sections[#All],1,FALSE),U237)</f>
        <v>Total gross distributed heat production (GWh)</v>
      </c>
      <c r="V238" t="str">
        <f>IFERROR(VLOOKUP(JRC_IDEES_powergen[[#This Row],[Headers]],ec[#All],3,FALSE),"")</f>
        <v>4100</v>
      </c>
      <c r="W238" t="str">
        <f>VLOOKUP(MID(JRC_IDEES_powergen[[#This Row],[Source.Name]],25,2),Table5[#All],3,FALSE)</f>
        <v>Cyprus</v>
      </c>
    </row>
    <row r="239" spans="2:23" x14ac:dyDescent="0.25">
      <c r="B239" t="str">
        <f t="shared" si="3"/>
        <v>Total gross distributed heat production (GWh) - 4200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 t="s">
        <v>31</v>
      </c>
      <c r="T239" s="1" t="s">
        <v>14</v>
      </c>
      <c r="U239" t="str">
        <f>IFERROR(VLOOKUP(JRC_IDEES_powergen[[#This Row],[Headers]],sections[#All],1,FALSE),U238)</f>
        <v>Total gross distributed heat production (GWh)</v>
      </c>
      <c r="V239" t="str">
        <f>IFERROR(VLOOKUP(JRC_IDEES_powergen[[#This Row],[Headers]],ec[#All],3,FALSE),"")</f>
        <v>5542</v>
      </c>
      <c r="W239" t="str">
        <f>VLOOKUP(MID(JRC_IDEES_powergen[[#This Row],[Source.Name]],25,2),Table5[#All],3,FALSE)</f>
        <v>Cyprus</v>
      </c>
    </row>
    <row r="240" spans="2:23" x14ac:dyDescent="0.25">
      <c r="B240" t="str">
        <f t="shared" si="3"/>
        <v>Total gross distributed heat production (GWh) - 0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 t="s">
        <v>31</v>
      </c>
      <c r="T240" s="1" t="s">
        <v>15</v>
      </c>
      <c r="U240" t="str">
        <f>IFERROR(VLOOKUP(JRC_IDEES_powergen[[#This Row],[Headers]],sections[#All],1,FALSE),U239)</f>
        <v>Total gross distributed heat production (GWh)</v>
      </c>
      <c r="V240" t="str">
        <f>IFERROR(VLOOKUP(JRC_IDEES_powergen[[#This Row],[Headers]],ec[#All],3,FALSE),"")</f>
        <v>4200</v>
      </c>
      <c r="W240" t="str">
        <f>VLOOKUP(MID(JRC_IDEES_powergen[[#This Row],[Source.Name]],25,2),Table5[#All],3,FALSE)</f>
        <v>Cyprus</v>
      </c>
    </row>
    <row r="241" spans="2:23" x14ac:dyDescent="0.25">
      <c r="B241" t="str">
        <f t="shared" si="3"/>
        <v>Total gross distributed heat production (GWh) - 5541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 t="s">
        <v>31</v>
      </c>
      <c r="T241" s="1" t="s">
        <v>16</v>
      </c>
      <c r="U241" t="str">
        <f>IFERROR(VLOOKUP(JRC_IDEES_powergen[[#This Row],[Headers]],sections[#All],1,FALSE),U240)</f>
        <v>Total gross distributed heat production (GWh)</v>
      </c>
      <c r="V241">
        <f>IFERROR(VLOOKUP(JRC_IDEES_powergen[[#This Row],[Headers]],ec[#All],3,FALSE),"")</f>
        <v>0</v>
      </c>
      <c r="W241" t="str">
        <f>VLOOKUP(MID(JRC_IDEES_powergen[[#This Row],[Source.Name]],25,2),Table5[#All],3,FALSE)</f>
        <v>Cyprus</v>
      </c>
    </row>
    <row r="242" spans="2:23" x14ac:dyDescent="0.25">
      <c r="B242" t="str">
        <f t="shared" si="3"/>
        <v>Total gross distributed heat production (GWh) - 55431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 t="s">
        <v>31</v>
      </c>
      <c r="T242" s="1" t="s">
        <v>17</v>
      </c>
      <c r="U242" t="str">
        <f>IFERROR(VLOOKUP(JRC_IDEES_powergen[[#This Row],[Headers]],sections[#All],1,FALSE),U241)</f>
        <v>Total gross distributed heat production (GWh)</v>
      </c>
      <c r="V242" t="str">
        <f>IFERROR(VLOOKUP(JRC_IDEES_powergen[[#This Row],[Headers]],ec[#All],3,FALSE),"")</f>
        <v>5541</v>
      </c>
      <c r="W242" t="str">
        <f>VLOOKUP(MID(JRC_IDEES_powergen[[#This Row],[Source.Name]],25,2),Table5[#All],3,FALSE)</f>
        <v>Cyprus</v>
      </c>
    </row>
    <row r="243" spans="2:23" x14ac:dyDescent="0.25">
      <c r="B243" t="str">
        <f t="shared" si="3"/>
        <v>Total gross distributed heat production (GWh) - 5545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 t="s">
        <v>31</v>
      </c>
      <c r="T243" s="1" t="s">
        <v>18</v>
      </c>
      <c r="U243" t="str">
        <f>IFERROR(VLOOKUP(JRC_IDEES_powergen[[#This Row],[Headers]],sections[#All],1,FALSE),U242)</f>
        <v>Total gross distributed heat production (GWh)</v>
      </c>
      <c r="V243" t="str">
        <f>IFERROR(VLOOKUP(JRC_IDEES_powergen[[#This Row],[Headers]],ec[#All],3,FALSE),"")</f>
        <v>55431</v>
      </c>
      <c r="W243" t="str">
        <f>VLOOKUP(MID(JRC_IDEES_powergen[[#This Row],[Source.Name]],25,2),Table5[#All],3,FALSE)</f>
        <v>Cyprus</v>
      </c>
    </row>
    <row r="244" spans="2:23" x14ac:dyDescent="0.25">
      <c r="B244" t="str">
        <f t="shared" si="3"/>
        <v>Total gross distributed heat production (GWh) - 0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 t="s">
        <v>31</v>
      </c>
      <c r="T244" s="1" t="s">
        <v>19</v>
      </c>
      <c r="U244" t="str">
        <f>IFERROR(VLOOKUP(JRC_IDEES_powergen[[#This Row],[Headers]],sections[#All],1,FALSE),U243)</f>
        <v>Total gross distributed heat production (GWh)</v>
      </c>
      <c r="V244" t="str">
        <f>IFERROR(VLOOKUP(JRC_IDEES_powergen[[#This Row],[Headers]],ec[#All],3,FALSE),"")</f>
        <v>5545</v>
      </c>
      <c r="W244" t="str">
        <f>VLOOKUP(MID(JRC_IDEES_powergen[[#This Row],[Source.Name]],25,2),Table5[#All],3,FALSE)</f>
        <v>Cyprus</v>
      </c>
    </row>
    <row r="245" spans="2:23" x14ac:dyDescent="0.25">
      <c r="B245" t="str">
        <f t="shared" si="3"/>
        <v>Total gross distributed heat production (GWh) - 7100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 t="s">
        <v>31</v>
      </c>
      <c r="T245" s="1" t="s">
        <v>20</v>
      </c>
      <c r="U245" t="str">
        <f>IFERROR(VLOOKUP(JRC_IDEES_powergen[[#This Row],[Headers]],sections[#All],1,FALSE),U244)</f>
        <v>Total gross distributed heat production (GWh)</v>
      </c>
      <c r="V245">
        <f>IFERROR(VLOOKUP(JRC_IDEES_powergen[[#This Row],[Headers]],ec[#All],3,FALSE),"")</f>
        <v>0</v>
      </c>
      <c r="W245" t="str">
        <f>VLOOKUP(MID(JRC_IDEES_powergen[[#This Row],[Source.Name]],25,2),Table5[#All],3,FALSE)</f>
        <v>Cyprus</v>
      </c>
    </row>
    <row r="246" spans="2:23" x14ac:dyDescent="0.25">
      <c r="B246" t="str">
        <f t="shared" si="3"/>
        <v>Total gross distributed heat production (GWh) - 55432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 t="s">
        <v>31</v>
      </c>
      <c r="T246" s="1" t="s">
        <v>21</v>
      </c>
      <c r="U246" t="str">
        <f>IFERROR(VLOOKUP(JRC_IDEES_powergen[[#This Row],[Headers]],sections[#All],1,FALSE),U245)</f>
        <v>Total gross distributed heat production (GWh)</v>
      </c>
      <c r="V246" t="str">
        <f>IFERROR(VLOOKUP(JRC_IDEES_powergen[[#This Row],[Headers]],ec[#All],3,FALSE),"")</f>
        <v>7100</v>
      </c>
      <c r="W246" t="str">
        <f>VLOOKUP(MID(JRC_IDEES_powergen[[#This Row],[Source.Name]],25,2),Table5[#All],3,FALSE)</f>
        <v>Cyprus</v>
      </c>
    </row>
    <row r="247" spans="2:23" x14ac:dyDescent="0.25">
      <c r="B247" t="str">
        <f t="shared" si="3"/>
        <v>Total gross distributed heat production (GWh) - 5532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 t="s">
        <v>31</v>
      </c>
      <c r="T247" s="1" t="s">
        <v>22</v>
      </c>
      <c r="U247" t="str">
        <f>IFERROR(VLOOKUP(JRC_IDEES_powergen[[#This Row],[Headers]],sections[#All],1,FALSE),U246)</f>
        <v>Total gross distributed heat production (GWh)</v>
      </c>
      <c r="V247" t="str">
        <f>IFERROR(VLOOKUP(JRC_IDEES_powergen[[#This Row],[Headers]],ec[#All],3,FALSE),"")</f>
        <v>55432</v>
      </c>
      <c r="W247" t="str">
        <f>VLOOKUP(MID(JRC_IDEES_powergen[[#This Row],[Source.Name]],25,2),Table5[#All],3,FALSE)</f>
        <v>Cyprus</v>
      </c>
    </row>
    <row r="248" spans="2:23" x14ac:dyDescent="0.25">
      <c r="B248" t="str">
        <f t="shared" si="3"/>
        <v>Total gross distributed heat production (GWh) - 5550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 t="s">
        <v>31</v>
      </c>
      <c r="T248" s="1" t="s">
        <v>23</v>
      </c>
      <c r="U248" t="str">
        <f>IFERROR(VLOOKUP(JRC_IDEES_powergen[[#This Row],[Headers]],sections[#All],1,FALSE),U247)</f>
        <v>Total gross distributed heat production (GWh)</v>
      </c>
      <c r="V248" t="str">
        <f>IFERROR(VLOOKUP(JRC_IDEES_powergen[[#This Row],[Headers]],ec[#All],3,FALSE),"")</f>
        <v>5532</v>
      </c>
      <c r="W248" t="str">
        <f>VLOOKUP(MID(JRC_IDEES_powergen[[#This Row],[Source.Name]],25,2),Table5[#All],3,FALSE)</f>
        <v>Cyprus</v>
      </c>
    </row>
    <row r="249" spans="2:23" x14ac:dyDescent="0.25">
      <c r="B249" t="str">
        <f t="shared" si="3"/>
        <v>Total gross distributed heat production (GWh) - 99998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 t="s">
        <v>31</v>
      </c>
      <c r="T249" s="1" t="s">
        <v>24</v>
      </c>
      <c r="U249" t="str">
        <f>IFERROR(VLOOKUP(JRC_IDEES_powergen[[#This Row],[Headers]],sections[#All],1,FALSE),U248)</f>
        <v>Total gross distributed heat production (GWh)</v>
      </c>
      <c r="V249" t="str">
        <f>IFERROR(VLOOKUP(JRC_IDEES_powergen[[#This Row],[Headers]],ec[#All],3,FALSE),"")</f>
        <v>5550</v>
      </c>
      <c r="W249" t="str">
        <f>VLOOKUP(MID(JRC_IDEES_powergen[[#This Row],[Source.Name]],25,2),Table5[#All],3,FALSE)</f>
        <v>Cyprus</v>
      </c>
    </row>
    <row r="250" spans="2:23" x14ac:dyDescent="0.25">
      <c r="B250" t="str">
        <f t="shared" si="3"/>
        <v>Total gross distributed heat production (GWh) - 99999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 t="s">
        <v>31</v>
      </c>
      <c r="T250" s="1" t="s">
        <v>25</v>
      </c>
      <c r="U250" t="str">
        <f>IFERROR(VLOOKUP(JRC_IDEES_powergen[[#This Row],[Headers]],sections[#All],1,FALSE),U249)</f>
        <v>Total gross distributed heat production (GWh)</v>
      </c>
      <c r="V250" t="str">
        <f>IFERROR(VLOOKUP(JRC_IDEES_powergen[[#This Row],[Headers]],ec[#All],3,FALSE),"")</f>
        <v>99998</v>
      </c>
      <c r="W250" t="str">
        <f>VLOOKUP(MID(JRC_IDEES_powergen[[#This Row],[Source.Name]],25,2),Table5[#All],3,FALSE)</f>
        <v>Cyprus</v>
      </c>
    </row>
    <row r="251" spans="2:23" x14ac:dyDescent="0.25">
      <c r="B251" t="str">
        <f t="shared" si="3"/>
        <v/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 t="s">
        <v>31</v>
      </c>
      <c r="T251" s="1" t="s">
        <v>26</v>
      </c>
      <c r="U251" t="str">
        <f>IFERROR(VLOOKUP(JRC_IDEES_powergen[[#This Row],[Headers]],sections[#All],1,FALSE),U250)</f>
        <v>Total gross distributed heat production (GWh)</v>
      </c>
      <c r="V251" t="str">
        <f>IFERROR(VLOOKUP(JRC_IDEES_powergen[[#This Row],[Headers]],ec[#All],3,FALSE),"")</f>
        <v>99999</v>
      </c>
      <c r="W251" t="str">
        <f>VLOOKUP(MID(JRC_IDEES_powergen[[#This Row],[Source.Name]],25,2),Table5[#All],3,FALSE)</f>
        <v>Cyprus</v>
      </c>
    </row>
    <row r="252" spans="2:23" x14ac:dyDescent="0.25">
      <c r="B252" t="str">
        <f t="shared" si="3"/>
        <v/>
      </c>
      <c r="S252" s="1" t="s">
        <v>31</v>
      </c>
      <c r="T252" s="1"/>
      <c r="U252" t="str">
        <f>IFERROR(VLOOKUP(JRC_IDEES_powergen[[#This Row],[Headers]],sections[#All],1,FALSE),U251)</f>
        <v>Total gross distributed heat production (GWh)</v>
      </c>
      <c r="V252" t="str">
        <f>IFERROR(VLOOKUP(JRC_IDEES_powergen[[#This Row],[Headers]],ec[#All],3,FALSE),"")</f>
        <v/>
      </c>
      <c r="W252" t="str">
        <f>VLOOKUP(MID(JRC_IDEES_powergen[[#This Row],[Source.Name]],25,2),Table5[#All],3,FALSE)</f>
        <v>Cyprus</v>
      </c>
    </row>
    <row r="253" spans="2:23" x14ac:dyDescent="0.25">
      <c r="B253" t="str">
        <f t="shared" si="3"/>
        <v>Transformation input (ktoe) - 0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 t="s">
        <v>31</v>
      </c>
      <c r="T253" s="1" t="s">
        <v>27</v>
      </c>
      <c r="U253" t="str">
        <f>IFERROR(VLOOKUP(JRC_IDEES_powergen[[#This Row],[Headers]],sections[#All],1,FALSE),U252)</f>
        <v>Transformation input (ktoe)</v>
      </c>
      <c r="V253" t="str">
        <f>IFERROR(VLOOKUP(JRC_IDEES_powergen[[#This Row],[Headers]],ec[#All],3,FALSE),"")</f>
        <v/>
      </c>
      <c r="W253" t="str">
        <f>VLOOKUP(MID(JRC_IDEES_powergen[[#This Row],[Source.Name]],25,2),Table5[#All],3,FALSE)</f>
        <v>Cyprus</v>
      </c>
    </row>
    <row r="254" spans="2:23" x14ac:dyDescent="0.25">
      <c r="B254" t="str">
        <f t="shared" si="3"/>
        <v>Transformation input (ktoe) - 2100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 t="s">
        <v>31</v>
      </c>
      <c r="T254" s="1" t="s">
        <v>4</v>
      </c>
      <c r="U254" t="str">
        <f>IFERROR(VLOOKUP(JRC_IDEES_powergen[[#This Row],[Headers]],sections[#All],1,FALSE),U253)</f>
        <v>Transformation input (ktoe)</v>
      </c>
      <c r="V254">
        <f>IFERROR(VLOOKUP(JRC_IDEES_powergen[[#This Row],[Headers]],ec[#All],3,FALSE),"")</f>
        <v>0</v>
      </c>
      <c r="W254" t="str">
        <f>VLOOKUP(MID(JRC_IDEES_powergen[[#This Row],[Source.Name]],25,2),Table5[#All],3,FALSE)</f>
        <v>Cyprus</v>
      </c>
    </row>
    <row r="255" spans="2:23" x14ac:dyDescent="0.25">
      <c r="B255" t="str">
        <f t="shared" si="3"/>
        <v>Transformation input (ktoe) - 2200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 t="s">
        <v>31</v>
      </c>
      <c r="T255" s="1" t="s">
        <v>5</v>
      </c>
      <c r="U255" t="str">
        <f>IFERROR(VLOOKUP(JRC_IDEES_powergen[[#This Row],[Headers]],sections[#All],1,FALSE),U254)</f>
        <v>Transformation input (ktoe)</v>
      </c>
      <c r="V255" t="str">
        <f>IFERROR(VLOOKUP(JRC_IDEES_powergen[[#This Row],[Headers]],ec[#All],3,FALSE),"")</f>
        <v>2100</v>
      </c>
      <c r="W255" t="str">
        <f>VLOOKUP(MID(JRC_IDEES_powergen[[#This Row],[Source.Name]],25,2),Table5[#All],3,FALSE)</f>
        <v>Cyprus</v>
      </c>
    </row>
    <row r="256" spans="2:23" x14ac:dyDescent="0.25">
      <c r="B256" t="str">
        <f t="shared" si="3"/>
        <v>Transformation input (ktoe) - 3210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 t="s">
        <v>31</v>
      </c>
      <c r="T256" s="1" t="s">
        <v>6</v>
      </c>
      <c r="U256" t="str">
        <f>IFERROR(VLOOKUP(JRC_IDEES_powergen[[#This Row],[Headers]],sections[#All],1,FALSE),U255)</f>
        <v>Transformation input (ktoe)</v>
      </c>
      <c r="V256" t="str">
        <f>IFERROR(VLOOKUP(JRC_IDEES_powergen[[#This Row],[Headers]],ec[#All],3,FALSE),"")</f>
        <v>2200</v>
      </c>
      <c r="W256" t="str">
        <f>VLOOKUP(MID(JRC_IDEES_powergen[[#This Row],[Source.Name]],25,2),Table5[#All],3,FALSE)</f>
        <v>Cyprus</v>
      </c>
    </row>
    <row r="257" spans="2:23" x14ac:dyDescent="0.25">
      <c r="B257" t="str">
        <f t="shared" si="3"/>
        <v>Transformation input (ktoe) - 3260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 t="s">
        <v>31</v>
      </c>
      <c r="T257" s="1" t="s">
        <v>7</v>
      </c>
      <c r="U257" t="str">
        <f>IFERROR(VLOOKUP(JRC_IDEES_powergen[[#This Row],[Headers]],sections[#All],1,FALSE),U256)</f>
        <v>Transformation input (ktoe)</v>
      </c>
      <c r="V257" t="str">
        <f>IFERROR(VLOOKUP(JRC_IDEES_powergen[[#This Row],[Headers]],ec[#All],3,FALSE),"")</f>
        <v>3210</v>
      </c>
      <c r="W257" t="str">
        <f>VLOOKUP(MID(JRC_IDEES_powergen[[#This Row],[Source.Name]],25,2),Table5[#All],3,FALSE)</f>
        <v>Cyprus</v>
      </c>
    </row>
    <row r="258" spans="2:23" x14ac:dyDescent="0.25">
      <c r="B258" t="str">
        <f t="shared" si="3"/>
        <v>Transformation input (ktoe) - 0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 t="s">
        <v>31</v>
      </c>
      <c r="T258" s="1" t="s">
        <v>8</v>
      </c>
      <c r="U258" t="str">
        <f>IFERROR(VLOOKUP(JRC_IDEES_powergen[[#This Row],[Headers]],sections[#All],1,FALSE),U257)</f>
        <v>Transformation input (ktoe)</v>
      </c>
      <c r="V258" t="str">
        <f>IFERROR(VLOOKUP(JRC_IDEES_powergen[[#This Row],[Headers]],ec[#All],3,FALSE),"")</f>
        <v>3260</v>
      </c>
      <c r="W258" t="str">
        <f>VLOOKUP(MID(JRC_IDEES_powergen[[#This Row],[Source.Name]],25,2),Table5[#All],3,FALSE)</f>
        <v>Cyprus</v>
      </c>
    </row>
    <row r="259" spans="2:23" x14ac:dyDescent="0.25">
      <c r="B259" t="str">
        <f t="shared" ref="B259:B322" si="4">IF(V260&lt;&gt;"",U260&amp;" - "&amp;V260,"")</f>
        <v>Transformation input (ktoe) - 3270A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 t="s">
        <v>31</v>
      </c>
      <c r="T259" s="1" t="s">
        <v>9</v>
      </c>
      <c r="U259" t="str">
        <f>IFERROR(VLOOKUP(JRC_IDEES_powergen[[#This Row],[Headers]],sections[#All],1,FALSE),U258)</f>
        <v>Transformation input (ktoe)</v>
      </c>
      <c r="V259">
        <f>IFERROR(VLOOKUP(JRC_IDEES_powergen[[#This Row],[Headers]],ec[#All],3,FALSE),"")</f>
        <v>0</v>
      </c>
      <c r="W259" t="str">
        <f>VLOOKUP(MID(JRC_IDEES_powergen[[#This Row],[Source.Name]],25,2),Table5[#All],3,FALSE)</f>
        <v>Cyprus</v>
      </c>
    </row>
    <row r="260" spans="2:23" x14ac:dyDescent="0.25">
      <c r="B260" t="str">
        <f t="shared" si="4"/>
        <v>Transformation input (ktoe) - 3280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 t="s">
        <v>31</v>
      </c>
      <c r="T260" s="1" t="s">
        <v>10</v>
      </c>
      <c r="U260" t="str">
        <f>IFERROR(VLOOKUP(JRC_IDEES_powergen[[#This Row],[Headers]],sections[#All],1,FALSE),U259)</f>
        <v>Transformation input (ktoe)</v>
      </c>
      <c r="V260" t="str">
        <f>IFERROR(VLOOKUP(JRC_IDEES_powergen[[#This Row],[Headers]],ec[#All],3,FALSE),"")</f>
        <v>3270A</v>
      </c>
      <c r="W260" t="str">
        <f>VLOOKUP(MID(JRC_IDEES_powergen[[#This Row],[Source.Name]],25,2),Table5[#All],3,FALSE)</f>
        <v>Cyprus</v>
      </c>
    </row>
    <row r="261" spans="2:23" x14ac:dyDescent="0.25">
      <c r="B261" t="str">
        <f t="shared" si="4"/>
        <v/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 t="s">
        <v>31</v>
      </c>
      <c r="T261" s="1" t="s">
        <v>11</v>
      </c>
      <c r="U261" t="str">
        <f>IFERROR(VLOOKUP(JRC_IDEES_powergen[[#This Row],[Headers]],sections[#All],1,FALSE),U260)</f>
        <v>Transformation input (ktoe)</v>
      </c>
      <c r="V261" t="str">
        <f>IFERROR(VLOOKUP(JRC_IDEES_powergen[[#This Row],[Headers]],ec[#All],3,FALSE),"")</f>
        <v>3280</v>
      </c>
      <c r="W261" t="str">
        <f>VLOOKUP(MID(JRC_IDEES_powergen[[#This Row],[Source.Name]],25,2),Table5[#All],3,FALSE)</f>
        <v>Cyprus</v>
      </c>
    </row>
    <row r="262" spans="2:23" x14ac:dyDescent="0.25">
      <c r="B262" t="str">
        <f t="shared" si="4"/>
        <v>Transformation input (ktoe) - 4100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 t="s">
        <v>31</v>
      </c>
      <c r="T262" s="1" t="s">
        <v>12</v>
      </c>
      <c r="U262" t="str">
        <f>IFERROR(VLOOKUP(JRC_IDEES_powergen[[#This Row],[Headers]],sections[#All],1,FALSE),U261)</f>
        <v>Transformation input (ktoe)</v>
      </c>
      <c r="V262" t="str">
        <f>IFERROR(VLOOKUP(JRC_IDEES_powergen[[#This Row],[Headers]],ec[#All],3,FALSE),"")</f>
        <v/>
      </c>
      <c r="W262" t="str">
        <f>VLOOKUP(MID(JRC_IDEES_powergen[[#This Row],[Source.Name]],25,2),Table5[#All],3,FALSE)</f>
        <v>Cyprus</v>
      </c>
    </row>
    <row r="263" spans="2:23" x14ac:dyDescent="0.25">
      <c r="B263" t="str">
        <f t="shared" si="4"/>
        <v>Transformation input (ktoe) - 5542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 t="s">
        <v>31</v>
      </c>
      <c r="T263" s="1" t="s">
        <v>13</v>
      </c>
      <c r="U263" t="str">
        <f>IFERROR(VLOOKUP(JRC_IDEES_powergen[[#This Row],[Headers]],sections[#All],1,FALSE),U262)</f>
        <v>Transformation input (ktoe)</v>
      </c>
      <c r="V263" t="str">
        <f>IFERROR(VLOOKUP(JRC_IDEES_powergen[[#This Row],[Headers]],ec[#All],3,FALSE),"")</f>
        <v>4100</v>
      </c>
      <c r="W263" t="str">
        <f>VLOOKUP(MID(JRC_IDEES_powergen[[#This Row],[Source.Name]],25,2),Table5[#All],3,FALSE)</f>
        <v>Cyprus</v>
      </c>
    </row>
    <row r="264" spans="2:23" x14ac:dyDescent="0.25">
      <c r="B264" t="str">
        <f t="shared" si="4"/>
        <v>Transformation input (ktoe) - 4200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 t="s">
        <v>31</v>
      </c>
      <c r="T264" s="1" t="s">
        <v>14</v>
      </c>
      <c r="U264" t="str">
        <f>IFERROR(VLOOKUP(JRC_IDEES_powergen[[#This Row],[Headers]],sections[#All],1,FALSE),U263)</f>
        <v>Transformation input (ktoe)</v>
      </c>
      <c r="V264" t="str">
        <f>IFERROR(VLOOKUP(JRC_IDEES_powergen[[#This Row],[Headers]],ec[#All],3,FALSE),"")</f>
        <v>5542</v>
      </c>
      <c r="W264" t="str">
        <f>VLOOKUP(MID(JRC_IDEES_powergen[[#This Row],[Source.Name]],25,2),Table5[#All],3,FALSE)</f>
        <v>Cyprus</v>
      </c>
    </row>
    <row r="265" spans="2:23" x14ac:dyDescent="0.25">
      <c r="B265" t="str">
        <f t="shared" si="4"/>
        <v>Transformation input (ktoe) - 0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 t="s">
        <v>31</v>
      </c>
      <c r="T265" s="1" t="s">
        <v>15</v>
      </c>
      <c r="U265" t="str">
        <f>IFERROR(VLOOKUP(JRC_IDEES_powergen[[#This Row],[Headers]],sections[#All],1,FALSE),U264)</f>
        <v>Transformation input (ktoe)</v>
      </c>
      <c r="V265" t="str">
        <f>IFERROR(VLOOKUP(JRC_IDEES_powergen[[#This Row],[Headers]],ec[#All],3,FALSE),"")</f>
        <v>4200</v>
      </c>
      <c r="W265" t="str">
        <f>VLOOKUP(MID(JRC_IDEES_powergen[[#This Row],[Source.Name]],25,2),Table5[#All],3,FALSE)</f>
        <v>Cyprus</v>
      </c>
    </row>
    <row r="266" spans="2:23" x14ac:dyDescent="0.25">
      <c r="B266" t="str">
        <f t="shared" si="4"/>
        <v>Transformation input (ktoe) - 5541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 t="s">
        <v>31</v>
      </c>
      <c r="T266" s="1" t="s">
        <v>16</v>
      </c>
      <c r="U266" t="str">
        <f>IFERROR(VLOOKUP(JRC_IDEES_powergen[[#This Row],[Headers]],sections[#All],1,FALSE),U265)</f>
        <v>Transformation input (ktoe)</v>
      </c>
      <c r="V266">
        <f>IFERROR(VLOOKUP(JRC_IDEES_powergen[[#This Row],[Headers]],ec[#All],3,FALSE),"")</f>
        <v>0</v>
      </c>
      <c r="W266" t="str">
        <f>VLOOKUP(MID(JRC_IDEES_powergen[[#This Row],[Source.Name]],25,2),Table5[#All],3,FALSE)</f>
        <v>Cyprus</v>
      </c>
    </row>
    <row r="267" spans="2:23" x14ac:dyDescent="0.25">
      <c r="B267" t="str">
        <f t="shared" si="4"/>
        <v>Transformation input (ktoe) - 55431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 t="s">
        <v>31</v>
      </c>
      <c r="T267" s="1" t="s">
        <v>17</v>
      </c>
      <c r="U267" t="str">
        <f>IFERROR(VLOOKUP(JRC_IDEES_powergen[[#This Row],[Headers]],sections[#All],1,FALSE),U266)</f>
        <v>Transformation input (ktoe)</v>
      </c>
      <c r="V267" t="str">
        <f>IFERROR(VLOOKUP(JRC_IDEES_powergen[[#This Row],[Headers]],ec[#All],3,FALSE),"")</f>
        <v>5541</v>
      </c>
      <c r="W267" t="str">
        <f>VLOOKUP(MID(JRC_IDEES_powergen[[#This Row],[Source.Name]],25,2),Table5[#All],3,FALSE)</f>
        <v>Cyprus</v>
      </c>
    </row>
    <row r="268" spans="2:23" x14ac:dyDescent="0.25">
      <c r="B268" t="str">
        <f t="shared" si="4"/>
        <v>Transformation input (ktoe) - 5545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 t="s">
        <v>31</v>
      </c>
      <c r="T268" s="1" t="s">
        <v>18</v>
      </c>
      <c r="U268" t="str">
        <f>IFERROR(VLOOKUP(JRC_IDEES_powergen[[#This Row],[Headers]],sections[#All],1,FALSE),U267)</f>
        <v>Transformation input (ktoe)</v>
      </c>
      <c r="V268" t="str">
        <f>IFERROR(VLOOKUP(JRC_IDEES_powergen[[#This Row],[Headers]],ec[#All],3,FALSE),"")</f>
        <v>55431</v>
      </c>
      <c r="W268" t="str">
        <f>VLOOKUP(MID(JRC_IDEES_powergen[[#This Row],[Source.Name]],25,2),Table5[#All],3,FALSE)</f>
        <v>Cyprus</v>
      </c>
    </row>
    <row r="269" spans="2:23" x14ac:dyDescent="0.25">
      <c r="B269" t="str">
        <f t="shared" si="4"/>
        <v>Transformation input (ktoe) - 0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 t="s">
        <v>31</v>
      </c>
      <c r="T269" s="1" t="s">
        <v>19</v>
      </c>
      <c r="U269" t="str">
        <f>IFERROR(VLOOKUP(JRC_IDEES_powergen[[#This Row],[Headers]],sections[#All],1,FALSE),U268)</f>
        <v>Transformation input (ktoe)</v>
      </c>
      <c r="V269" t="str">
        <f>IFERROR(VLOOKUP(JRC_IDEES_powergen[[#This Row],[Headers]],ec[#All],3,FALSE),"")</f>
        <v>5545</v>
      </c>
      <c r="W269" t="str">
        <f>VLOOKUP(MID(JRC_IDEES_powergen[[#This Row],[Source.Name]],25,2),Table5[#All],3,FALSE)</f>
        <v>Cyprus</v>
      </c>
    </row>
    <row r="270" spans="2:23" x14ac:dyDescent="0.25">
      <c r="B270" t="str">
        <f t="shared" si="4"/>
        <v>Transformation input (ktoe) - 7100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 t="s">
        <v>31</v>
      </c>
      <c r="T270" s="1" t="s">
        <v>20</v>
      </c>
      <c r="U270" t="str">
        <f>IFERROR(VLOOKUP(JRC_IDEES_powergen[[#This Row],[Headers]],sections[#All],1,FALSE),U269)</f>
        <v>Transformation input (ktoe)</v>
      </c>
      <c r="V270">
        <f>IFERROR(VLOOKUP(JRC_IDEES_powergen[[#This Row],[Headers]],ec[#All],3,FALSE),"")</f>
        <v>0</v>
      </c>
      <c r="W270" t="str">
        <f>VLOOKUP(MID(JRC_IDEES_powergen[[#This Row],[Source.Name]],25,2),Table5[#All],3,FALSE)</f>
        <v>Cyprus</v>
      </c>
    </row>
    <row r="271" spans="2:23" x14ac:dyDescent="0.25">
      <c r="B271" t="str">
        <f t="shared" si="4"/>
        <v>Transformation input (ktoe) - 55432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 t="s">
        <v>31</v>
      </c>
      <c r="T271" s="1" t="s">
        <v>21</v>
      </c>
      <c r="U271" t="str">
        <f>IFERROR(VLOOKUP(JRC_IDEES_powergen[[#This Row],[Headers]],sections[#All],1,FALSE),U270)</f>
        <v>Transformation input (ktoe)</v>
      </c>
      <c r="V271" t="str">
        <f>IFERROR(VLOOKUP(JRC_IDEES_powergen[[#This Row],[Headers]],ec[#All],3,FALSE),"")</f>
        <v>7100</v>
      </c>
      <c r="W271" t="str">
        <f>VLOOKUP(MID(JRC_IDEES_powergen[[#This Row],[Source.Name]],25,2),Table5[#All],3,FALSE)</f>
        <v>Cyprus</v>
      </c>
    </row>
    <row r="272" spans="2:23" x14ac:dyDescent="0.25">
      <c r="B272" t="str">
        <f t="shared" si="4"/>
        <v>Transformation input (ktoe) - 5532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 t="s">
        <v>31</v>
      </c>
      <c r="T272" s="1" t="s">
        <v>22</v>
      </c>
      <c r="U272" t="str">
        <f>IFERROR(VLOOKUP(JRC_IDEES_powergen[[#This Row],[Headers]],sections[#All],1,FALSE),U271)</f>
        <v>Transformation input (ktoe)</v>
      </c>
      <c r="V272" t="str">
        <f>IFERROR(VLOOKUP(JRC_IDEES_powergen[[#This Row],[Headers]],ec[#All],3,FALSE),"")</f>
        <v>55432</v>
      </c>
      <c r="W272" t="str">
        <f>VLOOKUP(MID(JRC_IDEES_powergen[[#This Row],[Source.Name]],25,2),Table5[#All],3,FALSE)</f>
        <v>Cyprus</v>
      </c>
    </row>
    <row r="273" spans="2:23" x14ac:dyDescent="0.25">
      <c r="B273" t="str">
        <f t="shared" si="4"/>
        <v>Transformation input (ktoe) - 5550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 t="s">
        <v>31</v>
      </c>
      <c r="T273" s="1" t="s">
        <v>23</v>
      </c>
      <c r="U273" t="str">
        <f>IFERROR(VLOOKUP(JRC_IDEES_powergen[[#This Row],[Headers]],sections[#All],1,FALSE),U272)</f>
        <v>Transformation input (ktoe)</v>
      </c>
      <c r="V273" t="str">
        <f>IFERROR(VLOOKUP(JRC_IDEES_powergen[[#This Row],[Headers]],ec[#All],3,FALSE),"")</f>
        <v>5532</v>
      </c>
      <c r="W273" t="str">
        <f>VLOOKUP(MID(JRC_IDEES_powergen[[#This Row],[Source.Name]],25,2),Table5[#All],3,FALSE)</f>
        <v>Cyprus</v>
      </c>
    </row>
    <row r="274" spans="2:23" x14ac:dyDescent="0.25">
      <c r="B274" t="str">
        <f t="shared" si="4"/>
        <v>Transformation input (ktoe) - 99998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 t="s">
        <v>31</v>
      </c>
      <c r="T274" s="1" t="s">
        <v>24</v>
      </c>
      <c r="U274" t="str">
        <f>IFERROR(VLOOKUP(JRC_IDEES_powergen[[#This Row],[Headers]],sections[#All],1,FALSE),U273)</f>
        <v>Transformation input (ktoe)</v>
      </c>
      <c r="V274" t="str">
        <f>IFERROR(VLOOKUP(JRC_IDEES_powergen[[#This Row],[Headers]],ec[#All],3,FALSE),"")</f>
        <v>5550</v>
      </c>
      <c r="W274" t="str">
        <f>VLOOKUP(MID(JRC_IDEES_powergen[[#This Row],[Source.Name]],25,2),Table5[#All],3,FALSE)</f>
        <v>Cyprus</v>
      </c>
    </row>
    <row r="275" spans="2:23" x14ac:dyDescent="0.25">
      <c r="B275" t="str">
        <f t="shared" si="4"/>
        <v>Transformation input (ktoe) - 99999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 t="s">
        <v>31</v>
      </c>
      <c r="T275" s="1" t="s">
        <v>25</v>
      </c>
      <c r="U275" t="str">
        <f>IFERROR(VLOOKUP(JRC_IDEES_powergen[[#This Row],[Headers]],sections[#All],1,FALSE),U274)</f>
        <v>Transformation input (ktoe)</v>
      </c>
      <c r="V275" t="str">
        <f>IFERROR(VLOOKUP(JRC_IDEES_powergen[[#This Row],[Headers]],ec[#All],3,FALSE),"")</f>
        <v>99998</v>
      </c>
      <c r="W275" t="str">
        <f>VLOOKUP(MID(JRC_IDEES_powergen[[#This Row],[Source.Name]],25,2),Table5[#All],3,FALSE)</f>
        <v>Cyprus</v>
      </c>
    </row>
    <row r="276" spans="2:23" x14ac:dyDescent="0.25">
      <c r="B276" t="str">
        <f t="shared" si="4"/>
        <v/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 t="s">
        <v>31</v>
      </c>
      <c r="T276" s="1" t="s">
        <v>26</v>
      </c>
      <c r="U276" t="str">
        <f>IFERROR(VLOOKUP(JRC_IDEES_powergen[[#This Row],[Headers]],sections[#All],1,FALSE),U275)</f>
        <v>Transformation input (ktoe)</v>
      </c>
      <c r="V276" t="str">
        <f>IFERROR(VLOOKUP(JRC_IDEES_powergen[[#This Row],[Headers]],ec[#All],3,FALSE),"")</f>
        <v>99999</v>
      </c>
      <c r="W276" t="str">
        <f>VLOOKUP(MID(JRC_IDEES_powergen[[#This Row],[Source.Name]],25,2),Table5[#All],3,FALSE)</f>
        <v>Cyprus</v>
      </c>
    </row>
    <row r="277" spans="2:23" x14ac:dyDescent="0.25">
      <c r="B277" t="str">
        <f t="shared" si="4"/>
        <v/>
      </c>
      <c r="S277" s="1" t="s">
        <v>31</v>
      </c>
      <c r="T277" s="1"/>
      <c r="U277" t="str">
        <f>IFERROR(VLOOKUP(JRC_IDEES_powergen[[#This Row],[Headers]],sections[#All],1,FALSE),U276)</f>
        <v>Transformation input (ktoe)</v>
      </c>
      <c r="V277" t="str">
        <f>IFERROR(VLOOKUP(JRC_IDEES_powergen[[#This Row],[Headers]],ec[#All],3,FALSE),"")</f>
        <v/>
      </c>
      <c r="W277" t="str">
        <f>VLOOKUP(MID(JRC_IDEES_powergen[[#This Row],[Source.Name]],25,2),Table5[#All],3,FALSE)</f>
        <v>Cyprus</v>
      </c>
    </row>
    <row r="278" spans="2:23" x14ac:dyDescent="0.25">
      <c r="B278" t="str">
        <f t="shared" si="4"/>
        <v>CO2 emissions (kt CO2) - 0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 t="s">
        <v>31</v>
      </c>
      <c r="T278" s="1" t="s">
        <v>28</v>
      </c>
      <c r="U278" t="str">
        <f>IFERROR(VLOOKUP(JRC_IDEES_powergen[[#This Row],[Headers]],sections[#All],1,FALSE),U277)</f>
        <v>CO2 emissions (kt CO2)</v>
      </c>
      <c r="V278" t="str">
        <f>IFERROR(VLOOKUP(JRC_IDEES_powergen[[#This Row],[Headers]],ec[#All],3,FALSE),"")</f>
        <v/>
      </c>
      <c r="W278" t="str">
        <f>VLOOKUP(MID(JRC_IDEES_powergen[[#This Row],[Source.Name]],25,2),Table5[#All],3,FALSE)</f>
        <v>Cyprus</v>
      </c>
    </row>
    <row r="279" spans="2:23" x14ac:dyDescent="0.25">
      <c r="B279" t="str">
        <f t="shared" si="4"/>
        <v>CO2 emissions (kt CO2) - 2100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 t="s">
        <v>31</v>
      </c>
      <c r="T279" s="1" t="s">
        <v>4</v>
      </c>
      <c r="U279" t="str">
        <f>IFERROR(VLOOKUP(JRC_IDEES_powergen[[#This Row],[Headers]],sections[#All],1,FALSE),U278)</f>
        <v>CO2 emissions (kt CO2)</v>
      </c>
      <c r="V279">
        <f>IFERROR(VLOOKUP(JRC_IDEES_powergen[[#This Row],[Headers]],ec[#All],3,FALSE),"")</f>
        <v>0</v>
      </c>
      <c r="W279" t="str">
        <f>VLOOKUP(MID(JRC_IDEES_powergen[[#This Row],[Source.Name]],25,2),Table5[#All],3,FALSE)</f>
        <v>Cyprus</v>
      </c>
    </row>
    <row r="280" spans="2:23" x14ac:dyDescent="0.25">
      <c r="B280" t="str">
        <f t="shared" si="4"/>
        <v>CO2 emissions (kt CO2) - 2200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 t="s">
        <v>31</v>
      </c>
      <c r="T280" s="1" t="s">
        <v>5</v>
      </c>
      <c r="U280" t="str">
        <f>IFERROR(VLOOKUP(JRC_IDEES_powergen[[#This Row],[Headers]],sections[#All],1,FALSE),U279)</f>
        <v>CO2 emissions (kt CO2)</v>
      </c>
      <c r="V280" t="str">
        <f>IFERROR(VLOOKUP(JRC_IDEES_powergen[[#This Row],[Headers]],ec[#All],3,FALSE),"")</f>
        <v>2100</v>
      </c>
      <c r="W280" t="str">
        <f>VLOOKUP(MID(JRC_IDEES_powergen[[#This Row],[Source.Name]],25,2),Table5[#All],3,FALSE)</f>
        <v>Cyprus</v>
      </c>
    </row>
    <row r="281" spans="2:23" x14ac:dyDescent="0.25">
      <c r="B281" t="str">
        <f t="shared" si="4"/>
        <v>CO2 emissions (kt CO2) - 3210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 t="s">
        <v>31</v>
      </c>
      <c r="T281" s="1" t="s">
        <v>6</v>
      </c>
      <c r="U281" t="str">
        <f>IFERROR(VLOOKUP(JRC_IDEES_powergen[[#This Row],[Headers]],sections[#All],1,FALSE),U280)</f>
        <v>CO2 emissions (kt CO2)</v>
      </c>
      <c r="V281" t="str">
        <f>IFERROR(VLOOKUP(JRC_IDEES_powergen[[#This Row],[Headers]],ec[#All],3,FALSE),"")</f>
        <v>2200</v>
      </c>
      <c r="W281" t="str">
        <f>VLOOKUP(MID(JRC_IDEES_powergen[[#This Row],[Source.Name]],25,2),Table5[#All],3,FALSE)</f>
        <v>Cyprus</v>
      </c>
    </row>
    <row r="282" spans="2:23" x14ac:dyDescent="0.25">
      <c r="B282" t="str">
        <f t="shared" si="4"/>
        <v>CO2 emissions (kt CO2) - 3260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 t="s">
        <v>31</v>
      </c>
      <c r="T282" s="1" t="s">
        <v>7</v>
      </c>
      <c r="U282" t="str">
        <f>IFERROR(VLOOKUP(JRC_IDEES_powergen[[#This Row],[Headers]],sections[#All],1,FALSE),U281)</f>
        <v>CO2 emissions (kt CO2)</v>
      </c>
      <c r="V282" t="str">
        <f>IFERROR(VLOOKUP(JRC_IDEES_powergen[[#This Row],[Headers]],ec[#All],3,FALSE),"")</f>
        <v>3210</v>
      </c>
      <c r="W282" t="str">
        <f>VLOOKUP(MID(JRC_IDEES_powergen[[#This Row],[Source.Name]],25,2),Table5[#All],3,FALSE)</f>
        <v>Cyprus</v>
      </c>
    </row>
    <row r="283" spans="2:23" x14ac:dyDescent="0.25">
      <c r="B283" t="str">
        <f t="shared" si="4"/>
        <v>CO2 emissions (kt CO2) - 0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 t="s">
        <v>31</v>
      </c>
      <c r="T283" s="1" t="s">
        <v>8</v>
      </c>
      <c r="U283" t="str">
        <f>IFERROR(VLOOKUP(JRC_IDEES_powergen[[#This Row],[Headers]],sections[#All],1,FALSE),U282)</f>
        <v>CO2 emissions (kt CO2)</v>
      </c>
      <c r="V283" t="str">
        <f>IFERROR(VLOOKUP(JRC_IDEES_powergen[[#This Row],[Headers]],ec[#All],3,FALSE),"")</f>
        <v>3260</v>
      </c>
      <c r="W283" t="str">
        <f>VLOOKUP(MID(JRC_IDEES_powergen[[#This Row],[Source.Name]],25,2),Table5[#All],3,FALSE)</f>
        <v>Cyprus</v>
      </c>
    </row>
    <row r="284" spans="2:23" x14ac:dyDescent="0.25">
      <c r="B284" t="str">
        <f t="shared" si="4"/>
        <v>CO2 emissions (kt CO2) - 3270A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 t="s">
        <v>31</v>
      </c>
      <c r="T284" s="1" t="s">
        <v>9</v>
      </c>
      <c r="U284" t="str">
        <f>IFERROR(VLOOKUP(JRC_IDEES_powergen[[#This Row],[Headers]],sections[#All],1,FALSE),U283)</f>
        <v>CO2 emissions (kt CO2)</v>
      </c>
      <c r="V284">
        <f>IFERROR(VLOOKUP(JRC_IDEES_powergen[[#This Row],[Headers]],ec[#All],3,FALSE),"")</f>
        <v>0</v>
      </c>
      <c r="W284" t="str">
        <f>VLOOKUP(MID(JRC_IDEES_powergen[[#This Row],[Source.Name]],25,2),Table5[#All],3,FALSE)</f>
        <v>Cyprus</v>
      </c>
    </row>
    <row r="285" spans="2:23" x14ac:dyDescent="0.25">
      <c r="B285" t="str">
        <f t="shared" si="4"/>
        <v>CO2 emissions (kt CO2) - 3280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 t="s">
        <v>31</v>
      </c>
      <c r="T285" s="1" t="s">
        <v>10</v>
      </c>
      <c r="U285" t="str">
        <f>IFERROR(VLOOKUP(JRC_IDEES_powergen[[#This Row],[Headers]],sections[#All],1,FALSE),U284)</f>
        <v>CO2 emissions (kt CO2)</v>
      </c>
      <c r="V285" t="str">
        <f>IFERROR(VLOOKUP(JRC_IDEES_powergen[[#This Row],[Headers]],ec[#All],3,FALSE),"")</f>
        <v>3270A</v>
      </c>
      <c r="W285" t="str">
        <f>VLOOKUP(MID(JRC_IDEES_powergen[[#This Row],[Source.Name]],25,2),Table5[#All],3,FALSE)</f>
        <v>Cyprus</v>
      </c>
    </row>
    <row r="286" spans="2:23" x14ac:dyDescent="0.25">
      <c r="B286" t="str">
        <f t="shared" si="4"/>
        <v/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 t="s">
        <v>31</v>
      </c>
      <c r="T286" s="1" t="s">
        <v>11</v>
      </c>
      <c r="U286" t="str">
        <f>IFERROR(VLOOKUP(JRC_IDEES_powergen[[#This Row],[Headers]],sections[#All],1,FALSE),U285)</f>
        <v>CO2 emissions (kt CO2)</v>
      </c>
      <c r="V286" t="str">
        <f>IFERROR(VLOOKUP(JRC_IDEES_powergen[[#This Row],[Headers]],ec[#All],3,FALSE),"")</f>
        <v>3280</v>
      </c>
      <c r="W286" t="str">
        <f>VLOOKUP(MID(JRC_IDEES_powergen[[#This Row],[Source.Name]],25,2),Table5[#All],3,FALSE)</f>
        <v>Cyprus</v>
      </c>
    </row>
    <row r="287" spans="2:23" x14ac:dyDescent="0.25">
      <c r="B287" t="str">
        <f t="shared" si="4"/>
        <v>CO2 emissions (kt CO2) - 4100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 t="s">
        <v>31</v>
      </c>
      <c r="T287" s="1" t="s">
        <v>12</v>
      </c>
      <c r="U287" t="str">
        <f>IFERROR(VLOOKUP(JRC_IDEES_powergen[[#This Row],[Headers]],sections[#All],1,FALSE),U286)</f>
        <v>CO2 emissions (kt CO2)</v>
      </c>
      <c r="V287" t="str">
        <f>IFERROR(VLOOKUP(JRC_IDEES_powergen[[#This Row],[Headers]],ec[#All],3,FALSE),"")</f>
        <v/>
      </c>
      <c r="W287" t="str">
        <f>VLOOKUP(MID(JRC_IDEES_powergen[[#This Row],[Source.Name]],25,2),Table5[#All],3,FALSE)</f>
        <v>Cyprus</v>
      </c>
    </row>
    <row r="288" spans="2:23" x14ac:dyDescent="0.25">
      <c r="B288" t="str">
        <f t="shared" si="4"/>
        <v>CO2 emissions (kt CO2) - 5542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 t="s">
        <v>31</v>
      </c>
      <c r="T288" s="1" t="s">
        <v>13</v>
      </c>
      <c r="U288" t="str">
        <f>IFERROR(VLOOKUP(JRC_IDEES_powergen[[#This Row],[Headers]],sections[#All],1,FALSE),U287)</f>
        <v>CO2 emissions (kt CO2)</v>
      </c>
      <c r="V288" t="str">
        <f>IFERROR(VLOOKUP(JRC_IDEES_powergen[[#This Row],[Headers]],ec[#All],3,FALSE),"")</f>
        <v>4100</v>
      </c>
      <c r="W288" t="str">
        <f>VLOOKUP(MID(JRC_IDEES_powergen[[#This Row],[Source.Name]],25,2),Table5[#All],3,FALSE)</f>
        <v>Cyprus</v>
      </c>
    </row>
    <row r="289" spans="2:23" x14ac:dyDescent="0.25">
      <c r="B289" t="str">
        <f t="shared" si="4"/>
        <v>CO2 emissions (kt CO2) - 4200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 t="s">
        <v>31</v>
      </c>
      <c r="T289" s="1" t="s">
        <v>14</v>
      </c>
      <c r="U289" t="str">
        <f>IFERROR(VLOOKUP(JRC_IDEES_powergen[[#This Row],[Headers]],sections[#All],1,FALSE),U288)</f>
        <v>CO2 emissions (kt CO2)</v>
      </c>
      <c r="V289" t="str">
        <f>IFERROR(VLOOKUP(JRC_IDEES_powergen[[#This Row],[Headers]],ec[#All],3,FALSE),"")</f>
        <v>5542</v>
      </c>
      <c r="W289" t="str">
        <f>VLOOKUP(MID(JRC_IDEES_powergen[[#This Row],[Source.Name]],25,2),Table5[#All],3,FALSE)</f>
        <v>Cyprus</v>
      </c>
    </row>
    <row r="290" spans="2:23" x14ac:dyDescent="0.25">
      <c r="B290" t="str">
        <f t="shared" si="4"/>
        <v>CO2 emissions (kt CO2) - 0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 t="s">
        <v>31</v>
      </c>
      <c r="T290" s="1" t="s">
        <v>15</v>
      </c>
      <c r="U290" t="str">
        <f>IFERROR(VLOOKUP(JRC_IDEES_powergen[[#This Row],[Headers]],sections[#All],1,FALSE),U289)</f>
        <v>CO2 emissions (kt CO2)</v>
      </c>
      <c r="V290" t="str">
        <f>IFERROR(VLOOKUP(JRC_IDEES_powergen[[#This Row],[Headers]],ec[#All],3,FALSE),"")</f>
        <v>4200</v>
      </c>
      <c r="W290" t="str">
        <f>VLOOKUP(MID(JRC_IDEES_powergen[[#This Row],[Source.Name]],25,2),Table5[#All],3,FALSE)</f>
        <v>Cyprus</v>
      </c>
    </row>
    <row r="291" spans="2:23" x14ac:dyDescent="0.25">
      <c r="B291" t="str">
        <f t="shared" si="4"/>
        <v>CO2 emissions (kt CO2) - 5541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 t="s">
        <v>31</v>
      </c>
      <c r="T291" s="1" t="s">
        <v>16</v>
      </c>
      <c r="U291" t="str">
        <f>IFERROR(VLOOKUP(JRC_IDEES_powergen[[#This Row],[Headers]],sections[#All],1,FALSE),U290)</f>
        <v>CO2 emissions (kt CO2)</v>
      </c>
      <c r="V291">
        <f>IFERROR(VLOOKUP(JRC_IDEES_powergen[[#This Row],[Headers]],ec[#All],3,FALSE),"")</f>
        <v>0</v>
      </c>
      <c r="W291" t="str">
        <f>VLOOKUP(MID(JRC_IDEES_powergen[[#This Row],[Source.Name]],25,2),Table5[#All],3,FALSE)</f>
        <v>Cyprus</v>
      </c>
    </row>
    <row r="292" spans="2:23" x14ac:dyDescent="0.25">
      <c r="B292" t="str">
        <f t="shared" si="4"/>
        <v>CO2 emissions (kt CO2) - 55431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 t="s">
        <v>31</v>
      </c>
      <c r="T292" s="1" t="s">
        <v>17</v>
      </c>
      <c r="U292" t="str">
        <f>IFERROR(VLOOKUP(JRC_IDEES_powergen[[#This Row],[Headers]],sections[#All],1,FALSE),U291)</f>
        <v>CO2 emissions (kt CO2)</v>
      </c>
      <c r="V292" t="str">
        <f>IFERROR(VLOOKUP(JRC_IDEES_powergen[[#This Row],[Headers]],ec[#All],3,FALSE),"")</f>
        <v>5541</v>
      </c>
      <c r="W292" t="str">
        <f>VLOOKUP(MID(JRC_IDEES_powergen[[#This Row],[Source.Name]],25,2),Table5[#All],3,FALSE)</f>
        <v>Cyprus</v>
      </c>
    </row>
    <row r="293" spans="2:23" x14ac:dyDescent="0.25">
      <c r="B293" t="str">
        <f t="shared" si="4"/>
        <v>CO2 emissions (kt CO2) - 5545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 t="s">
        <v>31</v>
      </c>
      <c r="T293" s="1" t="s">
        <v>18</v>
      </c>
      <c r="U293" t="str">
        <f>IFERROR(VLOOKUP(JRC_IDEES_powergen[[#This Row],[Headers]],sections[#All],1,FALSE),U292)</f>
        <v>CO2 emissions (kt CO2)</v>
      </c>
      <c r="V293" t="str">
        <f>IFERROR(VLOOKUP(JRC_IDEES_powergen[[#This Row],[Headers]],ec[#All],3,FALSE),"")</f>
        <v>55431</v>
      </c>
      <c r="W293" t="str">
        <f>VLOOKUP(MID(JRC_IDEES_powergen[[#This Row],[Source.Name]],25,2),Table5[#All],3,FALSE)</f>
        <v>Cyprus</v>
      </c>
    </row>
    <row r="294" spans="2:23" x14ac:dyDescent="0.25">
      <c r="B294" t="str">
        <f t="shared" si="4"/>
        <v>CO2 emissions (kt CO2) - 0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 t="s">
        <v>31</v>
      </c>
      <c r="T294" s="1" t="s">
        <v>19</v>
      </c>
      <c r="U294" t="str">
        <f>IFERROR(VLOOKUP(JRC_IDEES_powergen[[#This Row],[Headers]],sections[#All],1,FALSE),U293)</f>
        <v>CO2 emissions (kt CO2)</v>
      </c>
      <c r="V294" t="str">
        <f>IFERROR(VLOOKUP(JRC_IDEES_powergen[[#This Row],[Headers]],ec[#All],3,FALSE),"")</f>
        <v>5545</v>
      </c>
      <c r="W294" t="str">
        <f>VLOOKUP(MID(JRC_IDEES_powergen[[#This Row],[Source.Name]],25,2),Table5[#All],3,FALSE)</f>
        <v>Cyprus</v>
      </c>
    </row>
    <row r="295" spans="2:23" x14ac:dyDescent="0.25">
      <c r="B295" t="str">
        <f t="shared" si="4"/>
        <v>CO2 emissions (kt CO2) - 7100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 t="s">
        <v>31</v>
      </c>
      <c r="T295" s="1" t="s">
        <v>20</v>
      </c>
      <c r="U295" t="str">
        <f>IFERROR(VLOOKUP(JRC_IDEES_powergen[[#This Row],[Headers]],sections[#All],1,FALSE),U294)</f>
        <v>CO2 emissions (kt CO2)</v>
      </c>
      <c r="V295">
        <f>IFERROR(VLOOKUP(JRC_IDEES_powergen[[#This Row],[Headers]],ec[#All],3,FALSE),"")</f>
        <v>0</v>
      </c>
      <c r="W295" t="str">
        <f>VLOOKUP(MID(JRC_IDEES_powergen[[#This Row],[Source.Name]],25,2),Table5[#All],3,FALSE)</f>
        <v>Cyprus</v>
      </c>
    </row>
    <row r="296" spans="2:23" x14ac:dyDescent="0.25">
      <c r="B296" t="str">
        <f t="shared" si="4"/>
        <v>CO2 emissions (kt CO2) - 55432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 t="s">
        <v>31</v>
      </c>
      <c r="T296" s="1" t="s">
        <v>21</v>
      </c>
      <c r="U296" t="str">
        <f>IFERROR(VLOOKUP(JRC_IDEES_powergen[[#This Row],[Headers]],sections[#All],1,FALSE),U295)</f>
        <v>CO2 emissions (kt CO2)</v>
      </c>
      <c r="V296" t="str">
        <f>IFERROR(VLOOKUP(JRC_IDEES_powergen[[#This Row],[Headers]],ec[#All],3,FALSE),"")</f>
        <v>7100</v>
      </c>
      <c r="W296" t="str">
        <f>VLOOKUP(MID(JRC_IDEES_powergen[[#This Row],[Source.Name]],25,2),Table5[#All],3,FALSE)</f>
        <v>Cyprus</v>
      </c>
    </row>
    <row r="297" spans="2:23" x14ac:dyDescent="0.25">
      <c r="B297" t="str">
        <f t="shared" si="4"/>
        <v>CO2 emissions (kt CO2) - 5532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 t="s">
        <v>31</v>
      </c>
      <c r="T297" s="1" t="s">
        <v>22</v>
      </c>
      <c r="U297" t="str">
        <f>IFERROR(VLOOKUP(JRC_IDEES_powergen[[#This Row],[Headers]],sections[#All],1,FALSE),U296)</f>
        <v>CO2 emissions (kt CO2)</v>
      </c>
      <c r="V297" t="str">
        <f>IFERROR(VLOOKUP(JRC_IDEES_powergen[[#This Row],[Headers]],ec[#All],3,FALSE),"")</f>
        <v>55432</v>
      </c>
      <c r="W297" t="str">
        <f>VLOOKUP(MID(JRC_IDEES_powergen[[#This Row],[Source.Name]],25,2),Table5[#All],3,FALSE)</f>
        <v>Cyprus</v>
      </c>
    </row>
    <row r="298" spans="2:23" x14ac:dyDescent="0.25">
      <c r="B298" t="str">
        <f t="shared" si="4"/>
        <v>CO2 emissions (kt CO2) - 5550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 t="s">
        <v>31</v>
      </c>
      <c r="T298" s="1" t="s">
        <v>23</v>
      </c>
      <c r="U298" t="str">
        <f>IFERROR(VLOOKUP(JRC_IDEES_powergen[[#This Row],[Headers]],sections[#All],1,FALSE),U297)</f>
        <v>CO2 emissions (kt CO2)</v>
      </c>
      <c r="V298" t="str">
        <f>IFERROR(VLOOKUP(JRC_IDEES_powergen[[#This Row],[Headers]],ec[#All],3,FALSE),"")</f>
        <v>5532</v>
      </c>
      <c r="W298" t="str">
        <f>VLOOKUP(MID(JRC_IDEES_powergen[[#This Row],[Source.Name]],25,2),Table5[#All],3,FALSE)</f>
        <v>Cyprus</v>
      </c>
    </row>
    <row r="299" spans="2:23" x14ac:dyDescent="0.25">
      <c r="B299" t="str">
        <f t="shared" si="4"/>
        <v>CO2 emissions (kt CO2) - 99998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 t="s">
        <v>31</v>
      </c>
      <c r="T299" s="1" t="s">
        <v>24</v>
      </c>
      <c r="U299" t="str">
        <f>IFERROR(VLOOKUP(JRC_IDEES_powergen[[#This Row],[Headers]],sections[#All],1,FALSE),U298)</f>
        <v>CO2 emissions (kt CO2)</v>
      </c>
      <c r="V299" t="str">
        <f>IFERROR(VLOOKUP(JRC_IDEES_powergen[[#This Row],[Headers]],ec[#All],3,FALSE),"")</f>
        <v>5550</v>
      </c>
      <c r="W299" t="str">
        <f>VLOOKUP(MID(JRC_IDEES_powergen[[#This Row],[Source.Name]],25,2),Table5[#All],3,FALSE)</f>
        <v>Cyprus</v>
      </c>
    </row>
    <row r="300" spans="2:23" x14ac:dyDescent="0.25">
      <c r="B300" t="str">
        <f t="shared" si="4"/>
        <v>CO2 emissions (kt CO2) - 99999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 t="s">
        <v>31</v>
      </c>
      <c r="T300" s="1" t="s">
        <v>25</v>
      </c>
      <c r="U300" t="str">
        <f>IFERROR(VLOOKUP(JRC_IDEES_powergen[[#This Row],[Headers]],sections[#All],1,FALSE),U299)</f>
        <v>CO2 emissions (kt CO2)</v>
      </c>
      <c r="V300" t="str">
        <f>IFERROR(VLOOKUP(JRC_IDEES_powergen[[#This Row],[Headers]],ec[#All],3,FALSE),"")</f>
        <v>99998</v>
      </c>
      <c r="W300" t="str">
        <f>VLOOKUP(MID(JRC_IDEES_powergen[[#This Row],[Source.Name]],25,2),Table5[#All],3,FALSE)</f>
        <v>Cyprus</v>
      </c>
    </row>
    <row r="301" spans="2:23" x14ac:dyDescent="0.25">
      <c r="B301" t="str">
        <f t="shared" si="4"/>
        <v/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 t="s">
        <v>31</v>
      </c>
      <c r="T301" s="1" t="s">
        <v>26</v>
      </c>
      <c r="U301" t="str">
        <f>IFERROR(VLOOKUP(JRC_IDEES_powergen[[#This Row],[Headers]],sections[#All],1,FALSE),U300)</f>
        <v>CO2 emissions (kt CO2)</v>
      </c>
      <c r="V301" t="str">
        <f>IFERROR(VLOOKUP(JRC_IDEES_powergen[[#This Row],[Headers]],ec[#All],3,FALSE),"")</f>
        <v>99999</v>
      </c>
      <c r="W301" t="str">
        <f>VLOOKUP(MID(JRC_IDEES_powergen[[#This Row],[Source.Name]],25,2),Table5[#All],3,FALSE)</f>
        <v>Cyprus</v>
      </c>
    </row>
    <row r="302" spans="2:23" x14ac:dyDescent="0.25">
      <c r="B302" t="str">
        <f t="shared" si="4"/>
        <v/>
      </c>
      <c r="C302">
        <v>2000</v>
      </c>
      <c r="D302">
        <v>2001</v>
      </c>
      <c r="E302">
        <v>2002</v>
      </c>
      <c r="F302">
        <v>2003</v>
      </c>
      <c r="G302">
        <v>2004</v>
      </c>
      <c r="H302">
        <v>2005</v>
      </c>
      <c r="I302">
        <v>2006</v>
      </c>
      <c r="J302">
        <v>2007</v>
      </c>
      <c r="K302">
        <v>2008</v>
      </c>
      <c r="L302">
        <v>2009</v>
      </c>
      <c r="M302">
        <v>2010</v>
      </c>
      <c r="N302">
        <v>2011</v>
      </c>
      <c r="O302">
        <v>2012</v>
      </c>
      <c r="P302">
        <v>2013</v>
      </c>
      <c r="Q302">
        <v>2014</v>
      </c>
      <c r="R302">
        <v>2015</v>
      </c>
      <c r="S302" s="1" t="s">
        <v>32</v>
      </c>
      <c r="T302" s="1" t="s">
        <v>2</v>
      </c>
      <c r="U302" t="str">
        <f>IFERROR(VLOOKUP(JRC_IDEES_powergen[[#This Row],[Headers]],sections[#All],1,FALSE),U301)</f>
        <v>CO2 emissions (kt CO2)</v>
      </c>
      <c r="V302" t="str">
        <f>IFERROR(VLOOKUP(JRC_IDEES_powergen[[#This Row],[Headers]],ec[#All],3,FALSE),"")</f>
        <v/>
      </c>
      <c r="W302" t="str">
        <f>VLOOKUP(MID(JRC_IDEES_powergen[[#This Row],[Source.Name]],25,2),Table5[#All],3,FALSE)</f>
        <v>Czech Republic</v>
      </c>
    </row>
    <row r="303" spans="2:23" x14ac:dyDescent="0.25">
      <c r="B303" t="str">
        <f t="shared" si="4"/>
        <v>Total gross distributed heat production (GWh) - 0</v>
      </c>
      <c r="C303">
        <v>9852.3867124995177</v>
      </c>
      <c r="D303">
        <v>10355.730581395352</v>
      </c>
      <c r="E303">
        <v>10068.545465116278</v>
      </c>
      <c r="F303">
        <v>9765.0113953488381</v>
      </c>
      <c r="G303">
        <v>9256.0752325581416</v>
      </c>
      <c r="H303">
        <v>8937.0024506699647</v>
      </c>
      <c r="I303">
        <v>8490.610116279071</v>
      </c>
      <c r="J303">
        <v>7911.6496511627902</v>
      </c>
      <c r="K303">
        <v>7972.9266279069789</v>
      </c>
      <c r="L303">
        <v>7768.3572093023258</v>
      </c>
      <c r="M303">
        <v>10227.048020245258</v>
      </c>
      <c r="N303">
        <v>8918.1115917771513</v>
      </c>
      <c r="O303">
        <v>8338.211343314355</v>
      </c>
      <c r="P303">
        <v>8415.1571569417847</v>
      </c>
      <c r="Q303">
        <v>7045.1250417306164</v>
      </c>
      <c r="R303">
        <v>7085.6734723714872</v>
      </c>
      <c r="S303" s="1" t="s">
        <v>32</v>
      </c>
      <c r="T303" s="1" t="s">
        <v>3</v>
      </c>
      <c r="U303" t="str">
        <f>IFERROR(VLOOKUP(JRC_IDEES_powergen[[#This Row],[Headers]],sections[#All],1,FALSE),U302)</f>
        <v>Total gross distributed heat production (GWh)</v>
      </c>
      <c r="V303" t="str">
        <f>IFERROR(VLOOKUP(JRC_IDEES_powergen[[#This Row],[Headers]],ec[#All],3,FALSE),"")</f>
        <v/>
      </c>
      <c r="W303" t="str">
        <f>VLOOKUP(MID(JRC_IDEES_powergen[[#This Row],[Source.Name]],25,2),Table5[#All],3,FALSE)</f>
        <v>Czech Republic</v>
      </c>
    </row>
    <row r="304" spans="2:23" x14ac:dyDescent="0.25">
      <c r="B304" t="str">
        <f t="shared" si="4"/>
        <v>Total gross distributed heat production (GWh) - 2100</v>
      </c>
      <c r="C304">
        <v>9852.3867124995177</v>
      </c>
      <c r="D304">
        <v>10355.730581395352</v>
      </c>
      <c r="E304">
        <v>10068.545465116278</v>
      </c>
      <c r="F304">
        <v>9765.0113953488381</v>
      </c>
      <c r="G304">
        <v>9256.0752325581416</v>
      </c>
      <c r="H304">
        <v>8937.0024506699647</v>
      </c>
      <c r="I304">
        <v>8490.610116279071</v>
      </c>
      <c r="J304">
        <v>7888.4549564692306</v>
      </c>
      <c r="K304">
        <v>7947.2348602772372</v>
      </c>
      <c r="L304">
        <v>7741.3009935318833</v>
      </c>
      <c r="M304">
        <v>10198.643375570233</v>
      </c>
      <c r="N304">
        <v>8895.0780185915319</v>
      </c>
      <c r="O304">
        <v>8312.9572394852457</v>
      </c>
      <c r="P304">
        <v>8393.5445160807903</v>
      </c>
      <c r="Q304">
        <v>7021.4170455403737</v>
      </c>
      <c r="R304">
        <v>7064.5006222889606</v>
      </c>
      <c r="S304" s="1" t="s">
        <v>32</v>
      </c>
      <c r="T304" s="1" t="s">
        <v>4</v>
      </c>
      <c r="U304" t="str">
        <f>IFERROR(VLOOKUP(JRC_IDEES_powergen[[#This Row],[Headers]],sections[#All],1,FALSE),U303)</f>
        <v>Total gross distributed heat production (GWh)</v>
      </c>
      <c r="V304">
        <f>IFERROR(VLOOKUP(JRC_IDEES_powergen[[#This Row],[Headers]],ec[#All],3,FALSE),"")</f>
        <v>0</v>
      </c>
      <c r="W304" t="str">
        <f>VLOOKUP(MID(JRC_IDEES_powergen[[#This Row],[Source.Name]],25,2),Table5[#All],3,FALSE)</f>
        <v>Czech Republic</v>
      </c>
    </row>
    <row r="305" spans="2:23" x14ac:dyDescent="0.25">
      <c r="B305" t="str">
        <f t="shared" si="4"/>
        <v>Total gross distributed heat production (GWh) - 2200</v>
      </c>
      <c r="C305">
        <v>628.43314237173456</v>
      </c>
      <c r="D305">
        <v>627.01885098781224</v>
      </c>
      <c r="E305">
        <v>614.56158607271493</v>
      </c>
      <c r="F305">
        <v>533.84969175500464</v>
      </c>
      <c r="G305">
        <v>425.87332086485151</v>
      </c>
      <c r="H305">
        <v>252.85582825637897</v>
      </c>
      <c r="I305">
        <v>628.54605041515265</v>
      </c>
      <c r="J305">
        <v>51.028328325830216</v>
      </c>
      <c r="K305">
        <v>161.035177909331</v>
      </c>
      <c r="L305">
        <v>283.45844152845302</v>
      </c>
      <c r="M305">
        <v>276.93827413372401</v>
      </c>
      <c r="N305">
        <v>263.76978730898264</v>
      </c>
      <c r="O305">
        <v>75.580759911380994</v>
      </c>
      <c r="P305">
        <v>68.381014731017828</v>
      </c>
      <c r="Q305">
        <v>49.681674135394097</v>
      </c>
      <c r="R305">
        <v>45.481705437858608</v>
      </c>
      <c r="S305" s="1" t="s">
        <v>32</v>
      </c>
      <c r="T305" s="1" t="s">
        <v>5</v>
      </c>
      <c r="U305" t="str">
        <f>IFERROR(VLOOKUP(JRC_IDEES_powergen[[#This Row],[Headers]],sections[#All],1,FALSE),U304)</f>
        <v>Total gross distributed heat production (GWh)</v>
      </c>
      <c r="V305" t="str">
        <f>IFERROR(VLOOKUP(JRC_IDEES_powergen[[#This Row],[Headers]],ec[#All],3,FALSE),"")</f>
        <v>2100</v>
      </c>
      <c r="W305" t="str">
        <f>VLOOKUP(MID(JRC_IDEES_powergen[[#This Row],[Source.Name]],25,2),Table5[#All],3,FALSE)</f>
        <v>Czech Republic</v>
      </c>
    </row>
    <row r="306" spans="2:23" x14ac:dyDescent="0.25">
      <c r="B306" t="str">
        <f t="shared" si="4"/>
        <v>Total gross distributed heat production (GWh) - 3210</v>
      </c>
      <c r="C306">
        <v>1629.0110506172339</v>
      </c>
      <c r="D306">
        <v>1710.5821539984079</v>
      </c>
      <c r="E306">
        <v>1686.2539947146508</v>
      </c>
      <c r="F306">
        <v>1554.7219859562417</v>
      </c>
      <c r="G306">
        <v>1339.5989681015542</v>
      </c>
      <c r="H306">
        <v>1050.8960599587804</v>
      </c>
      <c r="I306">
        <v>1051.0686731942274</v>
      </c>
      <c r="J306">
        <v>797.89749745843596</v>
      </c>
      <c r="K306">
        <v>703.61765291690256</v>
      </c>
      <c r="L306">
        <v>625.60790136625963</v>
      </c>
      <c r="M306">
        <v>842.35024138743427</v>
      </c>
      <c r="N306">
        <v>704.9645877895814</v>
      </c>
      <c r="O306">
        <v>662.1315084704728</v>
      </c>
      <c r="P306">
        <v>634.72701968967272</v>
      </c>
      <c r="Q306">
        <v>522.1589625735146</v>
      </c>
      <c r="R306">
        <v>473.76092446884604</v>
      </c>
      <c r="S306" s="1" t="s">
        <v>32</v>
      </c>
      <c r="T306" s="1" t="s">
        <v>6</v>
      </c>
      <c r="U306" t="str">
        <f>IFERROR(VLOOKUP(JRC_IDEES_powergen[[#This Row],[Headers]],sections[#All],1,FALSE),U305)</f>
        <v>Total gross distributed heat production (GWh)</v>
      </c>
      <c r="V306" t="str">
        <f>IFERROR(VLOOKUP(JRC_IDEES_powergen[[#This Row],[Headers]],ec[#All],3,FALSE),"")</f>
        <v>2200</v>
      </c>
      <c r="W306" t="str">
        <f>VLOOKUP(MID(JRC_IDEES_powergen[[#This Row],[Source.Name]],25,2),Table5[#All],3,FALSE)</f>
        <v>Czech Republic</v>
      </c>
    </row>
    <row r="307" spans="2:23" x14ac:dyDescent="0.25">
      <c r="B307" t="str">
        <f t="shared" si="4"/>
        <v>Total gross distributed heat production (GWh) - 3260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 t="s">
        <v>32</v>
      </c>
      <c r="T307" s="1" t="s">
        <v>7</v>
      </c>
      <c r="U307" t="str">
        <f>IFERROR(VLOOKUP(JRC_IDEES_powergen[[#This Row],[Headers]],sections[#All],1,FALSE),U306)</f>
        <v>Total gross distributed heat production (GWh)</v>
      </c>
      <c r="V307" t="str">
        <f>IFERROR(VLOOKUP(JRC_IDEES_powergen[[#This Row],[Headers]],ec[#All],3,FALSE),"")</f>
        <v>3210</v>
      </c>
      <c r="W307" t="str">
        <f>VLOOKUP(MID(JRC_IDEES_powergen[[#This Row],[Source.Name]],25,2),Table5[#All],3,FALSE)</f>
        <v>Czech Republic</v>
      </c>
    </row>
    <row r="308" spans="2:23" x14ac:dyDescent="0.25">
      <c r="B308" t="str">
        <f t="shared" si="4"/>
        <v>Total gross distributed heat production (GWh) - 0</v>
      </c>
      <c r="C308">
        <v>0</v>
      </c>
      <c r="D308">
        <v>0</v>
      </c>
      <c r="E308">
        <v>0</v>
      </c>
      <c r="F308">
        <v>0</v>
      </c>
      <c r="G308">
        <v>41.330187680394701</v>
      </c>
      <c r="H308">
        <v>42.919146084571551</v>
      </c>
      <c r="I308">
        <v>33.754147013525504</v>
      </c>
      <c r="J308">
        <v>0</v>
      </c>
      <c r="K308">
        <v>0</v>
      </c>
      <c r="L308">
        <v>17.640993565409403</v>
      </c>
      <c r="M308">
        <v>9.1771904126759587</v>
      </c>
      <c r="N308">
        <v>0</v>
      </c>
      <c r="O308">
        <v>8.79756053829861</v>
      </c>
      <c r="P308">
        <v>9.4166894581004676</v>
      </c>
      <c r="Q308">
        <v>0</v>
      </c>
      <c r="R308">
        <v>0</v>
      </c>
      <c r="S308" s="1" t="s">
        <v>32</v>
      </c>
      <c r="T308" s="1" t="s">
        <v>8</v>
      </c>
      <c r="U308" t="str">
        <f>IFERROR(VLOOKUP(JRC_IDEES_powergen[[#This Row],[Headers]],sections[#All],1,FALSE),U307)</f>
        <v>Total gross distributed heat production (GWh)</v>
      </c>
      <c r="V308" t="str">
        <f>IFERROR(VLOOKUP(JRC_IDEES_powergen[[#This Row],[Headers]],ec[#All],3,FALSE),"")</f>
        <v>3260</v>
      </c>
      <c r="W308" t="str">
        <f>VLOOKUP(MID(JRC_IDEES_powergen[[#This Row],[Source.Name]],25,2),Table5[#All],3,FALSE)</f>
        <v>Czech Republic</v>
      </c>
    </row>
    <row r="309" spans="2:23" x14ac:dyDescent="0.25">
      <c r="B309" t="str">
        <f t="shared" si="4"/>
        <v>Total gross distributed heat production (GWh) - 3270A</v>
      </c>
      <c r="C309">
        <v>981.85364329587594</v>
      </c>
      <c r="D309">
        <v>1013.5053308331865</v>
      </c>
      <c r="E309">
        <v>874.61306779805545</v>
      </c>
      <c r="F309">
        <v>803.11692949245605</v>
      </c>
      <c r="G309">
        <v>705.97793042611534</v>
      </c>
      <c r="H309">
        <v>712.19666756588435</v>
      </c>
      <c r="I309">
        <v>601.76581382731229</v>
      </c>
      <c r="J309">
        <v>516.12359690199514</v>
      </c>
      <c r="K309">
        <v>559.37984975663892</v>
      </c>
      <c r="L309">
        <v>384.66880682324603</v>
      </c>
      <c r="M309">
        <v>209.36753891044646</v>
      </c>
      <c r="N309">
        <v>145.74833598799916</v>
      </c>
      <c r="O309">
        <v>110.2735677395559</v>
      </c>
      <c r="P309">
        <v>79.877320760511182</v>
      </c>
      <c r="Q309">
        <v>68.245865935278914</v>
      </c>
      <c r="R309">
        <v>59.694592626015826</v>
      </c>
      <c r="S309" s="1" t="s">
        <v>32</v>
      </c>
      <c r="T309" s="1" t="s">
        <v>9</v>
      </c>
      <c r="U309" t="str">
        <f>IFERROR(VLOOKUP(JRC_IDEES_powergen[[#This Row],[Headers]],sections[#All],1,FALSE),U308)</f>
        <v>Total gross distributed heat production (GWh)</v>
      </c>
      <c r="V309">
        <f>IFERROR(VLOOKUP(JRC_IDEES_powergen[[#This Row],[Headers]],ec[#All],3,FALSE),"")</f>
        <v>0</v>
      </c>
      <c r="W309" t="str">
        <f>VLOOKUP(MID(JRC_IDEES_powergen[[#This Row],[Source.Name]],25,2),Table5[#All],3,FALSE)</f>
        <v>Czech Republic</v>
      </c>
    </row>
    <row r="310" spans="2:23" x14ac:dyDescent="0.25">
      <c r="B310" t="str">
        <f t="shared" si="4"/>
        <v>Total gross distributed heat production (GWh) - 3280</v>
      </c>
      <c r="C310">
        <v>981.85364329587594</v>
      </c>
      <c r="D310">
        <v>1013.5053308331865</v>
      </c>
      <c r="E310">
        <v>104.95356813576664</v>
      </c>
      <c r="F310">
        <v>131.12113134570714</v>
      </c>
      <c r="G310">
        <v>117.08902260725814</v>
      </c>
      <c r="H310">
        <v>284.18270937075187</v>
      </c>
      <c r="I310">
        <v>510.98465950417034</v>
      </c>
      <c r="J310">
        <v>507.9638137889462</v>
      </c>
      <c r="K310">
        <v>559.37984975663892</v>
      </c>
      <c r="L310">
        <v>384.66880682324603</v>
      </c>
      <c r="M310">
        <v>209.36753891044646</v>
      </c>
      <c r="N310">
        <v>145.74833598799916</v>
      </c>
      <c r="O310">
        <v>110.2735677395559</v>
      </c>
      <c r="P310">
        <v>79.877320760511182</v>
      </c>
      <c r="Q310">
        <v>68.245865935278914</v>
      </c>
      <c r="R310">
        <v>59.694592626015826</v>
      </c>
      <c r="S310" s="1" t="s">
        <v>32</v>
      </c>
      <c r="T310" s="1" t="s">
        <v>10</v>
      </c>
      <c r="U310" t="str">
        <f>IFERROR(VLOOKUP(JRC_IDEES_powergen[[#This Row],[Headers]],sections[#All],1,FALSE),U309)</f>
        <v>Total gross distributed heat production (GWh)</v>
      </c>
      <c r="V310" t="str">
        <f>IFERROR(VLOOKUP(JRC_IDEES_powergen[[#This Row],[Headers]],ec[#All],3,FALSE),"")</f>
        <v>3270A</v>
      </c>
      <c r="W310" t="str">
        <f>VLOOKUP(MID(JRC_IDEES_powergen[[#This Row],[Source.Name]],25,2),Table5[#All],3,FALSE)</f>
        <v>Czech Republic</v>
      </c>
    </row>
    <row r="311" spans="2:23" x14ac:dyDescent="0.25">
      <c r="B311" t="str">
        <f t="shared" si="4"/>
        <v/>
      </c>
      <c r="C311">
        <v>0</v>
      </c>
      <c r="D311">
        <v>0</v>
      </c>
      <c r="E311">
        <v>769.65949966228879</v>
      </c>
      <c r="F311">
        <v>671.99579814674894</v>
      </c>
      <c r="G311">
        <v>588.88890781885721</v>
      </c>
      <c r="H311">
        <v>428.01395819513243</v>
      </c>
      <c r="I311">
        <v>90.78115432314199</v>
      </c>
      <c r="J311">
        <v>8.159783113048892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 t="s">
        <v>32</v>
      </c>
      <c r="T311" s="1" t="s">
        <v>11</v>
      </c>
      <c r="U311" t="str">
        <f>IFERROR(VLOOKUP(JRC_IDEES_powergen[[#This Row],[Headers]],sections[#All],1,FALSE),U310)</f>
        <v>Total gross distributed heat production (GWh)</v>
      </c>
      <c r="V311" t="str">
        <f>IFERROR(VLOOKUP(JRC_IDEES_powergen[[#This Row],[Headers]],ec[#All],3,FALSE),"")</f>
        <v>3280</v>
      </c>
      <c r="W311" t="str">
        <f>VLOOKUP(MID(JRC_IDEES_powergen[[#This Row],[Source.Name]],25,2),Table5[#All],3,FALSE)</f>
        <v>Czech Republic</v>
      </c>
    </row>
    <row r="312" spans="2:23" x14ac:dyDescent="0.25">
      <c r="B312" t="str">
        <f t="shared" si="4"/>
        <v>Total gross distributed heat production (GWh) - 4100</v>
      </c>
      <c r="C312">
        <v>6003.467449472997</v>
      </c>
      <c r="D312">
        <v>6369.4373037961186</v>
      </c>
      <c r="E312">
        <v>6237.7403995357308</v>
      </c>
      <c r="F312">
        <v>6162.6931732482362</v>
      </c>
      <c r="G312">
        <v>6206.0707448971798</v>
      </c>
      <c r="H312">
        <v>6363.1410208998805</v>
      </c>
      <c r="I312">
        <v>5656.9144537363736</v>
      </c>
      <c r="J312">
        <v>5887.9732479599998</v>
      </c>
      <c r="K312">
        <v>5876.407941493545</v>
      </c>
      <c r="L312">
        <v>5804.1464613635953</v>
      </c>
      <c r="M312">
        <v>8525.5690620377591</v>
      </c>
      <c r="N312">
        <v>7332.8000871897193</v>
      </c>
      <c r="O312">
        <v>7143.0013260510095</v>
      </c>
      <c r="P312">
        <v>7275.7399673802984</v>
      </c>
      <c r="Q312">
        <v>6084.1113172338191</v>
      </c>
      <c r="R312">
        <v>6090.7583865532315</v>
      </c>
      <c r="S312" s="1" t="s">
        <v>32</v>
      </c>
      <c r="T312" s="1" t="s">
        <v>12</v>
      </c>
      <c r="U312" t="str">
        <f>IFERROR(VLOOKUP(JRC_IDEES_powergen[[#This Row],[Headers]],sections[#All],1,FALSE),U311)</f>
        <v>Total gross distributed heat production (GWh)</v>
      </c>
      <c r="V312" t="str">
        <f>IFERROR(VLOOKUP(JRC_IDEES_powergen[[#This Row],[Headers]],ec[#All],3,FALSE),"")</f>
        <v/>
      </c>
      <c r="W312" t="str">
        <f>VLOOKUP(MID(JRC_IDEES_powergen[[#This Row],[Source.Name]],25,2),Table5[#All],3,FALSE)</f>
        <v>Czech Republic</v>
      </c>
    </row>
    <row r="313" spans="2:23" x14ac:dyDescent="0.25">
      <c r="B313" t="str">
        <f t="shared" si="4"/>
        <v>Total gross distributed heat production (GWh) - 5542</v>
      </c>
      <c r="C313">
        <v>5982.4026514046709</v>
      </c>
      <c r="D313">
        <v>6349.5875450125195</v>
      </c>
      <c r="E313">
        <v>6217.915836665642</v>
      </c>
      <c r="F313">
        <v>6159.1810000871901</v>
      </c>
      <c r="G313">
        <v>6202.2744034021152</v>
      </c>
      <c r="H313">
        <v>6359.8930427748264</v>
      </c>
      <c r="I313">
        <v>5653.4225312340668</v>
      </c>
      <c r="J313">
        <v>5887.9732479599998</v>
      </c>
      <c r="K313">
        <v>5876.407941493545</v>
      </c>
      <c r="L313">
        <v>5804.1464613635953</v>
      </c>
      <c r="M313">
        <v>8525.5690620377591</v>
      </c>
      <c r="N313">
        <v>7332.8000871897193</v>
      </c>
      <c r="O313">
        <v>7143.0013260510095</v>
      </c>
      <c r="P313">
        <v>7275.7399673802984</v>
      </c>
      <c r="Q313">
        <v>6084.1113172338191</v>
      </c>
      <c r="R313">
        <v>6090.7583865532315</v>
      </c>
      <c r="S313" s="1" t="s">
        <v>32</v>
      </c>
      <c r="T313" s="1" t="s">
        <v>13</v>
      </c>
      <c r="U313" t="str">
        <f>IFERROR(VLOOKUP(JRC_IDEES_powergen[[#This Row],[Headers]],sections[#All],1,FALSE),U312)</f>
        <v>Total gross distributed heat production (GWh)</v>
      </c>
      <c r="V313" t="str">
        <f>IFERROR(VLOOKUP(JRC_IDEES_powergen[[#This Row],[Headers]],ec[#All],3,FALSE),"")</f>
        <v>4100</v>
      </c>
      <c r="W313" t="str">
        <f>VLOOKUP(MID(JRC_IDEES_powergen[[#This Row],[Source.Name]],25,2),Table5[#All],3,FALSE)</f>
        <v>Czech Republic</v>
      </c>
    </row>
    <row r="314" spans="2:23" x14ac:dyDescent="0.25">
      <c r="B314" t="str">
        <f t="shared" si="4"/>
        <v>Total gross distributed heat production (GWh) - 4200</v>
      </c>
      <c r="C314">
        <v>21.064798068326301</v>
      </c>
      <c r="D314">
        <v>19.84975878359927</v>
      </c>
      <c r="E314">
        <v>19.824562870089256</v>
      </c>
      <c r="F314">
        <v>3.5121731610457272</v>
      </c>
      <c r="G314">
        <v>3.7963414950648264</v>
      </c>
      <c r="H314">
        <v>3.2479781250543938</v>
      </c>
      <c r="I314">
        <v>3.4919225023064033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 t="s">
        <v>32</v>
      </c>
      <c r="T314" s="1" t="s">
        <v>14</v>
      </c>
      <c r="U314" t="str">
        <f>IFERROR(VLOOKUP(JRC_IDEES_powergen[[#This Row],[Headers]],sections[#All],1,FALSE),U313)</f>
        <v>Total gross distributed heat production (GWh)</v>
      </c>
      <c r="V314" t="str">
        <f>IFERROR(VLOOKUP(JRC_IDEES_powergen[[#This Row],[Headers]],ec[#All],3,FALSE),"")</f>
        <v>5542</v>
      </c>
      <c r="W314" t="str">
        <f>VLOOKUP(MID(JRC_IDEES_powergen[[#This Row],[Source.Name]],25,2),Table5[#All],3,FALSE)</f>
        <v>Czech Republic</v>
      </c>
    </row>
    <row r="315" spans="2:23" x14ac:dyDescent="0.25">
      <c r="B315" t="str">
        <f t="shared" si="4"/>
        <v>Total gross distributed heat production (GWh) - 0</v>
      </c>
      <c r="C315">
        <v>229.37224563288638</v>
      </c>
      <c r="D315">
        <v>237.02806745584397</v>
      </c>
      <c r="E315">
        <v>228.56547983458455</v>
      </c>
      <c r="F315">
        <v>221.26678340109163</v>
      </c>
      <c r="G315">
        <v>0</v>
      </c>
      <c r="H315">
        <v>0</v>
      </c>
      <c r="I315">
        <v>1.7454093301016711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 t="s">
        <v>32</v>
      </c>
      <c r="T315" s="1" t="s">
        <v>15</v>
      </c>
      <c r="U315" t="str">
        <f>IFERROR(VLOOKUP(JRC_IDEES_powergen[[#This Row],[Headers]],sections[#All],1,FALSE),U314)</f>
        <v>Total gross distributed heat production (GWh)</v>
      </c>
      <c r="V315" t="str">
        <f>IFERROR(VLOOKUP(JRC_IDEES_powergen[[#This Row],[Headers]],ec[#All],3,FALSE),"")</f>
        <v>4200</v>
      </c>
      <c r="W315" t="str">
        <f>VLOOKUP(MID(JRC_IDEES_powergen[[#This Row],[Source.Name]],25,2),Table5[#All],3,FALSE)</f>
        <v>Czech Republic</v>
      </c>
    </row>
    <row r="316" spans="2:23" x14ac:dyDescent="0.25">
      <c r="B316" t="str">
        <f t="shared" si="4"/>
        <v>Total gross distributed heat production (GWh) - 5541</v>
      </c>
      <c r="C316">
        <v>249.91691160781596</v>
      </c>
      <c r="D316">
        <v>249.87160749838523</v>
      </c>
      <c r="E316">
        <v>257.71919392120719</v>
      </c>
      <c r="F316">
        <v>318.43713386397724</v>
      </c>
      <c r="G316">
        <v>352.40709392364721</v>
      </c>
      <c r="H316">
        <v>325.93401807825933</v>
      </c>
      <c r="I316">
        <v>337.56354697731626</v>
      </c>
      <c r="J316">
        <v>427.86023807172575</v>
      </c>
      <c r="K316">
        <v>471.62309527076593</v>
      </c>
      <c r="L316">
        <v>451.67752218815997</v>
      </c>
      <c r="M316">
        <v>262.36257549510702</v>
      </c>
      <c r="N316">
        <v>358.23617625219975</v>
      </c>
      <c r="O316">
        <v>235.11369916113472</v>
      </c>
      <c r="P316">
        <v>258.26478050709977</v>
      </c>
      <c r="Q316">
        <v>231.50098439135755</v>
      </c>
      <c r="R316">
        <v>319.79141934527348</v>
      </c>
      <c r="S316" s="1" t="s">
        <v>32</v>
      </c>
      <c r="T316" s="1" t="s">
        <v>16</v>
      </c>
      <c r="U316" t="str">
        <f>IFERROR(VLOOKUP(JRC_IDEES_powergen[[#This Row],[Headers]],sections[#All],1,FALSE),U315)</f>
        <v>Total gross distributed heat production (GWh)</v>
      </c>
      <c r="V316">
        <f>IFERROR(VLOOKUP(JRC_IDEES_powergen[[#This Row],[Headers]],ec[#All],3,FALSE),"")</f>
        <v>0</v>
      </c>
      <c r="W316" t="str">
        <f>VLOOKUP(MID(JRC_IDEES_powergen[[#This Row],[Source.Name]],25,2),Table5[#All],3,FALSE)</f>
        <v>Czech Republic</v>
      </c>
    </row>
    <row r="317" spans="2:23" x14ac:dyDescent="0.25">
      <c r="B317" t="str">
        <f t="shared" si="4"/>
        <v>Total gross distributed heat production (GWh) - 55431</v>
      </c>
      <c r="C317">
        <v>81.918920864870003</v>
      </c>
      <c r="D317">
        <v>82.902214758812292</v>
      </c>
      <c r="E317">
        <v>82.796717461544034</v>
      </c>
      <c r="F317">
        <v>126.43846013826665</v>
      </c>
      <c r="G317">
        <v>165.28959378127416</v>
      </c>
      <c r="H317">
        <v>140.33652330547824</v>
      </c>
      <c r="I317">
        <v>153.63355168045112</v>
      </c>
      <c r="J317">
        <v>222.58719003372693</v>
      </c>
      <c r="K317">
        <v>264.92114661330226</v>
      </c>
      <c r="L317">
        <v>238.80051310433927</v>
      </c>
      <c r="M317">
        <v>262.36257549510702</v>
      </c>
      <c r="N317">
        <v>358.23617625219975</v>
      </c>
      <c r="O317">
        <v>235.11369916113472</v>
      </c>
      <c r="P317">
        <v>258.26478050709977</v>
      </c>
      <c r="Q317">
        <v>231.50098439135755</v>
      </c>
      <c r="R317">
        <v>319.79141934527348</v>
      </c>
      <c r="S317" s="1" t="s">
        <v>32</v>
      </c>
      <c r="T317" s="1" t="s">
        <v>17</v>
      </c>
      <c r="U317" t="str">
        <f>IFERROR(VLOOKUP(JRC_IDEES_powergen[[#This Row],[Headers]],sections[#All],1,FALSE),U316)</f>
        <v>Total gross distributed heat production (GWh)</v>
      </c>
      <c r="V317" t="str">
        <f>IFERROR(VLOOKUP(JRC_IDEES_powergen[[#This Row],[Headers]],ec[#All],3,FALSE),"")</f>
        <v>5541</v>
      </c>
      <c r="W317" t="str">
        <f>VLOOKUP(MID(JRC_IDEES_powergen[[#This Row],[Source.Name]],25,2),Table5[#All],3,FALSE)</f>
        <v>Czech Republic</v>
      </c>
    </row>
    <row r="318" spans="2:23" x14ac:dyDescent="0.25">
      <c r="B318" t="str">
        <f t="shared" si="4"/>
        <v>Total gross distributed heat production (GWh) - 5545</v>
      </c>
      <c r="C318">
        <v>167.99799074294594</v>
      </c>
      <c r="D318">
        <v>166.96939273957292</v>
      </c>
      <c r="E318">
        <v>174.92247645966316</v>
      </c>
      <c r="F318">
        <v>191.99867372571057</v>
      </c>
      <c r="G318">
        <v>187.11750014237305</v>
      </c>
      <c r="H318">
        <v>185.59749477278106</v>
      </c>
      <c r="I318">
        <v>183.92999529686512</v>
      </c>
      <c r="J318">
        <v>205.27304803799882</v>
      </c>
      <c r="K318">
        <v>206.70194865746365</v>
      </c>
      <c r="L318">
        <v>212.8770090838207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 t="s">
        <v>32</v>
      </c>
      <c r="T318" s="1" t="s">
        <v>18</v>
      </c>
      <c r="U318" t="str">
        <f>IFERROR(VLOOKUP(JRC_IDEES_powergen[[#This Row],[Headers]],sections[#All],1,FALSE),U317)</f>
        <v>Total gross distributed heat production (GWh)</v>
      </c>
      <c r="V318" t="str">
        <f>IFERROR(VLOOKUP(JRC_IDEES_powergen[[#This Row],[Headers]],ec[#All],3,FALSE),"")</f>
        <v>55431</v>
      </c>
      <c r="W318" t="str">
        <f>VLOOKUP(MID(JRC_IDEES_powergen[[#This Row],[Source.Name]],25,2),Table5[#All],3,FALSE)</f>
        <v>Czech Republic</v>
      </c>
    </row>
    <row r="319" spans="2:23" x14ac:dyDescent="0.25">
      <c r="B319" t="str">
        <f t="shared" si="4"/>
        <v>Total gross distributed heat production (GWh) - 0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 t="s">
        <v>32</v>
      </c>
      <c r="T319" s="1" t="s">
        <v>19</v>
      </c>
      <c r="U319" t="str">
        <f>IFERROR(VLOOKUP(JRC_IDEES_powergen[[#This Row],[Headers]],sections[#All],1,FALSE),U318)</f>
        <v>Total gross distributed heat production (GWh)</v>
      </c>
      <c r="V319" t="str">
        <f>IFERROR(VLOOKUP(JRC_IDEES_powergen[[#This Row],[Headers]],ec[#All],3,FALSE),"")</f>
        <v>5545</v>
      </c>
      <c r="W319" t="str">
        <f>VLOOKUP(MID(JRC_IDEES_powergen[[#This Row],[Source.Name]],25,2),Table5[#All],3,FALSE)</f>
        <v>Czech Republic</v>
      </c>
    </row>
    <row r="320" spans="2:23" x14ac:dyDescent="0.25">
      <c r="B320" t="str">
        <f t="shared" si="4"/>
        <v>Total gross distributed heat production (GWh) - 7100</v>
      </c>
      <c r="C320">
        <v>130.33226950097466</v>
      </c>
      <c r="D320">
        <v>148.28726682559713</v>
      </c>
      <c r="E320">
        <v>169.09174323933499</v>
      </c>
      <c r="F320">
        <v>170.92569763183081</v>
      </c>
      <c r="G320">
        <v>184.81698666439769</v>
      </c>
      <c r="H320">
        <v>189.05970982621017</v>
      </c>
      <c r="I320">
        <v>179.25202178506206</v>
      </c>
      <c r="J320">
        <v>207.57204775124441</v>
      </c>
      <c r="K320">
        <v>175.17114293005397</v>
      </c>
      <c r="L320">
        <v>174.10086669675968</v>
      </c>
      <c r="M320">
        <v>72.878493193085276</v>
      </c>
      <c r="N320">
        <v>89.559044063049939</v>
      </c>
      <c r="O320">
        <v>78.058817613393515</v>
      </c>
      <c r="P320">
        <v>67.137723554090243</v>
      </c>
      <c r="Q320">
        <v>65.718241271009333</v>
      </c>
      <c r="R320">
        <v>75.013593857735486</v>
      </c>
      <c r="S320" s="1" t="s">
        <v>32</v>
      </c>
      <c r="T320" s="1" t="s">
        <v>20</v>
      </c>
      <c r="U320" t="str">
        <f>IFERROR(VLOOKUP(JRC_IDEES_powergen[[#This Row],[Headers]],sections[#All],1,FALSE),U319)</f>
        <v>Total gross distributed heat production (GWh)</v>
      </c>
      <c r="V320">
        <f>IFERROR(VLOOKUP(JRC_IDEES_powergen[[#This Row],[Headers]],ec[#All],3,FALSE),"")</f>
        <v>0</v>
      </c>
      <c r="W320" t="str">
        <f>VLOOKUP(MID(JRC_IDEES_powergen[[#This Row],[Source.Name]],25,2),Table5[#All],3,FALSE)</f>
        <v>Czech Republic</v>
      </c>
    </row>
    <row r="321" spans="2:23" x14ac:dyDescent="0.25">
      <c r="B321" t="str">
        <f t="shared" si="4"/>
        <v>Total gross distributed heat production (GWh) - 55432</v>
      </c>
      <c r="C321">
        <v>14.042151871146684</v>
      </c>
      <c r="D321">
        <v>31.524682402110372</v>
      </c>
      <c r="E321">
        <v>45.47981097552492</v>
      </c>
      <c r="F321">
        <v>35.121668738062695</v>
      </c>
      <c r="G321">
        <v>51.656921738496251</v>
      </c>
      <c r="H321">
        <v>56.827755261860332</v>
      </c>
      <c r="I321">
        <v>52.367799113565439</v>
      </c>
      <c r="J321">
        <v>64.945145141965725</v>
      </c>
      <c r="K321">
        <v>37.369843825078178</v>
      </c>
      <c r="L321">
        <v>39.996145051958301</v>
      </c>
      <c r="M321">
        <v>72.878493193085276</v>
      </c>
      <c r="N321">
        <v>89.559044063049939</v>
      </c>
      <c r="O321">
        <v>78.058817613393515</v>
      </c>
      <c r="P321">
        <v>67.137723554090243</v>
      </c>
      <c r="Q321">
        <v>65.718241271009333</v>
      </c>
      <c r="R321">
        <v>75.013593857735486</v>
      </c>
      <c r="S321" s="1" t="s">
        <v>32</v>
      </c>
      <c r="T321" s="1" t="s">
        <v>21</v>
      </c>
      <c r="U321" t="str">
        <f>IFERROR(VLOOKUP(JRC_IDEES_powergen[[#This Row],[Headers]],sections[#All],1,FALSE),U320)</f>
        <v>Total gross distributed heat production (GWh)</v>
      </c>
      <c r="V321" t="str">
        <f>IFERROR(VLOOKUP(JRC_IDEES_powergen[[#This Row],[Headers]],ec[#All],3,FALSE),"")</f>
        <v>7100</v>
      </c>
      <c r="W321" t="str">
        <f>VLOOKUP(MID(JRC_IDEES_powergen[[#This Row],[Source.Name]],25,2),Table5[#All],3,FALSE)</f>
        <v>Czech Republic</v>
      </c>
    </row>
    <row r="322" spans="2:23" x14ac:dyDescent="0.25">
      <c r="B322" t="str">
        <f t="shared" si="4"/>
        <v>Total gross distributed heat production (GWh) - 5532</v>
      </c>
      <c r="C322">
        <v>116.29011762982798</v>
      </c>
      <c r="D322">
        <v>116.76258442348676</v>
      </c>
      <c r="E322">
        <v>123.61193226381006</v>
      </c>
      <c r="F322">
        <v>135.80402889376811</v>
      </c>
      <c r="G322">
        <v>133.16006492590145</v>
      </c>
      <c r="H322">
        <v>132.23195456434985</v>
      </c>
      <c r="I322">
        <v>126.88422267149662</v>
      </c>
      <c r="J322">
        <v>142.62690260927869</v>
      </c>
      <c r="K322">
        <v>137.80129910497578</v>
      </c>
      <c r="L322">
        <v>134.10472164480137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 t="s">
        <v>32</v>
      </c>
      <c r="T322" s="1" t="s">
        <v>22</v>
      </c>
      <c r="U322" t="str">
        <f>IFERROR(VLOOKUP(JRC_IDEES_powergen[[#This Row],[Headers]],sections[#All],1,FALSE),U321)</f>
        <v>Total gross distributed heat production (GWh)</v>
      </c>
      <c r="V322" t="str">
        <f>IFERROR(VLOOKUP(JRC_IDEES_powergen[[#This Row],[Headers]],ec[#All],3,FALSE),"")</f>
        <v>55432</v>
      </c>
      <c r="W322" t="str">
        <f>VLOOKUP(MID(JRC_IDEES_powergen[[#This Row],[Source.Name]],25,2),Table5[#All],3,FALSE)</f>
        <v>Czech Republic</v>
      </c>
    </row>
    <row r="323" spans="2:23" x14ac:dyDescent="0.25">
      <c r="B323" t="str">
        <f t="shared" ref="B323:B386" si="5">IF(V324&lt;&gt;"",U324&amp;" - "&amp;V324,"")</f>
        <v>Total gross distributed heat production (GWh) - 5550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 t="s">
        <v>32</v>
      </c>
      <c r="T323" s="1" t="s">
        <v>23</v>
      </c>
      <c r="U323" t="str">
        <f>IFERROR(VLOOKUP(JRC_IDEES_powergen[[#This Row],[Headers]],sections[#All],1,FALSE),U322)</f>
        <v>Total gross distributed heat production (GWh)</v>
      </c>
      <c r="V323" t="str">
        <f>IFERROR(VLOOKUP(JRC_IDEES_powergen[[#This Row],[Headers]],ec[#All],3,FALSE),"")</f>
        <v>5532</v>
      </c>
      <c r="W323" t="str">
        <f>VLOOKUP(MID(JRC_IDEES_powergen[[#This Row],[Source.Name]],25,2),Table5[#All],3,FALSE)</f>
        <v>Czech Republic</v>
      </c>
    </row>
    <row r="324" spans="2:23" x14ac:dyDescent="0.25">
      <c r="B324" t="str">
        <f t="shared" si="5"/>
        <v>Total gross distributed heat production (GWh) - 99998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 t="s">
        <v>32</v>
      </c>
      <c r="T324" s="1" t="s">
        <v>24</v>
      </c>
      <c r="U324" t="str">
        <f>IFERROR(VLOOKUP(JRC_IDEES_powergen[[#This Row],[Headers]],sections[#All],1,FALSE),U323)</f>
        <v>Total gross distributed heat production (GWh)</v>
      </c>
      <c r="V324" t="str">
        <f>IFERROR(VLOOKUP(JRC_IDEES_powergen[[#This Row],[Headers]],ec[#All],3,FALSE),"")</f>
        <v>5550</v>
      </c>
      <c r="W324" t="str">
        <f>VLOOKUP(MID(JRC_IDEES_powergen[[#This Row],[Source.Name]],25,2),Table5[#All],3,FALSE)</f>
        <v>Czech Republic</v>
      </c>
    </row>
    <row r="325" spans="2:23" x14ac:dyDescent="0.25">
      <c r="B325" t="str">
        <f t="shared" si="5"/>
        <v>Total gross distributed heat production (GWh) - 99999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23.194694693559189</v>
      </c>
      <c r="K325">
        <v>25.691767629741246</v>
      </c>
      <c r="L325">
        <v>27.056215770442378</v>
      </c>
      <c r="M325">
        <v>26.722114170797933</v>
      </c>
      <c r="N325">
        <v>22.083051960752037</v>
      </c>
      <c r="O325">
        <v>23.54154816911867</v>
      </c>
      <c r="P325">
        <v>19.892658830841555</v>
      </c>
      <c r="Q325">
        <v>22.748621978426307</v>
      </c>
      <c r="R325">
        <v>20.214091305714938</v>
      </c>
      <c r="S325" s="1" t="s">
        <v>32</v>
      </c>
      <c r="T325" s="1" t="s">
        <v>25</v>
      </c>
      <c r="U325" t="str">
        <f>IFERROR(VLOOKUP(JRC_IDEES_powergen[[#This Row],[Headers]],sections[#All],1,FALSE),U324)</f>
        <v>Total gross distributed heat production (GWh)</v>
      </c>
      <c r="V325" t="str">
        <f>IFERROR(VLOOKUP(JRC_IDEES_powergen[[#This Row],[Headers]],ec[#All],3,FALSE),"")</f>
        <v>99998</v>
      </c>
      <c r="W325" t="str">
        <f>VLOOKUP(MID(JRC_IDEES_powergen[[#This Row],[Source.Name]],25,2),Table5[#All],3,FALSE)</f>
        <v>Czech Republic</v>
      </c>
    </row>
    <row r="326" spans="2:23" x14ac:dyDescent="0.25">
      <c r="B326" t="str">
        <f t="shared" si="5"/>
        <v/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1.6825305042279102</v>
      </c>
      <c r="N326">
        <v>0.95052122486729684</v>
      </c>
      <c r="O326">
        <v>1.7125556599910055</v>
      </c>
      <c r="P326">
        <v>1.7199820301525992</v>
      </c>
      <c r="Q326">
        <v>0.95937421181723914</v>
      </c>
      <c r="R326">
        <v>0.95875877681208077</v>
      </c>
      <c r="S326" s="1" t="s">
        <v>32</v>
      </c>
      <c r="T326" s="1" t="s">
        <v>26</v>
      </c>
      <c r="U326" t="str">
        <f>IFERROR(VLOOKUP(JRC_IDEES_powergen[[#This Row],[Headers]],sections[#All],1,FALSE),U325)</f>
        <v>Total gross distributed heat production (GWh)</v>
      </c>
      <c r="V326" t="str">
        <f>IFERROR(VLOOKUP(JRC_IDEES_powergen[[#This Row],[Headers]],ec[#All],3,FALSE),"")</f>
        <v>99999</v>
      </c>
      <c r="W326" t="str">
        <f>VLOOKUP(MID(JRC_IDEES_powergen[[#This Row],[Source.Name]],25,2),Table5[#All],3,FALSE)</f>
        <v>Czech Republic</v>
      </c>
    </row>
    <row r="327" spans="2:23" x14ac:dyDescent="0.25">
      <c r="B327" t="str">
        <f t="shared" si="5"/>
        <v/>
      </c>
      <c r="S327" s="1" t="s">
        <v>32</v>
      </c>
      <c r="T327" s="1"/>
      <c r="U327" t="str">
        <f>IFERROR(VLOOKUP(JRC_IDEES_powergen[[#This Row],[Headers]],sections[#All],1,FALSE),U326)</f>
        <v>Total gross distributed heat production (GWh)</v>
      </c>
      <c r="V327" t="str">
        <f>IFERROR(VLOOKUP(JRC_IDEES_powergen[[#This Row],[Headers]],ec[#All],3,FALSE),"")</f>
        <v/>
      </c>
      <c r="W327" t="str">
        <f>VLOOKUP(MID(JRC_IDEES_powergen[[#This Row],[Source.Name]],25,2),Table5[#All],3,FALSE)</f>
        <v>Czech Republic</v>
      </c>
    </row>
    <row r="328" spans="2:23" x14ac:dyDescent="0.25">
      <c r="B328" t="str">
        <f t="shared" si="5"/>
        <v>Transformation input (ktoe) - 0</v>
      </c>
      <c r="C328">
        <v>975.22262947072477</v>
      </c>
      <c r="D328">
        <v>1016.2978199999999</v>
      </c>
      <c r="E328">
        <v>1013.6785600000001</v>
      </c>
      <c r="F328">
        <v>981.11533000000009</v>
      </c>
      <c r="G328">
        <v>1021.2796999999999</v>
      </c>
      <c r="H328">
        <v>916.13144819307411</v>
      </c>
      <c r="I328">
        <v>883.56403999999998</v>
      </c>
      <c r="J328">
        <v>796.42989</v>
      </c>
      <c r="K328">
        <v>798.77249000000006</v>
      </c>
      <c r="L328">
        <v>774.09575000000018</v>
      </c>
      <c r="M328">
        <v>937.79955507715067</v>
      </c>
      <c r="N328">
        <v>814.16689368832033</v>
      </c>
      <c r="O328">
        <v>767.42888201992253</v>
      </c>
      <c r="P328">
        <v>770.1377752374284</v>
      </c>
      <c r="Q328">
        <v>639.11331384141488</v>
      </c>
      <c r="R328">
        <v>650.68407119313508</v>
      </c>
      <c r="S328" s="1" t="s">
        <v>32</v>
      </c>
      <c r="T328" s="1" t="s">
        <v>27</v>
      </c>
      <c r="U328" t="str">
        <f>IFERROR(VLOOKUP(JRC_IDEES_powergen[[#This Row],[Headers]],sections[#All],1,FALSE),U327)</f>
        <v>Transformation input (ktoe)</v>
      </c>
      <c r="V328" t="str">
        <f>IFERROR(VLOOKUP(JRC_IDEES_powergen[[#This Row],[Headers]],ec[#All],3,FALSE),"")</f>
        <v/>
      </c>
      <c r="W328" t="str">
        <f>VLOOKUP(MID(JRC_IDEES_powergen[[#This Row],[Source.Name]],25,2),Table5[#All],3,FALSE)</f>
        <v>Czech Republic</v>
      </c>
    </row>
    <row r="329" spans="2:23" x14ac:dyDescent="0.25">
      <c r="B329" t="str">
        <f t="shared" si="5"/>
        <v>Transformation input (ktoe) - 2100</v>
      </c>
      <c r="C329">
        <v>975.22262947072477</v>
      </c>
      <c r="D329">
        <v>1016.2978199999999</v>
      </c>
      <c r="E329">
        <v>1013.6785600000001</v>
      </c>
      <c r="F329">
        <v>981.11533000000009</v>
      </c>
      <c r="G329">
        <v>1021.2796999999999</v>
      </c>
      <c r="H329">
        <v>916.13144819307411</v>
      </c>
      <c r="I329">
        <v>883.56403999999998</v>
      </c>
      <c r="J329">
        <v>795.92989</v>
      </c>
      <c r="K329">
        <v>798.17249000000004</v>
      </c>
      <c r="L329">
        <v>773.49575000000016</v>
      </c>
      <c r="M329">
        <v>936.9397098492916</v>
      </c>
      <c r="N329">
        <v>813.56977842211268</v>
      </c>
      <c r="O329">
        <v>766.66457446361676</v>
      </c>
      <c r="P329">
        <v>769.44512213720861</v>
      </c>
      <c r="Q329">
        <v>638.5161985510108</v>
      </c>
      <c r="R329">
        <v>650.0869570097625</v>
      </c>
      <c r="S329" s="1" t="s">
        <v>32</v>
      </c>
      <c r="T329" s="1" t="s">
        <v>4</v>
      </c>
      <c r="U329" t="str">
        <f>IFERROR(VLOOKUP(JRC_IDEES_powergen[[#This Row],[Headers]],sections[#All],1,FALSE),U328)</f>
        <v>Transformation input (ktoe)</v>
      </c>
      <c r="V329">
        <f>IFERROR(VLOOKUP(JRC_IDEES_powergen[[#This Row],[Headers]],ec[#All],3,FALSE),"")</f>
        <v>0</v>
      </c>
      <c r="W329" t="str">
        <f>VLOOKUP(MID(JRC_IDEES_powergen[[#This Row],[Source.Name]],25,2),Table5[#All],3,FALSE)</f>
        <v>Czech Republic</v>
      </c>
    </row>
    <row r="330" spans="2:23" x14ac:dyDescent="0.25">
      <c r="B330" t="str">
        <f t="shared" si="5"/>
        <v>Transformation input (ktoe) - 2200</v>
      </c>
      <c r="C330">
        <v>84.71873361336003</v>
      </c>
      <c r="D330">
        <v>84.996049999999997</v>
      </c>
      <c r="E330">
        <v>85.200909999999993</v>
      </c>
      <c r="F330">
        <v>74.500209999999996</v>
      </c>
      <c r="G330">
        <v>59.694729999999993</v>
      </c>
      <c r="H330">
        <v>34.943154676602411</v>
      </c>
      <c r="I330">
        <v>83.55625999999998</v>
      </c>
      <c r="J330">
        <v>6.3008600000000001</v>
      </c>
      <c r="K330">
        <v>20.09986</v>
      </c>
      <c r="L330">
        <v>34.199940000000005</v>
      </c>
      <c r="M330">
        <v>30.763344835820007</v>
      </c>
      <c r="N330">
        <v>25.964471826539835</v>
      </c>
      <c r="O330">
        <v>7.6933233098712313</v>
      </c>
      <c r="P330">
        <v>7.0459428814872371</v>
      </c>
      <c r="Q330">
        <v>4.9946779638326451</v>
      </c>
      <c r="R330">
        <v>4.4905013250343977</v>
      </c>
      <c r="S330" s="1" t="s">
        <v>32</v>
      </c>
      <c r="T330" s="1" t="s">
        <v>5</v>
      </c>
      <c r="U330" t="str">
        <f>IFERROR(VLOOKUP(JRC_IDEES_powergen[[#This Row],[Headers]],sections[#All],1,FALSE),U329)</f>
        <v>Transformation input (ktoe)</v>
      </c>
      <c r="V330" t="str">
        <f>IFERROR(VLOOKUP(JRC_IDEES_powergen[[#This Row],[Headers]],ec[#All],3,FALSE),"")</f>
        <v>2100</v>
      </c>
      <c r="W330" t="str">
        <f>VLOOKUP(MID(JRC_IDEES_powergen[[#This Row],[Source.Name]],25,2),Table5[#All],3,FALSE)</f>
        <v>Czech Republic</v>
      </c>
    </row>
    <row r="331" spans="2:23" x14ac:dyDescent="0.25">
      <c r="B331" t="str">
        <f t="shared" si="5"/>
        <v>Transformation input (ktoe) - 3210</v>
      </c>
      <c r="C331">
        <v>176.38822079432845</v>
      </c>
      <c r="D331">
        <v>180</v>
      </c>
      <c r="E331">
        <v>185.59905000000001</v>
      </c>
      <c r="F331">
        <v>182.60051999999999</v>
      </c>
      <c r="G331">
        <v>168.08494999999999</v>
      </c>
      <c r="H331">
        <v>112.47253272188804</v>
      </c>
      <c r="I331">
        <v>102.64488</v>
      </c>
      <c r="J331">
        <v>77.210489999999993</v>
      </c>
      <c r="K331">
        <v>67.899540000000002</v>
      </c>
      <c r="L331">
        <v>60.399839999999998</v>
      </c>
      <c r="M331">
        <v>80.013510139593308</v>
      </c>
      <c r="N331">
        <v>67.40414667636243</v>
      </c>
      <c r="O331">
        <v>63.434794114957718</v>
      </c>
      <c r="P331">
        <v>60.738416093634171</v>
      </c>
      <c r="Q331">
        <v>50.585371225697003</v>
      </c>
      <c r="R331">
        <v>46.313886167874422</v>
      </c>
      <c r="S331" s="1" t="s">
        <v>32</v>
      </c>
      <c r="T331" s="1" t="s">
        <v>6</v>
      </c>
      <c r="U331" t="str">
        <f>IFERROR(VLOOKUP(JRC_IDEES_powergen[[#This Row],[Headers]],sections[#All],1,FALSE),U330)</f>
        <v>Transformation input (ktoe)</v>
      </c>
      <c r="V331" t="str">
        <f>IFERROR(VLOOKUP(JRC_IDEES_powergen[[#This Row],[Headers]],ec[#All],3,FALSE),"")</f>
        <v>2200</v>
      </c>
      <c r="W331" t="str">
        <f>VLOOKUP(MID(JRC_IDEES_powergen[[#This Row],[Source.Name]],25,2),Table5[#All],3,FALSE)</f>
        <v>Czech Republic</v>
      </c>
    </row>
    <row r="332" spans="2:23" x14ac:dyDescent="0.25">
      <c r="B332" t="str">
        <f t="shared" si="5"/>
        <v>Transformation input (ktoe) - 3260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 t="s">
        <v>32</v>
      </c>
      <c r="T332" s="1" t="s">
        <v>7</v>
      </c>
      <c r="U332" t="str">
        <f>IFERROR(VLOOKUP(JRC_IDEES_powergen[[#This Row],[Headers]],sections[#All],1,FALSE),U331)</f>
        <v>Transformation input (ktoe)</v>
      </c>
      <c r="V332" t="str">
        <f>IFERROR(VLOOKUP(JRC_IDEES_powergen[[#This Row],[Headers]],ec[#All],3,FALSE),"")</f>
        <v>3210</v>
      </c>
      <c r="W332" t="str">
        <f>VLOOKUP(MID(JRC_IDEES_powergen[[#This Row],[Source.Name]],25,2),Table5[#All],3,FALSE)</f>
        <v>Czech Republic</v>
      </c>
    </row>
    <row r="333" spans="2:23" x14ac:dyDescent="0.25">
      <c r="B333" t="str">
        <f t="shared" si="5"/>
        <v>Transformation input (ktoe) - 0</v>
      </c>
      <c r="C333">
        <v>0</v>
      </c>
      <c r="D333">
        <v>0</v>
      </c>
      <c r="E333">
        <v>0</v>
      </c>
      <c r="F333">
        <v>0</v>
      </c>
      <c r="G333">
        <v>4.9997499999999997</v>
      </c>
      <c r="H333">
        <v>4.9921352766519176</v>
      </c>
      <c r="I333">
        <v>4.0999699999999999</v>
      </c>
      <c r="J333">
        <v>0</v>
      </c>
      <c r="K333">
        <v>0</v>
      </c>
      <c r="L333">
        <v>2.0999699999999999</v>
      </c>
      <c r="M333">
        <v>1.0268159315119973</v>
      </c>
      <c r="N333">
        <v>0</v>
      </c>
      <c r="O333">
        <v>1.0270382816450485</v>
      </c>
      <c r="P333">
        <v>1.0267505844033868</v>
      </c>
      <c r="Q333">
        <v>0</v>
      </c>
      <c r="R333">
        <v>0</v>
      </c>
      <c r="S333" s="1" t="s">
        <v>32</v>
      </c>
      <c r="T333" s="1" t="s">
        <v>8</v>
      </c>
      <c r="U333" t="str">
        <f>IFERROR(VLOOKUP(JRC_IDEES_powergen[[#This Row],[Headers]],sections[#All],1,FALSE),U332)</f>
        <v>Transformation input (ktoe)</v>
      </c>
      <c r="V333" t="str">
        <f>IFERROR(VLOOKUP(JRC_IDEES_powergen[[#This Row],[Headers]],ec[#All],3,FALSE),"")</f>
        <v>3260</v>
      </c>
      <c r="W333" t="str">
        <f>VLOOKUP(MID(JRC_IDEES_powergen[[#This Row],[Source.Name]],25,2),Table5[#All],3,FALSE)</f>
        <v>Czech Republic</v>
      </c>
    </row>
    <row r="334" spans="2:23" x14ac:dyDescent="0.25">
      <c r="B334" t="str">
        <f t="shared" si="5"/>
        <v>Transformation input (ktoe) - 3270A</v>
      </c>
      <c r="C334">
        <v>97.448862631324175</v>
      </c>
      <c r="D334">
        <v>100.29848</v>
      </c>
      <c r="E334">
        <v>91.198640000000012</v>
      </c>
      <c r="F334">
        <v>87.199469999999991</v>
      </c>
      <c r="G334">
        <v>83.594049999999996</v>
      </c>
      <c r="H334">
        <v>81.364783442837705</v>
      </c>
      <c r="I334">
        <v>65.743539999999996</v>
      </c>
      <c r="J334">
        <v>58.256129999999999</v>
      </c>
      <c r="K334">
        <v>60.19932</v>
      </c>
      <c r="L334">
        <v>41.999429999999997</v>
      </c>
      <c r="M334">
        <v>20.05817518006803</v>
      </c>
      <c r="N334">
        <v>14.328161686615207</v>
      </c>
      <c r="O334">
        <v>10.509228928460956</v>
      </c>
      <c r="P334">
        <v>7.6402149607193044</v>
      </c>
      <c r="Q334">
        <v>6.6854267944269656</v>
      </c>
      <c r="R334">
        <v>5.732450821380799</v>
      </c>
      <c r="S334" s="1" t="s">
        <v>32</v>
      </c>
      <c r="T334" s="1" t="s">
        <v>9</v>
      </c>
      <c r="U334" t="str">
        <f>IFERROR(VLOOKUP(JRC_IDEES_powergen[[#This Row],[Headers]],sections[#All],1,FALSE),U333)</f>
        <v>Transformation input (ktoe)</v>
      </c>
      <c r="V334">
        <f>IFERROR(VLOOKUP(JRC_IDEES_powergen[[#This Row],[Headers]],ec[#All],3,FALSE),"")</f>
        <v>0</v>
      </c>
      <c r="W334" t="str">
        <f>VLOOKUP(MID(JRC_IDEES_powergen[[#This Row],[Source.Name]],25,2),Table5[#All],3,FALSE)</f>
        <v>Czech Republic</v>
      </c>
    </row>
    <row r="335" spans="2:23" x14ac:dyDescent="0.25">
      <c r="B335" t="str">
        <f t="shared" si="5"/>
        <v>Transformation input (ktoe) - 3280</v>
      </c>
      <c r="C335">
        <v>97.448862631324175</v>
      </c>
      <c r="D335">
        <v>100.29848</v>
      </c>
      <c r="E335">
        <v>10.499840000000001</v>
      </c>
      <c r="F335">
        <v>13.39992</v>
      </c>
      <c r="G335">
        <v>12.399089999999999</v>
      </c>
      <c r="H335">
        <v>30.57438545460462</v>
      </c>
      <c r="I335">
        <v>55.399590000000003</v>
      </c>
      <c r="J335">
        <v>57.354990000000001</v>
      </c>
      <c r="K335">
        <v>60.19932</v>
      </c>
      <c r="L335">
        <v>41.999429999999997</v>
      </c>
      <c r="M335">
        <v>20.05817518006803</v>
      </c>
      <c r="N335">
        <v>14.328161686615207</v>
      </c>
      <c r="O335">
        <v>10.509228928460956</v>
      </c>
      <c r="P335">
        <v>7.6402149607193044</v>
      </c>
      <c r="Q335">
        <v>6.6854267944269656</v>
      </c>
      <c r="R335">
        <v>5.732450821380799</v>
      </c>
      <c r="S335" s="1" t="s">
        <v>32</v>
      </c>
      <c r="T335" s="1" t="s">
        <v>10</v>
      </c>
      <c r="U335" t="str">
        <f>IFERROR(VLOOKUP(JRC_IDEES_powergen[[#This Row],[Headers]],sections[#All],1,FALSE),U334)</f>
        <v>Transformation input (ktoe)</v>
      </c>
      <c r="V335" t="str">
        <f>IFERROR(VLOOKUP(JRC_IDEES_powergen[[#This Row],[Headers]],ec[#All],3,FALSE),"")</f>
        <v>3270A</v>
      </c>
      <c r="W335" t="str">
        <f>VLOOKUP(MID(JRC_IDEES_powergen[[#This Row],[Source.Name]],25,2),Table5[#All],3,FALSE)</f>
        <v>Czech Republic</v>
      </c>
    </row>
    <row r="336" spans="2:23" x14ac:dyDescent="0.25">
      <c r="B336" t="str">
        <f t="shared" si="5"/>
        <v/>
      </c>
      <c r="C336">
        <v>0</v>
      </c>
      <c r="D336">
        <v>0</v>
      </c>
      <c r="E336">
        <v>80.698800000000006</v>
      </c>
      <c r="F336">
        <v>73.799549999999996</v>
      </c>
      <c r="G336">
        <v>71.194959999999995</v>
      </c>
      <c r="H336">
        <v>50.790397988233089</v>
      </c>
      <c r="I336">
        <v>10.34395</v>
      </c>
      <c r="J336">
        <v>0.90114000000000005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 t="s">
        <v>32</v>
      </c>
      <c r="T336" s="1" t="s">
        <v>11</v>
      </c>
      <c r="U336" t="str">
        <f>IFERROR(VLOOKUP(JRC_IDEES_powergen[[#This Row],[Headers]],sections[#All],1,FALSE),U335)</f>
        <v>Transformation input (ktoe)</v>
      </c>
      <c r="V336" t="str">
        <f>IFERROR(VLOOKUP(JRC_IDEES_powergen[[#This Row],[Headers]],ec[#All],3,FALSE),"")</f>
        <v>3280</v>
      </c>
      <c r="W336" t="str">
        <f>VLOOKUP(MID(JRC_IDEES_powergen[[#This Row],[Source.Name]],25,2),Table5[#All],3,FALSE)</f>
        <v>Czech Republic</v>
      </c>
    </row>
    <row r="337" spans="2:23" x14ac:dyDescent="0.25">
      <c r="B337" t="str">
        <f t="shared" si="5"/>
        <v>Transformation input (ktoe) - 4100</v>
      </c>
      <c r="C337">
        <v>552.34605754548522</v>
      </c>
      <c r="D337">
        <v>584.70182</v>
      </c>
      <c r="E337">
        <v>582.76747</v>
      </c>
      <c r="F337">
        <v>563.70879000000002</v>
      </c>
      <c r="G337">
        <v>645.06538999999998</v>
      </c>
      <c r="H337">
        <v>624.86863475685584</v>
      </c>
      <c r="I337">
        <v>570.21983999999998</v>
      </c>
      <c r="J337">
        <v>582.32807000000003</v>
      </c>
      <c r="K337">
        <v>577.91771000000006</v>
      </c>
      <c r="L337">
        <v>559.36832000000004</v>
      </c>
      <c r="M337">
        <v>767.36409668481679</v>
      </c>
      <c r="N337">
        <v>657.50565222082525</v>
      </c>
      <c r="O337">
        <v>644.82942756801538</v>
      </c>
      <c r="P337">
        <v>653.70364762174142</v>
      </c>
      <c r="Q337">
        <v>540.35215130796087</v>
      </c>
      <c r="R337">
        <v>545.92282161916398</v>
      </c>
      <c r="S337" s="1" t="s">
        <v>32</v>
      </c>
      <c r="T337" s="1" t="s">
        <v>12</v>
      </c>
      <c r="U337" t="str">
        <f>IFERROR(VLOOKUP(JRC_IDEES_powergen[[#This Row],[Headers]],sections[#All],1,FALSE),U336)</f>
        <v>Transformation input (ktoe)</v>
      </c>
      <c r="V337" t="str">
        <f>IFERROR(VLOOKUP(JRC_IDEES_powergen[[#This Row],[Headers]],ec[#All],3,FALSE),"")</f>
        <v/>
      </c>
      <c r="W337" t="str">
        <f>VLOOKUP(MID(JRC_IDEES_powergen[[#This Row],[Source.Name]],25,2),Table5[#All],3,FALSE)</f>
        <v>Czech Republic</v>
      </c>
    </row>
    <row r="338" spans="2:23" x14ac:dyDescent="0.25">
      <c r="B338" t="str">
        <f t="shared" si="5"/>
        <v>Transformation input (ktoe) - 5542</v>
      </c>
      <c r="C338">
        <v>550.07701829218558</v>
      </c>
      <c r="D338">
        <v>582.50181999999995</v>
      </c>
      <c r="E338">
        <v>580.56746999999996</v>
      </c>
      <c r="F338">
        <v>563.30911000000003</v>
      </c>
      <c r="G338">
        <v>644.66449999999998</v>
      </c>
      <c r="H338">
        <v>624.53425050157739</v>
      </c>
      <c r="I338">
        <v>569.81984</v>
      </c>
      <c r="J338">
        <v>582.32807000000003</v>
      </c>
      <c r="K338">
        <v>577.91771000000006</v>
      </c>
      <c r="L338">
        <v>559.36832000000004</v>
      </c>
      <c r="M338">
        <v>767.36409668481679</v>
      </c>
      <c r="N338">
        <v>657.50565222082525</v>
      </c>
      <c r="O338">
        <v>644.82942756801538</v>
      </c>
      <c r="P338">
        <v>653.70364762174142</v>
      </c>
      <c r="Q338">
        <v>540.35215130796087</v>
      </c>
      <c r="R338">
        <v>545.92282161916398</v>
      </c>
      <c r="S338" s="1" t="s">
        <v>32</v>
      </c>
      <c r="T338" s="1" t="s">
        <v>13</v>
      </c>
      <c r="U338" t="str">
        <f>IFERROR(VLOOKUP(JRC_IDEES_powergen[[#This Row],[Headers]],sections[#All],1,FALSE),U337)</f>
        <v>Transformation input (ktoe)</v>
      </c>
      <c r="V338" t="str">
        <f>IFERROR(VLOOKUP(JRC_IDEES_powergen[[#This Row],[Headers]],ec[#All],3,FALSE),"")</f>
        <v>4100</v>
      </c>
      <c r="W338" t="str">
        <f>VLOOKUP(MID(JRC_IDEES_powergen[[#This Row],[Source.Name]],25,2),Table5[#All],3,FALSE)</f>
        <v>Czech Republic</v>
      </c>
    </row>
    <row r="339" spans="2:23" x14ac:dyDescent="0.25">
      <c r="B339" t="str">
        <f t="shared" si="5"/>
        <v>Transformation input (ktoe) - 4200</v>
      </c>
      <c r="C339">
        <v>2.2690392532996881</v>
      </c>
      <c r="D339">
        <v>2.2000000000000002</v>
      </c>
      <c r="E339">
        <v>2.2000000000000002</v>
      </c>
      <c r="F339">
        <v>0.39967999999999998</v>
      </c>
      <c r="G339">
        <v>0.40089000000000002</v>
      </c>
      <c r="H339">
        <v>0.33438425527848997</v>
      </c>
      <c r="I339">
        <v>0.4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 t="s">
        <v>32</v>
      </c>
      <c r="T339" s="1" t="s">
        <v>14</v>
      </c>
      <c r="U339" t="str">
        <f>IFERROR(VLOOKUP(JRC_IDEES_powergen[[#This Row],[Headers]],sections[#All],1,FALSE),U338)</f>
        <v>Transformation input (ktoe)</v>
      </c>
      <c r="V339" t="str">
        <f>IFERROR(VLOOKUP(JRC_IDEES_powergen[[#This Row],[Headers]],ec[#All],3,FALSE),"")</f>
        <v>5542</v>
      </c>
      <c r="W339" t="str">
        <f>VLOOKUP(MID(JRC_IDEES_powergen[[#This Row],[Source.Name]],25,2),Table5[#All],3,FALSE)</f>
        <v>Czech Republic</v>
      </c>
    </row>
    <row r="340" spans="2:23" x14ac:dyDescent="0.25">
      <c r="B340" t="str">
        <f t="shared" si="5"/>
        <v>Transformation input (ktoe) - 0</v>
      </c>
      <c r="C340">
        <v>23.263107215820735</v>
      </c>
      <c r="D340">
        <v>23.001470000000001</v>
      </c>
      <c r="E340">
        <v>22.301639999999999</v>
      </c>
      <c r="F340">
        <v>21.417649999999998</v>
      </c>
      <c r="G340">
        <v>0</v>
      </c>
      <c r="H340">
        <v>0</v>
      </c>
      <c r="I340">
        <v>0.19996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 t="s">
        <v>32</v>
      </c>
      <c r="T340" s="1" t="s">
        <v>15</v>
      </c>
      <c r="U340" t="str">
        <f>IFERROR(VLOOKUP(JRC_IDEES_powergen[[#This Row],[Headers]],sections[#All],1,FALSE),U339)</f>
        <v>Transformation input (ktoe)</v>
      </c>
      <c r="V340" t="str">
        <f>IFERROR(VLOOKUP(JRC_IDEES_powergen[[#This Row],[Headers]],ec[#All],3,FALSE),"")</f>
        <v>4200</v>
      </c>
      <c r="W340" t="str">
        <f>VLOOKUP(MID(JRC_IDEES_powergen[[#This Row],[Source.Name]],25,2),Table5[#All],3,FALSE)</f>
        <v>Czech Republic</v>
      </c>
    </row>
    <row r="341" spans="2:23" x14ac:dyDescent="0.25">
      <c r="B341" t="str">
        <f t="shared" si="5"/>
        <v>Transformation input (ktoe) - 5541</v>
      </c>
      <c r="C341">
        <v>26.416383877604332</v>
      </c>
      <c r="D341">
        <v>26.4</v>
      </c>
      <c r="E341">
        <v>27.1</v>
      </c>
      <c r="F341">
        <v>32.983959999999996</v>
      </c>
      <c r="G341">
        <v>37.602119999999999</v>
      </c>
      <c r="H341">
        <v>34.513232062673097</v>
      </c>
      <c r="I341">
        <v>35.299720000000001</v>
      </c>
      <c r="J341">
        <v>45.808479999999996</v>
      </c>
      <c r="K341">
        <v>50.503529999999998</v>
      </c>
      <c r="L341">
        <v>53.021879999999996</v>
      </c>
      <c r="M341">
        <v>27.132893856883499</v>
      </c>
      <c r="N341">
        <v>34.944130859974116</v>
      </c>
      <c r="O341">
        <v>28.136071916503145</v>
      </c>
      <c r="P341">
        <v>30.739466895958699</v>
      </c>
      <c r="Q341">
        <v>27.491187970203782</v>
      </c>
      <c r="R341">
        <v>37.882229713073123</v>
      </c>
      <c r="S341" s="1" t="s">
        <v>32</v>
      </c>
      <c r="T341" s="1" t="s">
        <v>16</v>
      </c>
      <c r="U341" t="str">
        <f>IFERROR(VLOOKUP(JRC_IDEES_powergen[[#This Row],[Headers]],sections[#All],1,FALSE),U340)</f>
        <v>Transformation input (ktoe)</v>
      </c>
      <c r="V341">
        <f>IFERROR(VLOOKUP(JRC_IDEES_powergen[[#This Row],[Headers]],ec[#All],3,FALSE),"")</f>
        <v>0</v>
      </c>
      <c r="W341" t="str">
        <f>VLOOKUP(MID(JRC_IDEES_powergen[[#This Row],[Source.Name]],25,2),Table5[#All],3,FALSE)</f>
        <v>Czech Republic</v>
      </c>
    </row>
    <row r="342" spans="2:23" x14ac:dyDescent="0.25">
      <c r="B342" t="str">
        <f t="shared" si="5"/>
        <v>Transformation input (ktoe) - 55431</v>
      </c>
      <c r="C342">
        <v>8.3596185912571883</v>
      </c>
      <c r="D342">
        <v>8.4</v>
      </c>
      <c r="E342">
        <v>8.3000000000000007</v>
      </c>
      <c r="F342">
        <v>12.49661</v>
      </c>
      <c r="G342">
        <v>16.534279999999999</v>
      </c>
      <c r="H342">
        <v>14.020254132033999</v>
      </c>
      <c r="I342">
        <v>15.39986</v>
      </c>
      <c r="J342">
        <v>22.299729999999997</v>
      </c>
      <c r="K342">
        <v>26.697479999999999</v>
      </c>
      <c r="L342">
        <v>28.045310000000001</v>
      </c>
      <c r="M342">
        <v>27.132893856883499</v>
      </c>
      <c r="N342">
        <v>34.944130859974116</v>
      </c>
      <c r="O342">
        <v>28.136071916503145</v>
      </c>
      <c r="P342">
        <v>30.739466895958699</v>
      </c>
      <c r="Q342">
        <v>27.491187970203782</v>
      </c>
      <c r="R342">
        <v>37.882229713073123</v>
      </c>
      <c r="S342" s="1" t="s">
        <v>32</v>
      </c>
      <c r="T342" s="1" t="s">
        <v>17</v>
      </c>
      <c r="U342" t="str">
        <f>IFERROR(VLOOKUP(JRC_IDEES_powergen[[#This Row],[Headers]],sections[#All],1,FALSE),U341)</f>
        <v>Transformation input (ktoe)</v>
      </c>
      <c r="V342" t="str">
        <f>IFERROR(VLOOKUP(JRC_IDEES_powergen[[#This Row],[Headers]],ec[#All],3,FALSE),"")</f>
        <v>5541</v>
      </c>
      <c r="W342" t="str">
        <f>VLOOKUP(MID(JRC_IDEES_powergen[[#This Row],[Source.Name]],25,2),Table5[#All],3,FALSE)</f>
        <v>Czech Republic</v>
      </c>
    </row>
    <row r="343" spans="2:23" x14ac:dyDescent="0.25">
      <c r="B343" t="str">
        <f t="shared" si="5"/>
        <v>Transformation input (ktoe) - 5545</v>
      </c>
      <c r="C343">
        <v>18.056765286347144</v>
      </c>
      <c r="D343">
        <v>18</v>
      </c>
      <c r="E343">
        <v>18.8</v>
      </c>
      <c r="F343">
        <v>20.487349999999999</v>
      </c>
      <c r="G343">
        <v>21.06784</v>
      </c>
      <c r="H343">
        <v>20.4929779306391</v>
      </c>
      <c r="I343">
        <v>19.89986</v>
      </c>
      <c r="J343">
        <v>23.508749999999999</v>
      </c>
      <c r="K343">
        <v>23.806049999999999</v>
      </c>
      <c r="L343">
        <v>24.976569999999999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 t="s">
        <v>32</v>
      </c>
      <c r="T343" s="1" t="s">
        <v>18</v>
      </c>
      <c r="U343" t="str">
        <f>IFERROR(VLOOKUP(JRC_IDEES_powergen[[#This Row],[Headers]],sections[#All],1,FALSE),U342)</f>
        <v>Transformation input (ktoe)</v>
      </c>
      <c r="V343" t="str">
        <f>IFERROR(VLOOKUP(JRC_IDEES_powergen[[#This Row],[Headers]],ec[#All],3,FALSE),"")</f>
        <v>55431</v>
      </c>
      <c r="W343" t="str">
        <f>VLOOKUP(MID(JRC_IDEES_powergen[[#This Row],[Source.Name]],25,2),Table5[#All],3,FALSE)</f>
        <v>Czech Republic</v>
      </c>
    </row>
    <row r="344" spans="2:23" x14ac:dyDescent="0.25">
      <c r="B344" t="str">
        <f t="shared" si="5"/>
        <v>Transformation input (ktoe) - 0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 t="s">
        <v>32</v>
      </c>
      <c r="T344" s="1" t="s">
        <v>19</v>
      </c>
      <c r="U344" t="str">
        <f>IFERROR(VLOOKUP(JRC_IDEES_powergen[[#This Row],[Headers]],sections[#All],1,FALSE),U343)</f>
        <v>Transformation input (ktoe)</v>
      </c>
      <c r="V344" t="str">
        <f>IFERROR(VLOOKUP(JRC_IDEES_powergen[[#This Row],[Headers]],ec[#All],3,FALSE),"")</f>
        <v>5545</v>
      </c>
      <c r="W344" t="str">
        <f>VLOOKUP(MID(JRC_IDEES_powergen[[#This Row],[Source.Name]],25,2),Table5[#All],3,FALSE)</f>
        <v>Czech Republic</v>
      </c>
    </row>
    <row r="345" spans="2:23" x14ac:dyDescent="0.25">
      <c r="B345" t="str">
        <f t="shared" si="5"/>
        <v>Transformation input (ktoe) - 7100</v>
      </c>
      <c r="C345">
        <v>14.641263792801967</v>
      </c>
      <c r="D345">
        <v>16.899999999999999</v>
      </c>
      <c r="E345">
        <v>19.510849999999998</v>
      </c>
      <c r="F345">
        <v>18.704729999999998</v>
      </c>
      <c r="G345">
        <v>22.238709999999998</v>
      </c>
      <c r="H345">
        <v>22.97697525556514</v>
      </c>
      <c r="I345">
        <v>21.799869999999999</v>
      </c>
      <c r="J345">
        <v>26.025860000000002</v>
      </c>
      <c r="K345">
        <v>21.552530000000001</v>
      </c>
      <c r="L345">
        <v>22.406370000000003</v>
      </c>
      <c r="M345">
        <v>10.5808732205981</v>
      </c>
      <c r="N345">
        <v>13.423215151795775</v>
      </c>
      <c r="O345">
        <v>11.034690344163357</v>
      </c>
      <c r="P345">
        <v>8.5506830992643508</v>
      </c>
      <c r="Q345">
        <v>8.4073832888894984</v>
      </c>
      <c r="R345">
        <v>9.7450673632357976</v>
      </c>
      <c r="S345" s="1" t="s">
        <v>32</v>
      </c>
      <c r="T345" s="1" t="s">
        <v>20</v>
      </c>
      <c r="U345" t="str">
        <f>IFERROR(VLOOKUP(JRC_IDEES_powergen[[#This Row],[Headers]],sections[#All],1,FALSE),U344)</f>
        <v>Transformation input (ktoe)</v>
      </c>
      <c r="V345">
        <f>IFERROR(VLOOKUP(JRC_IDEES_powergen[[#This Row],[Headers]],ec[#All],3,FALSE),"")</f>
        <v>0</v>
      </c>
      <c r="W345" t="str">
        <f>VLOOKUP(MID(JRC_IDEES_powergen[[#This Row],[Source.Name]],25,2),Table5[#All],3,FALSE)</f>
        <v>Czech Republic</v>
      </c>
    </row>
    <row r="346" spans="2:23" x14ac:dyDescent="0.25">
      <c r="B346" t="str">
        <f t="shared" si="5"/>
        <v>Transformation input (ktoe) - 55432</v>
      </c>
      <c r="C346">
        <v>2.6034202732397098</v>
      </c>
      <c r="D346">
        <v>4.9000000000000004</v>
      </c>
      <c r="E346">
        <v>6.91845</v>
      </c>
      <c r="F346">
        <v>5.0823999999999998</v>
      </c>
      <c r="G346">
        <v>8.2043199999999992</v>
      </c>
      <c r="H346">
        <v>9.3149899684723394</v>
      </c>
      <c r="I346">
        <v>8.4999599999999997</v>
      </c>
      <c r="J346">
        <v>10.360010000000001</v>
      </c>
      <c r="K346">
        <v>5.6884699999999997</v>
      </c>
      <c r="L346">
        <v>5.77332</v>
      </c>
      <c r="M346">
        <v>10.5808732205981</v>
      </c>
      <c r="N346">
        <v>13.423215151795775</v>
      </c>
      <c r="O346">
        <v>11.034690344163357</v>
      </c>
      <c r="P346">
        <v>8.5506830992643508</v>
      </c>
      <c r="Q346">
        <v>8.4073832888894984</v>
      </c>
      <c r="R346">
        <v>9.7450673632357976</v>
      </c>
      <c r="S346" s="1" t="s">
        <v>32</v>
      </c>
      <c r="T346" s="1" t="s">
        <v>21</v>
      </c>
      <c r="U346" t="str">
        <f>IFERROR(VLOOKUP(JRC_IDEES_powergen[[#This Row],[Headers]],sections[#All],1,FALSE),U345)</f>
        <v>Transformation input (ktoe)</v>
      </c>
      <c r="V346" t="str">
        <f>IFERROR(VLOOKUP(JRC_IDEES_powergen[[#This Row],[Headers]],ec[#All],3,FALSE),"")</f>
        <v>7100</v>
      </c>
      <c r="W346" t="str">
        <f>VLOOKUP(MID(JRC_IDEES_powergen[[#This Row],[Source.Name]],25,2),Table5[#All],3,FALSE)</f>
        <v>Czech Republic</v>
      </c>
    </row>
    <row r="347" spans="2:23" x14ac:dyDescent="0.25">
      <c r="B347" t="str">
        <f t="shared" si="5"/>
        <v>Transformation input (ktoe) - 5532</v>
      </c>
      <c r="C347">
        <v>12.037843519562257</v>
      </c>
      <c r="D347">
        <v>12</v>
      </c>
      <c r="E347">
        <v>12.5924</v>
      </c>
      <c r="F347">
        <v>13.62233</v>
      </c>
      <c r="G347">
        <v>14.03439</v>
      </c>
      <c r="H347">
        <v>13.661985287092801</v>
      </c>
      <c r="I347">
        <v>13.299910000000001</v>
      </c>
      <c r="J347">
        <v>15.665850000000001</v>
      </c>
      <c r="K347">
        <v>15.86406</v>
      </c>
      <c r="L347">
        <v>16.633050000000001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 t="s">
        <v>32</v>
      </c>
      <c r="T347" s="1" t="s">
        <v>22</v>
      </c>
      <c r="U347" t="str">
        <f>IFERROR(VLOOKUP(JRC_IDEES_powergen[[#This Row],[Headers]],sections[#All],1,FALSE),U346)</f>
        <v>Transformation input (ktoe)</v>
      </c>
      <c r="V347" t="str">
        <f>IFERROR(VLOOKUP(JRC_IDEES_powergen[[#This Row],[Headers]],ec[#All],3,FALSE),"")</f>
        <v>55432</v>
      </c>
      <c r="W347" t="str">
        <f>VLOOKUP(MID(JRC_IDEES_powergen[[#This Row],[Source.Name]],25,2),Table5[#All],3,FALSE)</f>
        <v>Czech Republic</v>
      </c>
    </row>
    <row r="348" spans="2:23" x14ac:dyDescent="0.25">
      <c r="B348" t="str">
        <f t="shared" si="5"/>
        <v>Transformation input (ktoe) - 5550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 t="s">
        <v>32</v>
      </c>
      <c r="T348" s="1" t="s">
        <v>23</v>
      </c>
      <c r="U348" t="str">
        <f>IFERROR(VLOOKUP(JRC_IDEES_powergen[[#This Row],[Headers]],sections[#All],1,FALSE),U347)</f>
        <v>Transformation input (ktoe)</v>
      </c>
      <c r="V348" t="str">
        <f>IFERROR(VLOOKUP(JRC_IDEES_powergen[[#This Row],[Headers]],ec[#All],3,FALSE),"")</f>
        <v>5532</v>
      </c>
      <c r="W348" t="str">
        <f>VLOOKUP(MID(JRC_IDEES_powergen[[#This Row],[Source.Name]],25,2),Table5[#All],3,FALSE)</f>
        <v>Czech Republic</v>
      </c>
    </row>
    <row r="349" spans="2:23" x14ac:dyDescent="0.25">
      <c r="B349" t="str">
        <f t="shared" si="5"/>
        <v>Transformation input (ktoe) - 99998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 t="s">
        <v>32</v>
      </c>
      <c r="T349" s="1" t="s">
        <v>24</v>
      </c>
      <c r="U349" t="str">
        <f>IFERROR(VLOOKUP(JRC_IDEES_powergen[[#This Row],[Headers]],sections[#All],1,FALSE),U348)</f>
        <v>Transformation input (ktoe)</v>
      </c>
      <c r="V349" t="str">
        <f>IFERROR(VLOOKUP(JRC_IDEES_powergen[[#This Row],[Headers]],ec[#All],3,FALSE),"")</f>
        <v>5550</v>
      </c>
      <c r="W349" t="str">
        <f>VLOOKUP(MID(JRC_IDEES_powergen[[#This Row],[Source.Name]],25,2),Table5[#All],3,FALSE)</f>
        <v>Czech Republic</v>
      </c>
    </row>
    <row r="350" spans="2:23" x14ac:dyDescent="0.25">
      <c r="B350" t="str">
        <f t="shared" si="5"/>
        <v>Transformation input (ktoe) - 99999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0.5</v>
      </c>
      <c r="K350">
        <v>0.6</v>
      </c>
      <c r="L350">
        <v>0.6</v>
      </c>
      <c r="M350">
        <v>0.69265310021974003</v>
      </c>
      <c r="N350">
        <v>0.50525137909886508</v>
      </c>
      <c r="O350">
        <v>0.59711527836381861</v>
      </c>
      <c r="P350">
        <v>0.52546097258048996</v>
      </c>
      <c r="Q350">
        <v>0.50525139957268406</v>
      </c>
      <c r="R350">
        <v>0.50525046285369601</v>
      </c>
      <c r="S350" s="1" t="s">
        <v>32</v>
      </c>
      <c r="T350" s="1" t="s">
        <v>25</v>
      </c>
      <c r="U350" t="str">
        <f>IFERROR(VLOOKUP(JRC_IDEES_powergen[[#This Row],[Headers]],sections[#All],1,FALSE),U349)</f>
        <v>Transformation input (ktoe)</v>
      </c>
      <c r="V350" t="str">
        <f>IFERROR(VLOOKUP(JRC_IDEES_powergen[[#This Row],[Headers]],ec[#All],3,FALSE),"")</f>
        <v>99998</v>
      </c>
      <c r="W350" t="str">
        <f>VLOOKUP(MID(JRC_IDEES_powergen[[#This Row],[Source.Name]],25,2),Table5[#All],3,FALSE)</f>
        <v>Czech Republic</v>
      </c>
    </row>
    <row r="351" spans="2:23" x14ac:dyDescent="0.25">
      <c r="B351" t="str">
        <f t="shared" si="5"/>
        <v/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0.16719212763925001</v>
      </c>
      <c r="N351">
        <v>9.1863887108886294E-2</v>
      </c>
      <c r="O351">
        <v>0.16719227794187205</v>
      </c>
      <c r="P351">
        <v>0.16719212763925001</v>
      </c>
      <c r="Q351">
        <v>9.1863890831398856E-2</v>
      </c>
      <c r="R351">
        <v>9.1863720518855552E-2</v>
      </c>
      <c r="S351" s="1" t="s">
        <v>32</v>
      </c>
      <c r="T351" s="1" t="s">
        <v>26</v>
      </c>
      <c r="U351" t="str">
        <f>IFERROR(VLOOKUP(JRC_IDEES_powergen[[#This Row],[Headers]],sections[#All],1,FALSE),U350)</f>
        <v>Transformation input (ktoe)</v>
      </c>
      <c r="V351" t="str">
        <f>IFERROR(VLOOKUP(JRC_IDEES_powergen[[#This Row],[Headers]],ec[#All],3,FALSE),"")</f>
        <v>99999</v>
      </c>
      <c r="W351" t="str">
        <f>VLOOKUP(MID(JRC_IDEES_powergen[[#This Row],[Source.Name]],25,2),Table5[#All],3,FALSE)</f>
        <v>Czech Republic</v>
      </c>
    </row>
    <row r="352" spans="2:23" x14ac:dyDescent="0.25">
      <c r="B352" t="str">
        <f t="shared" si="5"/>
        <v/>
      </c>
      <c r="S352" s="1" t="s">
        <v>32</v>
      </c>
      <c r="T352" s="1"/>
      <c r="U352" t="str">
        <f>IFERROR(VLOOKUP(JRC_IDEES_powergen[[#This Row],[Headers]],sections[#All],1,FALSE),U351)</f>
        <v>Transformation input (ktoe)</v>
      </c>
      <c r="V352" t="str">
        <f>IFERROR(VLOOKUP(JRC_IDEES_powergen[[#This Row],[Headers]],ec[#All],3,FALSE),"")</f>
        <v/>
      </c>
      <c r="W352" t="str">
        <f>VLOOKUP(MID(JRC_IDEES_powergen[[#This Row],[Source.Name]],25,2),Table5[#All],3,FALSE)</f>
        <v>Czech Republic</v>
      </c>
    </row>
    <row r="353" spans="2:23" x14ac:dyDescent="0.25">
      <c r="B353" t="str">
        <f t="shared" si="5"/>
        <v>CO2 emissions (kt CO2) - 0</v>
      </c>
      <c r="C353">
        <v>2794.2915263139398</v>
      </c>
      <c r="D353">
        <v>2909.1747873051363</v>
      </c>
      <c r="E353">
        <v>2898.8360312081404</v>
      </c>
      <c r="F353">
        <v>2782.7804345602685</v>
      </c>
      <c r="G353">
        <v>2838.9431377902961</v>
      </c>
      <c r="H353">
        <v>2460.279225860746</v>
      </c>
      <c r="I353">
        <v>2429.9159431453563</v>
      </c>
      <c r="J353">
        <v>2030.0242089408484</v>
      </c>
      <c r="K353">
        <v>2014.1897929286761</v>
      </c>
      <c r="L353">
        <v>1942.0844317180561</v>
      </c>
      <c r="M353">
        <v>2392.5402401751826</v>
      </c>
      <c r="N353">
        <v>2057.9684147992957</v>
      </c>
      <c r="O353">
        <v>1915.025000516101</v>
      </c>
      <c r="P353">
        <v>1897.7327459691817</v>
      </c>
      <c r="Q353">
        <v>1573.8249450327487</v>
      </c>
      <c r="R353">
        <v>1572.2855110311334</v>
      </c>
      <c r="S353" s="1" t="s">
        <v>32</v>
      </c>
      <c r="T353" s="1" t="s">
        <v>28</v>
      </c>
      <c r="U353" t="str">
        <f>IFERROR(VLOOKUP(JRC_IDEES_powergen[[#This Row],[Headers]],sections[#All],1,FALSE),U352)</f>
        <v>CO2 emissions (kt CO2)</v>
      </c>
      <c r="V353" t="str">
        <f>IFERROR(VLOOKUP(JRC_IDEES_powergen[[#This Row],[Headers]],ec[#All],3,FALSE),"")</f>
        <v/>
      </c>
      <c r="W353" t="str">
        <f>VLOOKUP(MID(JRC_IDEES_powergen[[#This Row],[Source.Name]],25,2),Table5[#All],3,FALSE)</f>
        <v>Czech Republic</v>
      </c>
    </row>
    <row r="354" spans="2:23" x14ac:dyDescent="0.25">
      <c r="B354" t="str">
        <f t="shared" si="5"/>
        <v>CO2 emissions (kt CO2) - 2100</v>
      </c>
      <c r="C354">
        <v>2794.2915263139398</v>
      </c>
      <c r="D354">
        <v>2909.1747873051363</v>
      </c>
      <c r="E354">
        <v>2898.8360312081404</v>
      </c>
      <c r="F354">
        <v>2782.7804345602685</v>
      </c>
      <c r="G354">
        <v>2838.9431377902961</v>
      </c>
      <c r="H354">
        <v>2460.279225860746</v>
      </c>
      <c r="I354">
        <v>2429.9159431453563</v>
      </c>
      <c r="J354">
        <v>2030.0242089408484</v>
      </c>
      <c r="K354">
        <v>2014.1897929286761</v>
      </c>
      <c r="L354">
        <v>1942.0844317180561</v>
      </c>
      <c r="M354">
        <v>2392.5402401751826</v>
      </c>
      <c r="N354">
        <v>2057.9684147992957</v>
      </c>
      <c r="O354">
        <v>1915.025000516101</v>
      </c>
      <c r="P354">
        <v>1897.7327459691817</v>
      </c>
      <c r="Q354">
        <v>1573.8249450327487</v>
      </c>
      <c r="R354">
        <v>1572.2855110311334</v>
      </c>
      <c r="S354" s="1" t="s">
        <v>32</v>
      </c>
      <c r="T354" s="1" t="s">
        <v>4</v>
      </c>
      <c r="U354" t="str">
        <f>IFERROR(VLOOKUP(JRC_IDEES_powergen[[#This Row],[Headers]],sections[#All],1,FALSE),U353)</f>
        <v>CO2 emissions (kt CO2)</v>
      </c>
      <c r="V354">
        <f>IFERROR(VLOOKUP(JRC_IDEES_powergen[[#This Row],[Headers]],ec[#All],3,FALSE),"")</f>
        <v>0</v>
      </c>
      <c r="W354" t="str">
        <f>VLOOKUP(MID(JRC_IDEES_powergen[[#This Row],[Source.Name]],25,2),Table5[#All],3,FALSE)</f>
        <v>Czech Republic</v>
      </c>
    </row>
    <row r="355" spans="2:23" x14ac:dyDescent="0.25">
      <c r="B355" t="str">
        <f t="shared" si="5"/>
        <v>CO2 emissions (kt CO2) - 2200</v>
      </c>
      <c r="C355">
        <v>335.54657262222531</v>
      </c>
      <c r="D355">
        <v>336.64494318443997</v>
      </c>
      <c r="E355">
        <v>337.45633480864797</v>
      </c>
      <c r="F355">
        <v>295.07393534968799</v>
      </c>
      <c r="G355">
        <v>236.79705910211996</v>
      </c>
      <c r="H355">
        <v>139.10659999999899</v>
      </c>
      <c r="I355">
        <v>331.30556546011189</v>
      </c>
      <c r="J355">
        <v>24.955896853007999</v>
      </c>
      <c r="K355">
        <v>79.609772780208004</v>
      </c>
      <c r="L355">
        <v>131.78974771792801</v>
      </c>
      <c r="M355">
        <v>120.27407171896586</v>
      </c>
      <c r="N355">
        <v>101.79474613376348</v>
      </c>
      <c r="O355">
        <v>28.899917220931108</v>
      </c>
      <c r="P355">
        <v>26.336258626307249</v>
      </c>
      <c r="Q355">
        <v>18.739153280612065</v>
      </c>
      <c r="R355">
        <v>17.257367498341424</v>
      </c>
      <c r="S355" s="1" t="s">
        <v>32</v>
      </c>
      <c r="T355" s="1" t="s">
        <v>5</v>
      </c>
      <c r="U355" t="str">
        <f>IFERROR(VLOOKUP(JRC_IDEES_powergen[[#This Row],[Headers]],sections[#All],1,FALSE),U354)</f>
        <v>CO2 emissions (kt CO2)</v>
      </c>
      <c r="V355" t="str">
        <f>IFERROR(VLOOKUP(JRC_IDEES_powergen[[#This Row],[Headers]],ec[#All],3,FALSE),"")</f>
        <v>2100</v>
      </c>
      <c r="W355" t="str">
        <f>VLOOKUP(MID(JRC_IDEES_powergen[[#This Row],[Source.Name]],25,2),Table5[#All],3,FALSE)</f>
        <v>Czech Republic</v>
      </c>
    </row>
    <row r="356" spans="2:23" x14ac:dyDescent="0.25">
      <c r="B356" t="str">
        <f t="shared" si="5"/>
        <v>CO2 emissions (kt CO2) - 3210</v>
      </c>
      <c r="C356">
        <v>745.88722484991126</v>
      </c>
      <c r="D356">
        <v>761.16023999999993</v>
      </c>
      <c r="E356">
        <v>784.83676356540002</v>
      </c>
      <c r="F356">
        <v>772.15697570735995</v>
      </c>
      <c r="G356">
        <v>710.7754493466</v>
      </c>
      <c r="H356">
        <v>475.60900000000083</v>
      </c>
      <c r="I356">
        <v>433.90458141983999</v>
      </c>
      <c r="J356">
        <v>326.49752832731997</v>
      </c>
      <c r="K356">
        <v>287.12461201271998</v>
      </c>
      <c r="L356">
        <v>255.41087061311998</v>
      </c>
      <c r="M356">
        <v>338.35056989497372</v>
      </c>
      <c r="N356">
        <v>285.02975811764014</v>
      </c>
      <c r="O356">
        <v>268.24468396051003</v>
      </c>
      <c r="P356">
        <v>256.84259650583584</v>
      </c>
      <c r="Q356">
        <v>213.90874057022569</v>
      </c>
      <c r="R356">
        <v>195.84604839373318</v>
      </c>
      <c r="S356" s="1" t="s">
        <v>32</v>
      </c>
      <c r="T356" s="1" t="s">
        <v>6</v>
      </c>
      <c r="U356" t="str">
        <f>IFERROR(VLOOKUP(JRC_IDEES_powergen[[#This Row],[Headers]],sections[#All],1,FALSE),U355)</f>
        <v>CO2 emissions (kt CO2)</v>
      </c>
      <c r="V356" t="str">
        <f>IFERROR(VLOOKUP(JRC_IDEES_powergen[[#This Row],[Headers]],ec[#All],3,FALSE),"")</f>
        <v>2200</v>
      </c>
      <c r="W356" t="str">
        <f>VLOOKUP(MID(JRC_IDEES_powergen[[#This Row],[Source.Name]],25,2),Table5[#All],3,FALSE)</f>
        <v>Czech Republic</v>
      </c>
    </row>
    <row r="357" spans="2:23" x14ac:dyDescent="0.25">
      <c r="B357" t="str">
        <f t="shared" si="5"/>
        <v>CO2 emissions (kt CO2) - 3260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 t="s">
        <v>32</v>
      </c>
      <c r="T357" s="1" t="s">
        <v>7</v>
      </c>
      <c r="U357" t="str">
        <f>IFERROR(VLOOKUP(JRC_IDEES_powergen[[#This Row],[Headers]],sections[#All],1,FALSE),U356)</f>
        <v>CO2 emissions (kt CO2)</v>
      </c>
      <c r="V357" t="str">
        <f>IFERROR(VLOOKUP(JRC_IDEES_powergen[[#This Row],[Headers]],ec[#All],3,FALSE),"")</f>
        <v>3210</v>
      </c>
      <c r="W357" t="str">
        <f>VLOOKUP(MID(JRC_IDEES_powergen[[#This Row],[Source.Name]],25,2),Table5[#All],3,FALSE)</f>
        <v>Czech Republic</v>
      </c>
    </row>
    <row r="358" spans="2:23" x14ac:dyDescent="0.25">
      <c r="B358" t="str">
        <f t="shared" si="5"/>
        <v>CO2 emissions (kt CO2) - 0</v>
      </c>
      <c r="C358">
        <v>0</v>
      </c>
      <c r="D358">
        <v>0</v>
      </c>
      <c r="E358">
        <v>0</v>
      </c>
      <c r="F358">
        <v>0</v>
      </c>
      <c r="G358">
        <v>15.5113183953</v>
      </c>
      <c r="H358">
        <v>15.487694334428111</v>
      </c>
      <c r="I358">
        <v>12.719824007435999</v>
      </c>
      <c r="J358">
        <v>0</v>
      </c>
      <c r="K358">
        <v>0</v>
      </c>
      <c r="L358">
        <v>6.514986407436</v>
      </c>
      <c r="M358">
        <v>3.185613050062333</v>
      </c>
      <c r="N358">
        <v>0</v>
      </c>
      <c r="O358">
        <v>3.1863028732952934</v>
      </c>
      <c r="P358">
        <v>3.1854103159640541</v>
      </c>
      <c r="Q358">
        <v>0</v>
      </c>
      <c r="R358">
        <v>0</v>
      </c>
      <c r="S358" s="1" t="s">
        <v>32</v>
      </c>
      <c r="T358" s="1" t="s">
        <v>8</v>
      </c>
      <c r="U358" t="str">
        <f>IFERROR(VLOOKUP(JRC_IDEES_powergen[[#This Row],[Headers]],sections[#All],1,FALSE),U357)</f>
        <v>CO2 emissions (kt CO2)</v>
      </c>
      <c r="V358" t="str">
        <f>IFERROR(VLOOKUP(JRC_IDEES_powergen[[#This Row],[Headers]],ec[#All],3,FALSE),"")</f>
        <v>3260</v>
      </c>
      <c r="W358" t="str">
        <f>VLOOKUP(MID(JRC_IDEES_powergen[[#This Row],[Source.Name]],25,2),Table5[#All],3,FALSE)</f>
        <v>Czech Republic</v>
      </c>
    </row>
    <row r="359" spans="2:23" x14ac:dyDescent="0.25">
      <c r="B359" t="str">
        <f t="shared" si="5"/>
        <v>CO2 emissions (kt CO2) - 3270A</v>
      </c>
      <c r="C359">
        <v>315.79114710217698</v>
      </c>
      <c r="D359">
        <v>325.02556927353606</v>
      </c>
      <c r="E359">
        <v>281.68412147740804</v>
      </c>
      <c r="F359">
        <v>269.90879533736404</v>
      </c>
      <c r="G359">
        <v>258.67223265031197</v>
      </c>
      <c r="H359">
        <v>254.95073152631556</v>
      </c>
      <c r="I359">
        <v>211.27178118826805</v>
      </c>
      <c r="J359">
        <v>188.62914756398402</v>
      </c>
      <c r="K359">
        <v>195.08090504342402</v>
      </c>
      <c r="L359">
        <v>136.102647267576</v>
      </c>
      <c r="M359">
        <v>65.00018551118545</v>
      </c>
      <c r="N359">
        <v>46.431600048528914</v>
      </c>
      <c r="O359">
        <v>34.056030710524581</v>
      </c>
      <c r="P359">
        <v>24.758752246095643</v>
      </c>
      <c r="Q359">
        <v>21.664681754849884</v>
      </c>
      <c r="R359">
        <v>18.57648382659282</v>
      </c>
      <c r="S359" s="1" t="s">
        <v>32</v>
      </c>
      <c r="T359" s="1" t="s">
        <v>9</v>
      </c>
      <c r="U359" t="str">
        <f>IFERROR(VLOOKUP(JRC_IDEES_powergen[[#This Row],[Headers]],sections[#All],1,FALSE),U358)</f>
        <v>CO2 emissions (kt CO2)</v>
      </c>
      <c r="V359">
        <f>IFERROR(VLOOKUP(JRC_IDEES_powergen[[#This Row],[Headers]],ec[#All],3,FALSE),"")</f>
        <v>0</v>
      </c>
      <c r="W359" t="str">
        <f>VLOOKUP(MID(JRC_IDEES_powergen[[#This Row],[Source.Name]],25,2),Table5[#All],3,FALSE)</f>
        <v>Czech Republic</v>
      </c>
    </row>
    <row r="360" spans="2:23" x14ac:dyDescent="0.25">
      <c r="B360" t="str">
        <f t="shared" si="5"/>
        <v>CO2 emissions (kt CO2) - 3280</v>
      </c>
      <c r="C360">
        <v>315.79114710217698</v>
      </c>
      <c r="D360">
        <v>325.02556927353606</v>
      </c>
      <c r="E360">
        <v>34.025605106688005</v>
      </c>
      <c r="F360">
        <v>43.423555633344009</v>
      </c>
      <c r="G360">
        <v>40.180282749288004</v>
      </c>
      <c r="H360">
        <v>99.078839854516104</v>
      </c>
      <c r="I360">
        <v>179.52698064088804</v>
      </c>
      <c r="J360">
        <v>185.86361703016803</v>
      </c>
      <c r="K360">
        <v>195.08090504342402</v>
      </c>
      <c r="L360">
        <v>136.102647267576</v>
      </c>
      <c r="M360">
        <v>65.00018551118545</v>
      </c>
      <c r="N360">
        <v>46.431600048528914</v>
      </c>
      <c r="O360">
        <v>34.056030710524581</v>
      </c>
      <c r="P360">
        <v>24.758752246095643</v>
      </c>
      <c r="Q360">
        <v>21.664681754849884</v>
      </c>
      <c r="R360">
        <v>18.57648382659282</v>
      </c>
      <c r="S360" s="1" t="s">
        <v>32</v>
      </c>
      <c r="T360" s="1" t="s">
        <v>10</v>
      </c>
      <c r="U360" t="str">
        <f>IFERROR(VLOOKUP(JRC_IDEES_powergen[[#This Row],[Headers]],sections[#All],1,FALSE),U359)</f>
        <v>CO2 emissions (kt CO2)</v>
      </c>
      <c r="V360" t="str">
        <f>IFERROR(VLOOKUP(JRC_IDEES_powergen[[#This Row],[Headers]],ec[#All],3,FALSE),"")</f>
        <v>3270A</v>
      </c>
      <c r="W360" t="str">
        <f>VLOOKUP(MID(JRC_IDEES_powergen[[#This Row],[Source.Name]],25,2),Table5[#All],3,FALSE)</f>
        <v>Czech Republic</v>
      </c>
    </row>
    <row r="361" spans="2:23" x14ac:dyDescent="0.25">
      <c r="B361" t="str">
        <f t="shared" si="5"/>
        <v/>
      </c>
      <c r="C361">
        <v>0</v>
      </c>
      <c r="D361">
        <v>0</v>
      </c>
      <c r="E361">
        <v>247.65851637072004</v>
      </c>
      <c r="F361">
        <v>226.48523970402002</v>
      </c>
      <c r="G361">
        <v>218.49194990102399</v>
      </c>
      <c r="H361">
        <v>155.87189167179946</v>
      </c>
      <c r="I361">
        <v>31.744800547380002</v>
      </c>
      <c r="J361">
        <v>2.7655305338160003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 t="s">
        <v>32</v>
      </c>
      <c r="T361" s="1" t="s">
        <v>11</v>
      </c>
      <c r="U361" t="str">
        <f>IFERROR(VLOOKUP(JRC_IDEES_powergen[[#This Row],[Headers]],sections[#All],1,FALSE),U360)</f>
        <v>CO2 emissions (kt CO2)</v>
      </c>
      <c r="V361" t="str">
        <f>IFERROR(VLOOKUP(JRC_IDEES_powergen[[#This Row],[Headers]],ec[#All],3,FALSE),"")</f>
        <v>3280</v>
      </c>
      <c r="W361" t="str">
        <f>VLOOKUP(MID(JRC_IDEES_powergen[[#This Row],[Source.Name]],25,2),Table5[#All],3,FALSE)</f>
        <v>Czech Republic</v>
      </c>
    </row>
    <row r="362" spans="2:23" x14ac:dyDescent="0.25">
      <c r="B362" t="str">
        <f t="shared" si="5"/>
        <v>CO2 emissions (kt CO2) - 4100</v>
      </c>
      <c r="C362">
        <v>1292.0180401641906</v>
      </c>
      <c r="D362">
        <v>1368.1772458065361</v>
      </c>
      <c r="E362">
        <v>1363.6338545851561</v>
      </c>
      <c r="F362">
        <v>1323.0975083606284</v>
      </c>
      <c r="G362">
        <v>1514.1846253446001</v>
      </c>
      <c r="H362">
        <v>1466.9028000000026</v>
      </c>
      <c r="I362">
        <v>1338.3898771288323</v>
      </c>
      <c r="J362">
        <v>1367.7691427100362</v>
      </c>
      <c r="K362">
        <v>1357.4101120759083</v>
      </c>
      <c r="L362">
        <v>1313.8414013007362</v>
      </c>
      <c r="M362">
        <v>1802.3807999999951</v>
      </c>
      <c r="N362">
        <v>1544.345856906883</v>
      </c>
      <c r="O362">
        <v>1514.5720063587314</v>
      </c>
      <c r="P362">
        <v>1535.4157282749788</v>
      </c>
      <c r="Q362">
        <v>1269.1763231609518</v>
      </c>
      <c r="R362">
        <v>1282.2606846204201</v>
      </c>
      <c r="S362" s="1" t="s">
        <v>32</v>
      </c>
      <c r="T362" s="1" t="s">
        <v>12</v>
      </c>
      <c r="U362" t="str">
        <f>IFERROR(VLOOKUP(JRC_IDEES_powergen[[#This Row],[Headers]],sections[#All],1,FALSE),U361)</f>
        <v>CO2 emissions (kt CO2)</v>
      </c>
      <c r="V362" t="str">
        <f>IFERROR(VLOOKUP(JRC_IDEES_powergen[[#This Row],[Headers]],ec[#All],3,FALSE),"")</f>
        <v/>
      </c>
      <c r="W362" t="str">
        <f>VLOOKUP(MID(JRC_IDEES_powergen[[#This Row],[Source.Name]],25,2),Table5[#All],3,FALSE)</f>
        <v>Czech Republic</v>
      </c>
    </row>
    <row r="363" spans="2:23" x14ac:dyDescent="0.25">
      <c r="B363" t="str">
        <f t="shared" si="5"/>
        <v>CO2 emissions (kt CO2) - 5542</v>
      </c>
      <c r="C363">
        <v>1292.0180401641906</v>
      </c>
      <c r="D363">
        <v>1368.1772458065361</v>
      </c>
      <c r="E363">
        <v>1363.6338545851561</v>
      </c>
      <c r="F363">
        <v>1323.0975083606284</v>
      </c>
      <c r="G363">
        <v>1514.1846253446001</v>
      </c>
      <c r="H363">
        <v>1466.9028000000026</v>
      </c>
      <c r="I363">
        <v>1338.3898771288323</v>
      </c>
      <c r="J363">
        <v>1367.7691427100362</v>
      </c>
      <c r="K363">
        <v>1357.4101120759083</v>
      </c>
      <c r="L363">
        <v>1313.8414013007362</v>
      </c>
      <c r="M363">
        <v>1802.3807999999951</v>
      </c>
      <c r="N363">
        <v>1544.345856906883</v>
      </c>
      <c r="O363">
        <v>1514.5720063587314</v>
      </c>
      <c r="P363">
        <v>1535.4157282749788</v>
      </c>
      <c r="Q363">
        <v>1269.1763231609518</v>
      </c>
      <c r="R363">
        <v>1282.2606846204201</v>
      </c>
      <c r="S363" s="1" t="s">
        <v>32</v>
      </c>
      <c r="T363" s="1" t="s">
        <v>13</v>
      </c>
      <c r="U363" t="str">
        <f>IFERROR(VLOOKUP(JRC_IDEES_powergen[[#This Row],[Headers]],sections[#All],1,FALSE),U362)</f>
        <v>CO2 emissions (kt CO2)</v>
      </c>
      <c r="V363" t="str">
        <f>IFERROR(VLOOKUP(JRC_IDEES_powergen[[#This Row],[Headers]],ec[#All],3,FALSE),"")</f>
        <v>4100</v>
      </c>
      <c r="W363" t="str">
        <f>VLOOKUP(MID(JRC_IDEES_powergen[[#This Row],[Source.Name]],25,2),Table5[#All],3,FALSE)</f>
        <v>Czech Republic</v>
      </c>
    </row>
    <row r="364" spans="2:23" x14ac:dyDescent="0.25">
      <c r="B364" t="str">
        <f t="shared" si="5"/>
        <v>CO2 emissions (kt CO2) - 4200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 t="s">
        <v>32</v>
      </c>
      <c r="T364" s="1" t="s">
        <v>14</v>
      </c>
      <c r="U364" t="str">
        <f>IFERROR(VLOOKUP(JRC_IDEES_powergen[[#This Row],[Headers]],sections[#All],1,FALSE),U363)</f>
        <v>CO2 emissions (kt CO2)</v>
      </c>
      <c r="V364" t="str">
        <f>IFERROR(VLOOKUP(JRC_IDEES_powergen[[#This Row],[Headers]],ec[#All],3,FALSE),"")</f>
        <v>5542</v>
      </c>
      <c r="W364" t="str">
        <f>VLOOKUP(MID(JRC_IDEES_powergen[[#This Row],[Source.Name]],25,2),Table5[#All],3,FALSE)</f>
        <v>Czech Republic</v>
      </c>
    </row>
    <row r="365" spans="2:23" x14ac:dyDescent="0.25">
      <c r="B365" t="str">
        <f t="shared" si="5"/>
        <v>CO2 emissions (kt CO2) - 0</v>
      </c>
      <c r="C365">
        <v>43.244701917292026</v>
      </c>
      <c r="D365">
        <v>42.758334240624002</v>
      </c>
      <c r="E365">
        <v>41.457392820288</v>
      </c>
      <c r="F365">
        <v>39.814109156879994</v>
      </c>
      <c r="G365">
        <v>0</v>
      </c>
      <c r="H365">
        <v>0</v>
      </c>
      <c r="I365">
        <v>0.37171348243199998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 t="s">
        <v>32</v>
      </c>
      <c r="T365" s="1" t="s">
        <v>15</v>
      </c>
      <c r="U365" t="str">
        <f>IFERROR(VLOOKUP(JRC_IDEES_powergen[[#This Row],[Headers]],sections[#All],1,FALSE),U364)</f>
        <v>CO2 emissions (kt CO2)</v>
      </c>
      <c r="V365" t="str">
        <f>IFERROR(VLOOKUP(JRC_IDEES_powergen[[#This Row],[Headers]],ec[#All],3,FALSE),"")</f>
        <v>4200</v>
      </c>
      <c r="W365" t="str">
        <f>VLOOKUP(MID(JRC_IDEES_powergen[[#This Row],[Source.Name]],25,2),Table5[#All],3,FALSE)</f>
        <v>Czech Republic</v>
      </c>
    </row>
    <row r="366" spans="2:23" x14ac:dyDescent="0.25">
      <c r="B366" t="str">
        <f t="shared" si="5"/>
        <v>CO2 emissions (kt CO2) - 5541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 t="s">
        <v>32</v>
      </c>
      <c r="T366" s="1" t="s">
        <v>16</v>
      </c>
      <c r="U366" t="str">
        <f>IFERROR(VLOOKUP(JRC_IDEES_powergen[[#This Row],[Headers]],sections[#All],1,FALSE),U365)</f>
        <v>CO2 emissions (kt CO2)</v>
      </c>
      <c r="V366">
        <f>IFERROR(VLOOKUP(JRC_IDEES_powergen[[#This Row],[Headers]],ec[#All],3,FALSE),"")</f>
        <v>0</v>
      </c>
      <c r="W366" t="str">
        <f>VLOOKUP(MID(JRC_IDEES_powergen[[#This Row],[Source.Name]],25,2),Table5[#All],3,FALSE)</f>
        <v>Czech Republic</v>
      </c>
    </row>
    <row r="367" spans="2:23" x14ac:dyDescent="0.25">
      <c r="B367" t="str">
        <f t="shared" si="5"/>
        <v>CO2 emissions (kt CO2) - 55431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 t="s">
        <v>32</v>
      </c>
      <c r="T367" s="1" t="s">
        <v>17</v>
      </c>
      <c r="U367" t="str">
        <f>IFERROR(VLOOKUP(JRC_IDEES_powergen[[#This Row],[Headers]],sections[#All],1,FALSE),U366)</f>
        <v>CO2 emissions (kt CO2)</v>
      </c>
      <c r="V367" t="str">
        <f>IFERROR(VLOOKUP(JRC_IDEES_powergen[[#This Row],[Headers]],ec[#All],3,FALSE),"")</f>
        <v>5541</v>
      </c>
      <c r="W367" t="str">
        <f>VLOOKUP(MID(JRC_IDEES_powergen[[#This Row],[Source.Name]],25,2),Table5[#All],3,FALSE)</f>
        <v>Czech Republic</v>
      </c>
    </row>
    <row r="368" spans="2:23" x14ac:dyDescent="0.25">
      <c r="B368" t="str">
        <f t="shared" si="5"/>
        <v>CO2 emissions (kt CO2) - 5545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 t="s">
        <v>32</v>
      </c>
      <c r="T368" s="1" t="s">
        <v>18</v>
      </c>
      <c r="U368" t="str">
        <f>IFERROR(VLOOKUP(JRC_IDEES_powergen[[#This Row],[Headers]],sections[#All],1,FALSE),U367)</f>
        <v>CO2 emissions (kt CO2)</v>
      </c>
      <c r="V368" t="str">
        <f>IFERROR(VLOOKUP(JRC_IDEES_powergen[[#This Row],[Headers]],ec[#All],3,FALSE),"")</f>
        <v>55431</v>
      </c>
      <c r="W368" t="str">
        <f>VLOOKUP(MID(JRC_IDEES_powergen[[#This Row],[Source.Name]],25,2),Table5[#All],3,FALSE)</f>
        <v>Czech Republic</v>
      </c>
    </row>
    <row r="369" spans="2:23" x14ac:dyDescent="0.25">
      <c r="B369" t="str">
        <f t="shared" si="5"/>
        <v>CO2 emissions (kt CO2) - 0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 t="s">
        <v>32</v>
      </c>
      <c r="T369" s="1" t="s">
        <v>19</v>
      </c>
      <c r="U369" t="str">
        <f>IFERROR(VLOOKUP(JRC_IDEES_powergen[[#This Row],[Headers]],sections[#All],1,FALSE),U368)</f>
        <v>CO2 emissions (kt CO2)</v>
      </c>
      <c r="V369" t="str">
        <f>IFERROR(VLOOKUP(JRC_IDEES_powergen[[#This Row],[Headers]],ec[#All],3,FALSE),"")</f>
        <v>5545</v>
      </c>
      <c r="W369" t="str">
        <f>VLOOKUP(MID(JRC_IDEES_powergen[[#This Row],[Source.Name]],25,2),Table5[#All],3,FALSE)</f>
        <v>Czech Republic</v>
      </c>
    </row>
    <row r="370" spans="2:23" x14ac:dyDescent="0.25">
      <c r="B370" t="str">
        <f t="shared" si="5"/>
        <v>CO2 emissions (kt CO2) - 7100</v>
      </c>
      <c r="C370">
        <v>61.803839658143914</v>
      </c>
      <c r="D370">
        <v>75.408454800000015</v>
      </c>
      <c r="E370">
        <v>89.767563951240007</v>
      </c>
      <c r="F370">
        <v>82.729110648348012</v>
      </c>
      <c r="G370">
        <v>103.00245295136401</v>
      </c>
      <c r="H370">
        <v>108.22240000000012</v>
      </c>
      <c r="I370">
        <v>101.95260045843601</v>
      </c>
      <c r="J370">
        <v>122.17249348650003</v>
      </c>
      <c r="K370">
        <v>94.964391016416016</v>
      </c>
      <c r="L370">
        <v>98.424778411260007</v>
      </c>
      <c r="M370">
        <v>63.349000000000188</v>
      </c>
      <c r="N370">
        <v>80.366453592480141</v>
      </c>
      <c r="O370">
        <v>66.066059392108698</v>
      </c>
      <c r="P370">
        <v>51.193999999999981</v>
      </c>
      <c r="Q370">
        <v>50.336046266109257</v>
      </c>
      <c r="R370">
        <v>58.344926692045767</v>
      </c>
      <c r="S370" s="1" t="s">
        <v>32</v>
      </c>
      <c r="T370" s="1" t="s">
        <v>20</v>
      </c>
      <c r="U370" t="str">
        <f>IFERROR(VLOOKUP(JRC_IDEES_powergen[[#This Row],[Headers]],sections[#All],1,FALSE),U369)</f>
        <v>CO2 emissions (kt CO2)</v>
      </c>
      <c r="V370">
        <f>IFERROR(VLOOKUP(JRC_IDEES_powergen[[#This Row],[Headers]],ec[#All],3,FALSE),"")</f>
        <v>0</v>
      </c>
      <c r="W370" t="str">
        <f>VLOOKUP(MID(JRC_IDEES_powergen[[#This Row],[Source.Name]],25,2),Table5[#All],3,FALSE)</f>
        <v>Czech Republic</v>
      </c>
    </row>
    <row r="371" spans="2:23" x14ac:dyDescent="0.25">
      <c r="B371" t="str">
        <f t="shared" si="5"/>
        <v>CO2 emissions (kt CO2) - 55432</v>
      </c>
      <c r="C371">
        <v>15.587000000000026</v>
      </c>
      <c r="D371">
        <v>29.336907600000004</v>
      </c>
      <c r="E371">
        <v>41.421618037800002</v>
      </c>
      <c r="F371">
        <v>30.4289590176</v>
      </c>
      <c r="G371">
        <v>49.120281175679999</v>
      </c>
      <c r="H371">
        <v>55.769999999999989</v>
      </c>
      <c r="I371">
        <v>50.890314515040004</v>
      </c>
      <c r="J371">
        <v>62.026664511240014</v>
      </c>
      <c r="K371">
        <v>34.057575260280004</v>
      </c>
      <c r="L371">
        <v>34.565582731680003</v>
      </c>
      <c r="M371">
        <v>63.349000000000188</v>
      </c>
      <c r="N371">
        <v>80.366453592480141</v>
      </c>
      <c r="O371">
        <v>66.066059392108698</v>
      </c>
      <c r="P371">
        <v>51.193999999999981</v>
      </c>
      <c r="Q371">
        <v>50.336046266109257</v>
      </c>
      <c r="R371">
        <v>58.344926692045767</v>
      </c>
      <c r="S371" s="1" t="s">
        <v>32</v>
      </c>
      <c r="T371" s="1" t="s">
        <v>21</v>
      </c>
      <c r="U371" t="str">
        <f>IFERROR(VLOOKUP(JRC_IDEES_powergen[[#This Row],[Headers]],sections[#All],1,FALSE),U370)</f>
        <v>CO2 emissions (kt CO2)</v>
      </c>
      <c r="V371" t="str">
        <f>IFERROR(VLOOKUP(JRC_IDEES_powergen[[#This Row],[Headers]],ec[#All],3,FALSE),"")</f>
        <v>7100</v>
      </c>
      <c r="W371" t="str">
        <f>VLOOKUP(MID(JRC_IDEES_powergen[[#This Row],[Source.Name]],25,2),Table5[#All],3,FALSE)</f>
        <v>Czech Republic</v>
      </c>
    </row>
    <row r="372" spans="2:23" x14ac:dyDescent="0.25">
      <c r="B372" t="str">
        <f t="shared" si="5"/>
        <v>CO2 emissions (kt CO2) - 5532</v>
      </c>
      <c r="C372">
        <v>46.21683965814389</v>
      </c>
      <c r="D372">
        <v>46.071547200000005</v>
      </c>
      <c r="E372">
        <v>48.345945913440005</v>
      </c>
      <c r="F372">
        <v>52.300151630748005</v>
      </c>
      <c r="G372">
        <v>53.882171775684007</v>
      </c>
      <c r="H372">
        <v>52.452400000000132</v>
      </c>
      <c r="I372">
        <v>51.062285943396006</v>
      </c>
      <c r="J372">
        <v>60.145828975260009</v>
      </c>
      <c r="K372">
        <v>60.906815756136005</v>
      </c>
      <c r="L372">
        <v>63.859195679580004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 t="s">
        <v>32</v>
      </c>
      <c r="T372" s="1" t="s">
        <v>22</v>
      </c>
      <c r="U372" t="str">
        <f>IFERROR(VLOOKUP(JRC_IDEES_powergen[[#This Row],[Headers]],sections[#All],1,FALSE),U371)</f>
        <v>CO2 emissions (kt CO2)</v>
      </c>
      <c r="V372" t="str">
        <f>IFERROR(VLOOKUP(JRC_IDEES_powergen[[#This Row],[Headers]],ec[#All],3,FALSE),"")</f>
        <v>55432</v>
      </c>
      <c r="W372" t="str">
        <f>VLOOKUP(MID(JRC_IDEES_powergen[[#This Row],[Source.Name]],25,2),Table5[#All],3,FALSE)</f>
        <v>Czech Republic</v>
      </c>
    </row>
    <row r="373" spans="2:23" x14ac:dyDescent="0.25">
      <c r="B373" t="str">
        <f t="shared" si="5"/>
        <v>CO2 emissions (kt CO2) - 5550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 t="s">
        <v>32</v>
      </c>
      <c r="T373" s="1" t="s">
        <v>23</v>
      </c>
      <c r="U373" t="str">
        <f>IFERROR(VLOOKUP(JRC_IDEES_powergen[[#This Row],[Headers]],sections[#All],1,FALSE),U372)</f>
        <v>CO2 emissions (kt CO2)</v>
      </c>
      <c r="V373" t="str">
        <f>IFERROR(VLOOKUP(JRC_IDEES_powergen[[#This Row],[Headers]],ec[#All],3,FALSE),"")</f>
        <v>5532</v>
      </c>
      <c r="W373" t="str">
        <f>VLOOKUP(MID(JRC_IDEES_powergen[[#This Row],[Source.Name]],25,2),Table5[#All],3,FALSE)</f>
        <v>Czech Republic</v>
      </c>
    </row>
    <row r="374" spans="2:23" x14ac:dyDescent="0.25">
      <c r="B374" t="str">
        <f t="shared" si="5"/>
        <v>CO2 emissions (kt CO2) - 99998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 t="s">
        <v>32</v>
      </c>
      <c r="T374" s="1" t="s">
        <v>24</v>
      </c>
      <c r="U374" t="str">
        <f>IFERROR(VLOOKUP(JRC_IDEES_powergen[[#This Row],[Headers]],sections[#All],1,FALSE),U373)</f>
        <v>CO2 emissions (kt CO2)</v>
      </c>
      <c r="V374" t="str">
        <f>IFERROR(VLOOKUP(JRC_IDEES_powergen[[#This Row],[Headers]],ec[#All],3,FALSE),"")</f>
        <v>5550</v>
      </c>
      <c r="W374" t="str">
        <f>VLOOKUP(MID(JRC_IDEES_powergen[[#This Row],[Source.Name]],25,2),Table5[#All],3,FALSE)</f>
        <v>Czech Republic</v>
      </c>
    </row>
    <row r="375" spans="2:23" x14ac:dyDescent="0.25">
      <c r="B375" t="str">
        <f t="shared" si="5"/>
        <v>CO2 emissions (kt CO2) - 99999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 t="s">
        <v>32</v>
      </c>
      <c r="T375" s="1" t="s">
        <v>25</v>
      </c>
      <c r="U375" t="str">
        <f>IFERROR(VLOOKUP(JRC_IDEES_powergen[[#This Row],[Headers]],sections[#All],1,FALSE),U374)</f>
        <v>CO2 emissions (kt CO2)</v>
      </c>
      <c r="V375" t="str">
        <f>IFERROR(VLOOKUP(JRC_IDEES_powergen[[#This Row],[Headers]],ec[#All],3,FALSE),"")</f>
        <v>99998</v>
      </c>
      <c r="W375" t="str">
        <f>VLOOKUP(MID(JRC_IDEES_powergen[[#This Row],[Source.Name]],25,2),Table5[#All],3,FALSE)</f>
        <v>Czech Republic</v>
      </c>
    </row>
    <row r="376" spans="2:23" x14ac:dyDescent="0.25">
      <c r="B376" t="str">
        <f t="shared" si="5"/>
        <v/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 t="s">
        <v>32</v>
      </c>
      <c r="T376" s="1" t="s">
        <v>26</v>
      </c>
      <c r="U376" t="str">
        <f>IFERROR(VLOOKUP(JRC_IDEES_powergen[[#This Row],[Headers]],sections[#All],1,FALSE),U375)</f>
        <v>CO2 emissions (kt CO2)</v>
      </c>
      <c r="V376" t="str">
        <f>IFERROR(VLOOKUP(JRC_IDEES_powergen[[#This Row],[Headers]],ec[#All],3,FALSE),"")</f>
        <v>99999</v>
      </c>
      <c r="W376" t="str">
        <f>VLOOKUP(MID(JRC_IDEES_powergen[[#This Row],[Source.Name]],25,2),Table5[#All],3,FALSE)</f>
        <v>Czech Republic</v>
      </c>
    </row>
    <row r="377" spans="2:23" x14ac:dyDescent="0.25">
      <c r="B377" t="str">
        <f t="shared" si="5"/>
        <v/>
      </c>
      <c r="C377">
        <v>2000</v>
      </c>
      <c r="D377">
        <v>2001</v>
      </c>
      <c r="E377">
        <v>2002</v>
      </c>
      <c r="F377">
        <v>2003</v>
      </c>
      <c r="G377">
        <v>2004</v>
      </c>
      <c r="H377">
        <v>2005</v>
      </c>
      <c r="I377">
        <v>2006</v>
      </c>
      <c r="J377">
        <v>2007</v>
      </c>
      <c r="K377">
        <v>2008</v>
      </c>
      <c r="L377">
        <v>2009</v>
      </c>
      <c r="M377">
        <v>2010</v>
      </c>
      <c r="N377">
        <v>2011</v>
      </c>
      <c r="O377">
        <v>2012</v>
      </c>
      <c r="P377">
        <v>2013</v>
      </c>
      <c r="Q377">
        <v>2014</v>
      </c>
      <c r="R377">
        <v>2015</v>
      </c>
      <c r="S377" s="1" t="s">
        <v>33</v>
      </c>
      <c r="T377" s="1" t="s">
        <v>2</v>
      </c>
      <c r="U377" t="str">
        <f>IFERROR(VLOOKUP(JRC_IDEES_powergen[[#This Row],[Headers]],sections[#All],1,FALSE),U376)</f>
        <v>CO2 emissions (kt CO2)</v>
      </c>
      <c r="V377" t="str">
        <f>IFERROR(VLOOKUP(JRC_IDEES_powergen[[#This Row],[Headers]],ec[#All],3,FALSE),"")</f>
        <v/>
      </c>
      <c r="W377" t="str">
        <f>VLOOKUP(MID(JRC_IDEES_powergen[[#This Row],[Source.Name]],25,2),Table5[#All],3,FALSE)</f>
        <v>Germany</v>
      </c>
    </row>
    <row r="378" spans="2:23" x14ac:dyDescent="0.25">
      <c r="B378" t="str">
        <f t="shared" si="5"/>
        <v>Total gross distributed heat production (GWh) - 0</v>
      </c>
      <c r="C378">
        <v>12387.216369159089</v>
      </c>
      <c r="D378">
        <v>12429.069767441864</v>
      </c>
      <c r="E378">
        <v>12435.88534883721</v>
      </c>
      <c r="F378">
        <v>35556.916279069766</v>
      </c>
      <c r="G378">
        <v>36394.157441860465</v>
      </c>
      <c r="H378">
        <v>35816.050904325464</v>
      </c>
      <c r="I378">
        <v>34429.10546511627</v>
      </c>
      <c r="J378">
        <v>33344.113604651167</v>
      </c>
      <c r="K378">
        <v>34241.851279069771</v>
      </c>
      <c r="L378">
        <v>35045.369069767446</v>
      </c>
      <c r="M378">
        <v>42232.12044054288</v>
      </c>
      <c r="N378">
        <v>36727.833434426117</v>
      </c>
      <c r="O378">
        <v>37603.789552438866</v>
      </c>
      <c r="P378">
        <v>38723.868628970093</v>
      </c>
      <c r="Q378">
        <v>33301.781007780046</v>
      </c>
      <c r="R378">
        <v>36111.002658172416</v>
      </c>
      <c r="S378" s="1" t="s">
        <v>33</v>
      </c>
      <c r="T378" s="1" t="s">
        <v>3</v>
      </c>
      <c r="U378" t="str">
        <f>IFERROR(VLOOKUP(JRC_IDEES_powergen[[#This Row],[Headers]],sections[#All],1,FALSE),U377)</f>
        <v>Total gross distributed heat production (GWh)</v>
      </c>
      <c r="V378" t="str">
        <f>IFERROR(VLOOKUP(JRC_IDEES_powergen[[#This Row],[Headers]],ec[#All],3,FALSE),"")</f>
        <v/>
      </c>
      <c r="W378" t="str">
        <f>VLOOKUP(MID(JRC_IDEES_powergen[[#This Row],[Source.Name]],25,2),Table5[#All],3,FALSE)</f>
        <v>Germany</v>
      </c>
    </row>
    <row r="379" spans="2:23" x14ac:dyDescent="0.25">
      <c r="B379" t="str">
        <f t="shared" si="5"/>
        <v>Total gross distributed heat production (GWh) - 2100</v>
      </c>
      <c r="C379">
        <v>12387.216369159089</v>
      </c>
      <c r="D379">
        <v>12429.069767441864</v>
      </c>
      <c r="E379">
        <v>12435.88534883721</v>
      </c>
      <c r="F379">
        <v>35554.696952962557</v>
      </c>
      <c r="G379">
        <v>36380.109177818842</v>
      </c>
      <c r="H379">
        <v>35779.938852862906</v>
      </c>
      <c r="I379">
        <v>34389.07733756776</v>
      </c>
      <c r="J379">
        <v>33284.715367222299</v>
      </c>
      <c r="K379">
        <v>34176.330135575787</v>
      </c>
      <c r="L379">
        <v>34979.365472735459</v>
      </c>
      <c r="M379">
        <v>42166.149814324104</v>
      </c>
      <c r="N379">
        <v>36712.860052703021</v>
      </c>
      <c r="O379">
        <v>37575.632773512007</v>
      </c>
      <c r="P379">
        <v>38661.888424507961</v>
      </c>
      <c r="Q379">
        <v>33209.018137154941</v>
      </c>
      <c r="R379">
        <v>35920.561621820962</v>
      </c>
      <c r="S379" s="1" t="s">
        <v>33</v>
      </c>
      <c r="T379" s="1" t="s">
        <v>4</v>
      </c>
      <c r="U379" t="str">
        <f>IFERROR(VLOOKUP(JRC_IDEES_powergen[[#This Row],[Headers]],sections[#All],1,FALSE),U378)</f>
        <v>Total gross distributed heat production (GWh)</v>
      </c>
      <c r="V379">
        <f>IFERROR(VLOOKUP(JRC_IDEES_powergen[[#This Row],[Headers]],ec[#All],3,FALSE),"")</f>
        <v>0</v>
      </c>
      <c r="W379" t="str">
        <f>VLOOKUP(MID(JRC_IDEES_powergen[[#This Row],[Source.Name]],25,2),Table5[#All],3,FALSE)</f>
        <v>Germany</v>
      </c>
    </row>
    <row r="380" spans="2:23" x14ac:dyDescent="0.25">
      <c r="B380" t="str">
        <f t="shared" si="5"/>
        <v>Total gross distributed heat production (GWh) - 2200</v>
      </c>
      <c r="C380">
        <v>0</v>
      </c>
      <c r="D380">
        <v>0</v>
      </c>
      <c r="E380">
        <v>0</v>
      </c>
      <c r="F380">
        <v>6657.038183560906</v>
      </c>
      <c r="G380">
        <v>3316.5610024931389</v>
      </c>
      <c r="H380">
        <v>1956.5693582896067</v>
      </c>
      <c r="I380">
        <v>2967.9679279353968</v>
      </c>
      <c r="J380">
        <v>4519.0179035882138</v>
      </c>
      <c r="K380">
        <v>4084.5412845984329</v>
      </c>
      <c r="L380">
        <v>4779.8604905167249</v>
      </c>
      <c r="M380">
        <v>5260.5466018157304</v>
      </c>
      <c r="N380">
        <v>4514.4745895123197</v>
      </c>
      <c r="O380">
        <v>4494.9647328007286</v>
      </c>
      <c r="P380">
        <v>3173.6294935099763</v>
      </c>
      <c r="Q380">
        <v>2863.121437693912</v>
      </c>
      <c r="R380">
        <v>2782.3786508753542</v>
      </c>
      <c r="S380" s="1" t="s">
        <v>33</v>
      </c>
      <c r="T380" s="1" t="s">
        <v>5</v>
      </c>
      <c r="U380" t="str">
        <f>IFERROR(VLOOKUP(JRC_IDEES_powergen[[#This Row],[Headers]],sections[#All],1,FALSE),U379)</f>
        <v>Total gross distributed heat production (GWh)</v>
      </c>
      <c r="V380" t="str">
        <f>IFERROR(VLOOKUP(JRC_IDEES_powergen[[#This Row],[Headers]],ec[#All],3,FALSE),"")</f>
        <v>2100</v>
      </c>
      <c r="W380" t="str">
        <f>VLOOKUP(MID(JRC_IDEES_powergen[[#This Row],[Source.Name]],25,2),Table5[#All],3,FALSE)</f>
        <v>Germany</v>
      </c>
    </row>
    <row r="381" spans="2:23" x14ac:dyDescent="0.25">
      <c r="B381" t="str">
        <f t="shared" si="5"/>
        <v>Total gross distributed heat production (GWh) - 3210</v>
      </c>
      <c r="C381">
        <v>155.96044942646881</v>
      </c>
      <c r="D381">
        <v>192.13008353268759</v>
      </c>
      <c r="E381">
        <v>178.21554288609738</v>
      </c>
      <c r="F381">
        <v>288.86360587432426</v>
      </c>
      <c r="G381">
        <v>2431.1498857720567</v>
      </c>
      <c r="H381">
        <v>1158.0495740738263</v>
      </c>
      <c r="I381">
        <v>846.47716786416129</v>
      </c>
      <c r="J381">
        <v>912.35692690739972</v>
      </c>
      <c r="K381">
        <v>799.4119922716186</v>
      </c>
      <c r="L381">
        <v>887.09950929953209</v>
      </c>
      <c r="M381">
        <v>516.67807115428491</v>
      </c>
      <c r="N381">
        <v>539.80108676439681</v>
      </c>
      <c r="O381">
        <v>594.12583418704673</v>
      </c>
      <c r="P381">
        <v>625.91026122002324</v>
      </c>
      <c r="Q381">
        <v>693.64282253409226</v>
      </c>
      <c r="R381">
        <v>605.35535512288106</v>
      </c>
      <c r="S381" s="1" t="s">
        <v>33</v>
      </c>
      <c r="T381" s="1" t="s">
        <v>6</v>
      </c>
      <c r="U381" t="str">
        <f>IFERROR(VLOOKUP(JRC_IDEES_powergen[[#This Row],[Headers]],sections[#All],1,FALSE),U380)</f>
        <v>Total gross distributed heat production (GWh)</v>
      </c>
      <c r="V381" t="str">
        <f>IFERROR(VLOOKUP(JRC_IDEES_powergen[[#This Row],[Headers]],ec[#All],3,FALSE),"")</f>
        <v>2200</v>
      </c>
      <c r="W381" t="str">
        <f>VLOOKUP(MID(JRC_IDEES_powergen[[#This Row],[Source.Name]],25,2),Table5[#All],3,FALSE)</f>
        <v>Germany</v>
      </c>
    </row>
    <row r="382" spans="2:23" x14ac:dyDescent="0.25">
      <c r="B382" t="str">
        <f t="shared" si="5"/>
        <v>Total gross distributed heat production (GWh) - 3260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 t="s">
        <v>33</v>
      </c>
      <c r="T382" s="1" t="s">
        <v>7</v>
      </c>
      <c r="U382" t="str">
        <f>IFERROR(VLOOKUP(JRC_IDEES_powergen[[#This Row],[Headers]],sections[#All],1,FALSE),U381)</f>
        <v>Total gross distributed heat production (GWh)</v>
      </c>
      <c r="V382" t="str">
        <f>IFERROR(VLOOKUP(JRC_IDEES_powergen[[#This Row],[Headers]],ec[#All],3,FALSE),"")</f>
        <v>3210</v>
      </c>
      <c r="W382" t="str">
        <f>VLOOKUP(MID(JRC_IDEES_powergen[[#This Row],[Source.Name]],25,2),Table5[#All],3,FALSE)</f>
        <v>Germany</v>
      </c>
    </row>
    <row r="383" spans="2:23" x14ac:dyDescent="0.25">
      <c r="B383" t="str">
        <f t="shared" si="5"/>
        <v>Total gross distributed heat production (GWh) - 0</v>
      </c>
      <c r="C383">
        <v>0</v>
      </c>
      <c r="D383">
        <v>0</v>
      </c>
      <c r="E383">
        <v>2036.3055129236668</v>
      </c>
      <c r="F383">
        <v>1914.1687674713492</v>
      </c>
      <c r="G383">
        <v>1766.5692032340794</v>
      </c>
      <c r="H383">
        <v>1765.8793165192317</v>
      </c>
      <c r="I383">
        <v>1690.5997399901742</v>
      </c>
      <c r="J383">
        <v>1398.234509075533</v>
      </c>
      <c r="K383">
        <v>1194.5908483457463</v>
      </c>
      <c r="L383">
        <v>1572.0856747619657</v>
      </c>
      <c r="M383">
        <v>1703.0194990550688</v>
      </c>
      <c r="N383">
        <v>1074.3401386318706</v>
      </c>
      <c r="O383">
        <v>1286.4334799558512</v>
      </c>
      <c r="P383">
        <v>976.01700693263183</v>
      </c>
      <c r="Q383">
        <v>606.32253813706984</v>
      </c>
      <c r="R383">
        <v>903.64639967618496</v>
      </c>
      <c r="S383" s="1" t="s">
        <v>33</v>
      </c>
      <c r="T383" s="1" t="s">
        <v>8</v>
      </c>
      <c r="U383" t="str">
        <f>IFERROR(VLOOKUP(JRC_IDEES_powergen[[#This Row],[Headers]],sections[#All],1,FALSE),U382)</f>
        <v>Total gross distributed heat production (GWh)</v>
      </c>
      <c r="V383" t="str">
        <f>IFERROR(VLOOKUP(JRC_IDEES_powergen[[#This Row],[Headers]],ec[#All],3,FALSE),"")</f>
        <v>3260</v>
      </c>
      <c r="W383" t="str">
        <f>VLOOKUP(MID(JRC_IDEES_powergen[[#This Row],[Source.Name]],25,2),Table5[#All],3,FALSE)</f>
        <v>Germany</v>
      </c>
    </row>
    <row r="384" spans="2:23" x14ac:dyDescent="0.25">
      <c r="B384" t="str">
        <f t="shared" si="5"/>
        <v>Total gross distributed heat production (GWh) - 3270A</v>
      </c>
      <c r="C384">
        <v>0</v>
      </c>
      <c r="D384">
        <v>0</v>
      </c>
      <c r="E384">
        <v>0</v>
      </c>
      <c r="F384">
        <v>304.87197379575252</v>
      </c>
      <c r="G384">
        <v>172.92608689358855</v>
      </c>
      <c r="H384">
        <v>49.288031707395078</v>
      </c>
      <c r="I384">
        <v>51.231148109884799</v>
      </c>
      <c r="J384">
        <v>90.827668223520249</v>
      </c>
      <c r="K384">
        <v>176.67308334986066</v>
      </c>
      <c r="L384">
        <v>102.00555904944055</v>
      </c>
      <c r="M384">
        <v>105.06433064471732</v>
      </c>
      <c r="N384">
        <v>115.32620895869914</v>
      </c>
      <c r="O384">
        <v>458.18178738153603</v>
      </c>
      <c r="P384">
        <v>348.84736892946972</v>
      </c>
      <c r="Q384">
        <v>258.27126370950236</v>
      </c>
      <c r="R384">
        <v>304.55766313635638</v>
      </c>
      <c r="S384" s="1" t="s">
        <v>33</v>
      </c>
      <c r="T384" s="1" t="s">
        <v>9</v>
      </c>
      <c r="U384" t="str">
        <f>IFERROR(VLOOKUP(JRC_IDEES_powergen[[#This Row],[Headers]],sections[#All],1,FALSE),U383)</f>
        <v>Total gross distributed heat production (GWh)</v>
      </c>
      <c r="V384">
        <f>IFERROR(VLOOKUP(JRC_IDEES_powergen[[#This Row],[Headers]],ec[#All],3,FALSE),"")</f>
        <v>0</v>
      </c>
      <c r="W384" t="str">
        <f>VLOOKUP(MID(JRC_IDEES_powergen[[#This Row],[Source.Name]],25,2),Table5[#All],3,FALSE)</f>
        <v>Germany</v>
      </c>
    </row>
    <row r="385" spans="2:23" x14ac:dyDescent="0.25">
      <c r="B385" t="str">
        <f t="shared" si="5"/>
        <v>Total gross distributed heat production (GWh) - 3280</v>
      </c>
      <c r="C385">
        <v>0</v>
      </c>
      <c r="D385">
        <v>0</v>
      </c>
      <c r="E385">
        <v>0</v>
      </c>
      <c r="F385">
        <v>90.992370395739471</v>
      </c>
      <c r="G385">
        <v>64.565092495517391</v>
      </c>
      <c r="H385">
        <v>42.130726706321134</v>
      </c>
      <c r="I385">
        <v>43.560021155735697</v>
      </c>
      <c r="J385">
        <v>83.157532400414027</v>
      </c>
      <c r="K385">
        <v>176.67308334986066</v>
      </c>
      <c r="L385">
        <v>102.00555904944055</v>
      </c>
      <c r="M385">
        <v>105.06433064471732</v>
      </c>
      <c r="N385">
        <v>87.344726718038245</v>
      </c>
      <c r="O385">
        <v>104.47551745238322</v>
      </c>
      <c r="P385">
        <v>74.303230205193913</v>
      </c>
      <c r="Q385">
        <v>9.8389052841715188</v>
      </c>
      <c r="R385">
        <v>26.319798048820918</v>
      </c>
      <c r="S385" s="1" t="s">
        <v>33</v>
      </c>
      <c r="T385" s="1" t="s">
        <v>10</v>
      </c>
      <c r="U385" t="str">
        <f>IFERROR(VLOOKUP(JRC_IDEES_powergen[[#This Row],[Headers]],sections[#All],1,FALSE),U384)</f>
        <v>Total gross distributed heat production (GWh)</v>
      </c>
      <c r="V385" t="str">
        <f>IFERROR(VLOOKUP(JRC_IDEES_powergen[[#This Row],[Headers]],ec[#All],3,FALSE),"")</f>
        <v>3270A</v>
      </c>
      <c r="W385" t="str">
        <f>VLOOKUP(MID(JRC_IDEES_powergen[[#This Row],[Source.Name]],25,2),Table5[#All],3,FALSE)</f>
        <v>Germany</v>
      </c>
    </row>
    <row r="386" spans="2:23" x14ac:dyDescent="0.25">
      <c r="B386" t="str">
        <f t="shared" si="5"/>
        <v/>
      </c>
      <c r="C386">
        <v>0</v>
      </c>
      <c r="D386">
        <v>0</v>
      </c>
      <c r="E386">
        <v>0</v>
      </c>
      <c r="F386">
        <v>213.87960340001302</v>
      </c>
      <c r="G386">
        <v>108.36099439807114</v>
      </c>
      <c r="H386">
        <v>7.1573050010739401</v>
      </c>
      <c r="I386">
        <v>7.6711269541490994</v>
      </c>
      <c r="J386">
        <v>7.6701358231062287</v>
      </c>
      <c r="K386">
        <v>0</v>
      </c>
      <c r="L386">
        <v>0</v>
      </c>
      <c r="M386">
        <v>0</v>
      </c>
      <c r="N386">
        <v>27.981482240660888</v>
      </c>
      <c r="O386">
        <v>353.70626992915282</v>
      </c>
      <c r="P386">
        <v>274.5441387242758</v>
      </c>
      <c r="Q386">
        <v>248.43235842533085</v>
      </c>
      <c r="R386">
        <v>278.23786508753545</v>
      </c>
      <c r="S386" s="1" t="s">
        <v>33</v>
      </c>
      <c r="T386" s="1" t="s">
        <v>11</v>
      </c>
      <c r="U386" t="str">
        <f>IFERROR(VLOOKUP(JRC_IDEES_powergen[[#This Row],[Headers]],sections[#All],1,FALSE),U385)</f>
        <v>Total gross distributed heat production (GWh)</v>
      </c>
      <c r="V386" t="str">
        <f>IFERROR(VLOOKUP(JRC_IDEES_powergen[[#This Row],[Headers]],ec[#All],3,FALSE),"")</f>
        <v>3280</v>
      </c>
      <c r="W386" t="str">
        <f>VLOOKUP(MID(JRC_IDEES_powergen[[#This Row],[Source.Name]],25,2),Table5[#All],3,FALSE)</f>
        <v>Germany</v>
      </c>
    </row>
    <row r="387" spans="2:23" x14ac:dyDescent="0.25">
      <c r="B387" t="str">
        <f t="shared" ref="B387:B450" si="6">IF(V388&lt;&gt;"",U388&amp;" - "&amp;V388,"")</f>
        <v>Total gross distributed heat production (GWh) - 4100</v>
      </c>
      <c r="C387">
        <v>12231.255919732619</v>
      </c>
      <c r="D387">
        <v>12236.939683909177</v>
      </c>
      <c r="E387">
        <v>10221.364293027445</v>
      </c>
      <c r="F387">
        <v>23268.524571076356</v>
      </c>
      <c r="G387">
        <v>24918.108343828611</v>
      </c>
      <c r="H387">
        <v>26858.940142804095</v>
      </c>
      <c r="I387">
        <v>24046.308975835174</v>
      </c>
      <c r="J387">
        <v>21573.439834164561</v>
      </c>
      <c r="K387">
        <v>22189.437256490772</v>
      </c>
      <c r="L387">
        <v>21671.981069104077</v>
      </c>
      <c r="M387">
        <v>27999.644116817162</v>
      </c>
      <c r="N387">
        <v>23120.149162264726</v>
      </c>
      <c r="O387">
        <v>21866.85167690122</v>
      </c>
      <c r="P387">
        <v>25129.604330753209</v>
      </c>
      <c r="Q387">
        <v>21125.359508276772</v>
      </c>
      <c r="R387">
        <v>22767.878635946705</v>
      </c>
      <c r="S387" s="1" t="s">
        <v>33</v>
      </c>
      <c r="T387" s="1" t="s">
        <v>12</v>
      </c>
      <c r="U387" t="str">
        <f>IFERROR(VLOOKUP(JRC_IDEES_powergen[[#This Row],[Headers]],sections[#All],1,FALSE),U386)</f>
        <v>Total gross distributed heat production (GWh)</v>
      </c>
      <c r="V387" t="str">
        <f>IFERROR(VLOOKUP(JRC_IDEES_powergen[[#This Row],[Headers]],ec[#All],3,FALSE),"")</f>
        <v/>
      </c>
      <c r="W387" t="str">
        <f>VLOOKUP(MID(JRC_IDEES_powergen[[#This Row],[Source.Name]],25,2),Table5[#All],3,FALSE)</f>
        <v>Germany</v>
      </c>
    </row>
    <row r="388" spans="2:23" x14ac:dyDescent="0.25">
      <c r="B388" t="str">
        <f t="shared" si="6"/>
        <v>Total gross distributed heat production (GWh) - 5542</v>
      </c>
      <c r="C388">
        <v>12231.255919732619</v>
      </c>
      <c r="D388">
        <v>12236.939683909177</v>
      </c>
      <c r="E388">
        <v>10221.364293027445</v>
      </c>
      <c r="F388">
        <v>23216.370407556846</v>
      </c>
      <c r="G388">
        <v>24877.134240373878</v>
      </c>
      <c r="H388">
        <v>26740.974108026396</v>
      </c>
      <c r="I388">
        <v>23942.706763356669</v>
      </c>
      <c r="J388">
        <v>21435.635923329588</v>
      </c>
      <c r="K388">
        <v>22093.495582088861</v>
      </c>
      <c r="L388">
        <v>21489.571128215666</v>
      </c>
      <c r="M388">
        <v>27833.495873006912</v>
      </c>
      <c r="N388">
        <v>22760.78800091051</v>
      </c>
      <c r="O388">
        <v>21448.949607091687</v>
      </c>
      <c r="P388">
        <v>24550.291010509325</v>
      </c>
      <c r="Q388">
        <v>20456.31394895311</v>
      </c>
      <c r="R388">
        <v>21867.992207420353</v>
      </c>
      <c r="S388" s="1" t="s">
        <v>33</v>
      </c>
      <c r="T388" s="1" t="s">
        <v>13</v>
      </c>
      <c r="U388" t="str">
        <f>IFERROR(VLOOKUP(JRC_IDEES_powergen[[#This Row],[Headers]],sections[#All],1,FALSE),U387)</f>
        <v>Total gross distributed heat production (GWh)</v>
      </c>
      <c r="V388" t="str">
        <f>IFERROR(VLOOKUP(JRC_IDEES_powergen[[#This Row],[Headers]],ec[#All],3,FALSE),"")</f>
        <v>4100</v>
      </c>
      <c r="W388" t="str">
        <f>VLOOKUP(MID(JRC_IDEES_powergen[[#This Row],[Source.Name]],25,2),Table5[#All],3,FALSE)</f>
        <v>Germany</v>
      </c>
    </row>
    <row r="389" spans="2:23" x14ac:dyDescent="0.25">
      <c r="B389" t="str">
        <f t="shared" si="6"/>
        <v>Total gross distributed heat production (GWh) - 4200</v>
      </c>
      <c r="C389">
        <v>0</v>
      </c>
      <c r="D389">
        <v>0</v>
      </c>
      <c r="E389">
        <v>0</v>
      </c>
      <c r="F389">
        <v>52.154163519509218</v>
      </c>
      <c r="G389">
        <v>40.974103454733452</v>
      </c>
      <c r="H389">
        <v>117.96603477769919</v>
      </c>
      <c r="I389">
        <v>103.60221247850653</v>
      </c>
      <c r="J389">
        <v>137.80391083497184</v>
      </c>
      <c r="K389">
        <v>95.941674401911058</v>
      </c>
      <c r="L389">
        <v>182.40994088841128</v>
      </c>
      <c r="M389">
        <v>166.14824381025062</v>
      </c>
      <c r="N389">
        <v>359.36116135421446</v>
      </c>
      <c r="O389">
        <v>417.90206980953286</v>
      </c>
      <c r="P389">
        <v>579.31332024388473</v>
      </c>
      <c r="Q389">
        <v>669.04555932366327</v>
      </c>
      <c r="R389">
        <v>899.88642852635337</v>
      </c>
      <c r="S389" s="1" t="s">
        <v>33</v>
      </c>
      <c r="T389" s="1" t="s">
        <v>14</v>
      </c>
      <c r="U389" t="str">
        <f>IFERROR(VLOOKUP(JRC_IDEES_powergen[[#This Row],[Headers]],sections[#All],1,FALSE),U388)</f>
        <v>Total gross distributed heat production (GWh)</v>
      </c>
      <c r="V389" t="str">
        <f>IFERROR(VLOOKUP(JRC_IDEES_powergen[[#This Row],[Headers]],ec[#All],3,FALSE),"")</f>
        <v>5542</v>
      </c>
      <c r="W389" t="str">
        <f>VLOOKUP(MID(JRC_IDEES_powergen[[#This Row],[Source.Name]],25,2),Table5[#All],3,FALSE)</f>
        <v>Germany</v>
      </c>
    </row>
    <row r="390" spans="2:23" x14ac:dyDescent="0.25">
      <c r="B390" t="str">
        <f t="shared" si="6"/>
        <v>Total gross distributed heat production (GWh) - 0</v>
      </c>
      <c r="C390">
        <v>0</v>
      </c>
      <c r="D390">
        <v>0</v>
      </c>
      <c r="E390">
        <v>0</v>
      </c>
      <c r="F390">
        <v>289.36973837987625</v>
      </c>
      <c r="G390">
        <v>243.41063010397397</v>
      </c>
      <c r="H390">
        <v>35.032590068354111</v>
      </c>
      <c r="I390">
        <v>31.787042464996318</v>
      </c>
      <c r="J390">
        <v>58.210272680289819</v>
      </c>
      <c r="K390">
        <v>30.420530907923023</v>
      </c>
      <c r="L390">
        <v>19.201046409306457</v>
      </c>
      <c r="M390">
        <v>14.622339663155357</v>
      </c>
      <c r="N390">
        <v>9.7525224227276528</v>
      </c>
      <c r="O390">
        <v>206.2372173865385</v>
      </c>
      <c r="P390">
        <v>220.39093704930391</v>
      </c>
      <c r="Q390">
        <v>193.08851620186607</v>
      </c>
      <c r="R390">
        <v>174.21199660886228</v>
      </c>
      <c r="S390" s="1" t="s">
        <v>33</v>
      </c>
      <c r="T390" s="1" t="s">
        <v>15</v>
      </c>
      <c r="U390" t="str">
        <f>IFERROR(VLOOKUP(JRC_IDEES_powergen[[#This Row],[Headers]],sections[#All],1,FALSE),U389)</f>
        <v>Total gross distributed heat production (GWh)</v>
      </c>
      <c r="V390" t="str">
        <f>IFERROR(VLOOKUP(JRC_IDEES_powergen[[#This Row],[Headers]],ec[#All],3,FALSE),"")</f>
        <v>4200</v>
      </c>
      <c r="W390" t="str">
        <f>VLOOKUP(MID(JRC_IDEES_powergen[[#This Row],[Source.Name]],25,2),Table5[#All],3,FALSE)</f>
        <v>Germany</v>
      </c>
    </row>
    <row r="391" spans="2:23" x14ac:dyDescent="0.25">
      <c r="B391" t="str">
        <f t="shared" si="6"/>
        <v>Total gross distributed heat production (GWh) - 5541</v>
      </c>
      <c r="C391">
        <v>0</v>
      </c>
      <c r="D391">
        <v>0</v>
      </c>
      <c r="E391">
        <v>0</v>
      </c>
      <c r="F391">
        <v>1800.983136003478</v>
      </c>
      <c r="G391">
        <v>2341.9643366359905</v>
      </c>
      <c r="H391">
        <v>2687.9581376031474</v>
      </c>
      <c r="I391">
        <v>2943.6432755963824</v>
      </c>
      <c r="J391">
        <v>2906.9877289389933</v>
      </c>
      <c r="K391">
        <v>2966.2403792625119</v>
      </c>
      <c r="L391">
        <v>3226.5838604758028</v>
      </c>
      <c r="M391">
        <v>3254.6050833387735</v>
      </c>
      <c r="N391">
        <v>3273.743206328732</v>
      </c>
      <c r="O391">
        <v>4286.9326990743175</v>
      </c>
      <c r="P391">
        <v>3963.5392954655335</v>
      </c>
      <c r="Q391">
        <v>3922.286695657891</v>
      </c>
      <c r="R391">
        <v>4148.590633287693</v>
      </c>
      <c r="S391" s="1" t="s">
        <v>33</v>
      </c>
      <c r="T391" s="1" t="s">
        <v>16</v>
      </c>
      <c r="U391" t="str">
        <f>IFERROR(VLOOKUP(JRC_IDEES_powergen[[#This Row],[Headers]],sections[#All],1,FALSE),U390)</f>
        <v>Total gross distributed heat production (GWh)</v>
      </c>
      <c r="V391">
        <f>IFERROR(VLOOKUP(JRC_IDEES_powergen[[#This Row],[Headers]],ec[#All],3,FALSE),"")</f>
        <v>0</v>
      </c>
      <c r="W391" t="str">
        <f>VLOOKUP(MID(JRC_IDEES_powergen[[#This Row],[Source.Name]],25,2),Table5[#All],3,FALSE)</f>
        <v>Germany</v>
      </c>
    </row>
    <row r="392" spans="2:23" x14ac:dyDescent="0.25">
      <c r="B392" t="str">
        <f t="shared" si="6"/>
        <v>Total gross distributed heat production (GWh) - 55431</v>
      </c>
      <c r="C392">
        <v>0</v>
      </c>
      <c r="D392">
        <v>0</v>
      </c>
      <c r="E392">
        <v>0</v>
      </c>
      <c r="F392">
        <v>770.10615920296596</v>
      </c>
      <c r="G392">
        <v>1168.3472927949708</v>
      </c>
      <c r="H392">
        <v>1421.61109257615</v>
      </c>
      <c r="I392">
        <v>1167.8794861213462</v>
      </c>
      <c r="J392">
        <v>1160.6415593600645</v>
      </c>
      <c r="K392">
        <v>1287.0224614890512</v>
      </c>
      <c r="L392">
        <v>1567.73386851335</v>
      </c>
      <c r="M392">
        <v>1446.4075293694702</v>
      </c>
      <c r="N392">
        <v>1247.8351884922915</v>
      </c>
      <c r="O392">
        <v>2044.1772348408681</v>
      </c>
      <c r="P392">
        <v>1704.5314710475916</v>
      </c>
      <c r="Q392">
        <v>2071.2086902261922</v>
      </c>
      <c r="R392">
        <v>2062.7167550607533</v>
      </c>
      <c r="S392" s="1" t="s">
        <v>33</v>
      </c>
      <c r="T392" s="1" t="s">
        <v>17</v>
      </c>
      <c r="U392" t="str">
        <f>IFERROR(VLOOKUP(JRC_IDEES_powergen[[#This Row],[Headers]],sections[#All],1,FALSE),U391)</f>
        <v>Total gross distributed heat production (GWh)</v>
      </c>
      <c r="V392" t="str">
        <f>IFERROR(VLOOKUP(JRC_IDEES_powergen[[#This Row],[Headers]],ec[#All],3,FALSE),"")</f>
        <v>5541</v>
      </c>
      <c r="W392" t="str">
        <f>VLOOKUP(MID(JRC_IDEES_powergen[[#This Row],[Source.Name]],25,2),Table5[#All],3,FALSE)</f>
        <v>Germany</v>
      </c>
    </row>
    <row r="393" spans="2:23" x14ac:dyDescent="0.25">
      <c r="B393" t="str">
        <f t="shared" si="6"/>
        <v>Total gross distributed heat production (GWh) - 5545</v>
      </c>
      <c r="C393">
        <v>0</v>
      </c>
      <c r="D393">
        <v>0</v>
      </c>
      <c r="E393">
        <v>0</v>
      </c>
      <c r="F393">
        <v>1030.876976800512</v>
      </c>
      <c r="G393">
        <v>1173.6170438410197</v>
      </c>
      <c r="H393">
        <v>1266.3470450269974</v>
      </c>
      <c r="I393">
        <v>1775.7637894750362</v>
      </c>
      <c r="J393">
        <v>1746.3461695789288</v>
      </c>
      <c r="K393">
        <v>1679.2179177734606</v>
      </c>
      <c r="L393">
        <v>1658.849991962453</v>
      </c>
      <c r="M393">
        <v>1808.197553969303</v>
      </c>
      <c r="N393">
        <v>2025.9080178364404</v>
      </c>
      <c r="O393">
        <v>2242.7554642334499</v>
      </c>
      <c r="P393">
        <v>2259.0078244179417</v>
      </c>
      <c r="Q393">
        <v>1851.078005431699</v>
      </c>
      <c r="R393">
        <v>2085.8738782269397</v>
      </c>
      <c r="S393" s="1" t="s">
        <v>33</v>
      </c>
      <c r="T393" s="1" t="s">
        <v>18</v>
      </c>
      <c r="U393" t="str">
        <f>IFERROR(VLOOKUP(JRC_IDEES_powergen[[#This Row],[Headers]],sections[#All],1,FALSE),U392)</f>
        <v>Total gross distributed heat production (GWh)</v>
      </c>
      <c r="V393" t="str">
        <f>IFERROR(VLOOKUP(JRC_IDEES_powergen[[#This Row],[Headers]],ec[#All],3,FALSE),"")</f>
        <v>55431</v>
      </c>
      <c r="W393" t="str">
        <f>VLOOKUP(MID(JRC_IDEES_powergen[[#This Row],[Source.Name]],25,2),Table5[#All],3,FALSE)</f>
        <v>Germany</v>
      </c>
    </row>
    <row r="394" spans="2:23" x14ac:dyDescent="0.25">
      <c r="B394" t="str">
        <f t="shared" si="6"/>
        <v>Total gross distributed heat production (GWh) - 0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0.68869546135577087</v>
      </c>
      <c r="I394">
        <v>2.73253287402212</v>
      </c>
      <c r="J394">
        <v>22.310035303381696</v>
      </c>
      <c r="K394">
        <v>28.080490068852015</v>
      </c>
      <c r="L394">
        <v>62.403400830245971</v>
      </c>
      <c r="M394">
        <v>37.872026162630661</v>
      </c>
      <c r="N394">
        <v>14.973381723092272</v>
      </c>
      <c r="O394">
        <v>0.22731869530611112</v>
      </c>
      <c r="P394">
        <v>6.2968839156943979</v>
      </c>
      <c r="Q394">
        <v>6.1493158026071999</v>
      </c>
      <c r="R394">
        <v>6.4813910396387451</v>
      </c>
      <c r="S394" s="1" t="s">
        <v>33</v>
      </c>
      <c r="T394" s="1" t="s">
        <v>19</v>
      </c>
      <c r="U394" t="str">
        <f>IFERROR(VLOOKUP(JRC_IDEES_powergen[[#This Row],[Headers]],sections[#All],1,FALSE),U393)</f>
        <v>Total gross distributed heat production (GWh)</v>
      </c>
      <c r="V394" t="str">
        <f>IFERROR(VLOOKUP(JRC_IDEES_powergen[[#This Row],[Headers]],ec[#All],3,FALSE),"")</f>
        <v>5545</v>
      </c>
      <c r="W394" t="str">
        <f>VLOOKUP(MID(JRC_IDEES_powergen[[#This Row],[Source.Name]],25,2),Table5[#All],3,FALSE)</f>
        <v>Germany</v>
      </c>
    </row>
    <row r="395" spans="2:23" x14ac:dyDescent="0.25">
      <c r="B395" t="str">
        <f t="shared" si="6"/>
        <v>Total gross distributed heat production (GWh) - 7100</v>
      </c>
      <c r="C395">
        <v>0</v>
      </c>
      <c r="D395">
        <v>0</v>
      </c>
      <c r="E395">
        <v>0</v>
      </c>
      <c r="F395">
        <v>1030.876976800512</v>
      </c>
      <c r="G395">
        <v>1189.4196888574052</v>
      </c>
      <c r="H395">
        <v>1267.5330063358901</v>
      </c>
      <c r="I395">
        <v>1808.3295268975683</v>
      </c>
      <c r="J395">
        <v>1803.3304883404073</v>
      </c>
      <c r="K395">
        <v>2706.9342702800641</v>
      </c>
      <c r="L395">
        <v>2658.1448622883618</v>
      </c>
      <c r="M395">
        <v>3274.0977456725864</v>
      </c>
      <c r="N395">
        <v>4050.2997560964595</v>
      </c>
      <c r="O395">
        <v>4381.6780271294701</v>
      </c>
      <c r="P395">
        <v>4217.6528467321086</v>
      </c>
      <c r="Q395">
        <v>3540.7760391412253</v>
      </c>
      <c r="R395">
        <v>4227.4608961272834</v>
      </c>
      <c r="S395" s="1" t="s">
        <v>33</v>
      </c>
      <c r="T395" s="1" t="s">
        <v>20</v>
      </c>
      <c r="U395" t="str">
        <f>IFERROR(VLOOKUP(JRC_IDEES_powergen[[#This Row],[Headers]],sections[#All],1,FALSE),U394)</f>
        <v>Total gross distributed heat production (GWh)</v>
      </c>
      <c r="V395">
        <f>IFERROR(VLOOKUP(JRC_IDEES_powergen[[#This Row],[Headers]],ec[#All],3,FALSE),"")</f>
        <v>0</v>
      </c>
      <c r="W395" t="str">
        <f>VLOOKUP(MID(JRC_IDEES_powergen[[#This Row],[Source.Name]],25,2),Table5[#All],3,FALSE)</f>
        <v>Germany</v>
      </c>
    </row>
    <row r="396" spans="2:23" x14ac:dyDescent="0.25">
      <c r="B396" t="str">
        <f t="shared" si="6"/>
        <v>Total gross distributed heat production (GWh) - 55432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978.81411062612972</v>
      </c>
      <c r="L396">
        <v>628.83426990478631</v>
      </c>
      <c r="M396">
        <v>878.38667132036915</v>
      </c>
      <c r="N396">
        <v>1064.357884149809</v>
      </c>
      <c r="O396">
        <v>981.81811581757722</v>
      </c>
      <c r="P396">
        <v>588.12895772585682</v>
      </c>
      <c r="Q396">
        <v>534.99047482682636</v>
      </c>
      <c r="R396">
        <v>706.87457616833319</v>
      </c>
      <c r="S396" s="1" t="s">
        <v>33</v>
      </c>
      <c r="T396" s="1" t="s">
        <v>21</v>
      </c>
      <c r="U396" t="str">
        <f>IFERROR(VLOOKUP(JRC_IDEES_powergen[[#This Row],[Headers]],sections[#All],1,FALSE),U395)</f>
        <v>Total gross distributed heat production (GWh)</v>
      </c>
      <c r="V396" t="str">
        <f>IFERROR(VLOOKUP(JRC_IDEES_powergen[[#This Row],[Headers]],ec[#All],3,FALSE),"")</f>
        <v>7100</v>
      </c>
      <c r="W396" t="str">
        <f>VLOOKUP(MID(JRC_IDEES_powergen[[#This Row],[Source.Name]],25,2),Table5[#All],3,FALSE)</f>
        <v>Germany</v>
      </c>
    </row>
    <row r="397" spans="2:23" x14ac:dyDescent="0.25">
      <c r="B397" t="str">
        <f t="shared" si="6"/>
        <v>Total gross distributed heat production (GWh) - 5532</v>
      </c>
      <c r="C397">
        <v>0</v>
      </c>
      <c r="D397">
        <v>0</v>
      </c>
      <c r="E397">
        <v>0</v>
      </c>
      <c r="F397">
        <v>1030.876976800512</v>
      </c>
      <c r="G397">
        <v>1189.4196888574052</v>
      </c>
      <c r="H397">
        <v>1267.5330063358901</v>
      </c>
      <c r="I397">
        <v>1808.3295268975683</v>
      </c>
      <c r="J397">
        <v>1803.3304883404073</v>
      </c>
      <c r="K397">
        <v>1728.1201596539345</v>
      </c>
      <c r="L397">
        <v>2029.3105923835756</v>
      </c>
      <c r="M397">
        <v>2395.7110743522171</v>
      </c>
      <c r="N397">
        <v>2985.9418719466503</v>
      </c>
      <c r="O397">
        <v>3399.8599113118926</v>
      </c>
      <c r="P397">
        <v>3629.5238890062515</v>
      </c>
      <c r="Q397">
        <v>3005.7855643143989</v>
      </c>
      <c r="R397">
        <v>3520.5863199589503</v>
      </c>
      <c r="S397" s="1" t="s">
        <v>33</v>
      </c>
      <c r="T397" s="1" t="s">
        <v>22</v>
      </c>
      <c r="U397" t="str">
        <f>IFERROR(VLOOKUP(JRC_IDEES_powergen[[#This Row],[Headers]],sections[#All],1,FALSE),U396)</f>
        <v>Total gross distributed heat production (GWh)</v>
      </c>
      <c r="V397" t="str">
        <f>IFERROR(VLOOKUP(JRC_IDEES_powergen[[#This Row],[Headers]],ec[#All],3,FALSE),"")</f>
        <v>55432</v>
      </c>
      <c r="W397" t="str">
        <f>VLOOKUP(MID(JRC_IDEES_powergen[[#This Row],[Source.Name]],25,2),Table5[#All],3,FALSE)</f>
        <v>Germany</v>
      </c>
    </row>
    <row r="398" spans="2:23" x14ac:dyDescent="0.25">
      <c r="B398" t="str">
        <f t="shared" si="6"/>
        <v>Total gross distributed heat production (GWh) - 5550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2.9819554443590919</v>
      </c>
      <c r="P398">
        <v>0.27074208832679086</v>
      </c>
      <c r="Q398">
        <v>2.9828599070389852</v>
      </c>
      <c r="R398">
        <v>2.442478859877752</v>
      </c>
      <c r="S398" s="1" t="s">
        <v>33</v>
      </c>
      <c r="T398" s="1" t="s">
        <v>23</v>
      </c>
      <c r="U398" t="str">
        <f>IFERROR(VLOOKUP(JRC_IDEES_powergen[[#This Row],[Headers]],sections[#All],1,FALSE),U397)</f>
        <v>Total gross distributed heat production (GWh)</v>
      </c>
      <c r="V398" t="str">
        <f>IFERROR(VLOOKUP(JRC_IDEES_powergen[[#This Row],[Headers]],ec[#All],3,FALSE),"")</f>
        <v>5532</v>
      </c>
      <c r="W398" t="str">
        <f>VLOOKUP(MID(JRC_IDEES_powergen[[#This Row],[Source.Name]],25,2),Table5[#All],3,FALSE)</f>
        <v>Germany</v>
      </c>
    </row>
    <row r="399" spans="2:23" x14ac:dyDescent="0.25">
      <c r="B399" t="str">
        <f t="shared" si="6"/>
        <v>Total gross distributed heat production (GWh) - 99998</v>
      </c>
      <c r="C399">
        <v>0</v>
      </c>
      <c r="D399">
        <v>0</v>
      </c>
      <c r="E399">
        <v>0</v>
      </c>
      <c r="F399">
        <v>2.219326107213158</v>
      </c>
      <c r="G399">
        <v>14.048264041622897</v>
      </c>
      <c r="H399">
        <v>36.112051462560977</v>
      </c>
      <c r="I399">
        <v>40.028127548513879</v>
      </c>
      <c r="J399">
        <v>59.398237428867169</v>
      </c>
      <c r="K399">
        <v>65.521143493988035</v>
      </c>
      <c r="L399">
        <v>66.003597031990935</v>
      </c>
      <c r="M399">
        <v>65.97062621877599</v>
      </c>
      <c r="N399">
        <v>14.973381723092272</v>
      </c>
      <c r="O399">
        <v>25.174823482501978</v>
      </c>
      <c r="P399">
        <v>61.70946237380511</v>
      </c>
      <c r="Q399">
        <v>89.7800107180651</v>
      </c>
      <c r="R399">
        <v>187.998557491578</v>
      </c>
      <c r="S399" s="1" t="s">
        <v>33</v>
      </c>
      <c r="T399" s="1" t="s">
        <v>24</v>
      </c>
      <c r="U399" t="str">
        <f>IFERROR(VLOOKUP(JRC_IDEES_powergen[[#This Row],[Headers]],sections[#All],1,FALSE),U398)</f>
        <v>Total gross distributed heat production (GWh)</v>
      </c>
      <c r="V399" t="str">
        <f>IFERROR(VLOOKUP(JRC_IDEES_powergen[[#This Row],[Headers]],ec[#All],3,FALSE),"")</f>
        <v>5550</v>
      </c>
      <c r="W399" t="str">
        <f>VLOOKUP(MID(JRC_IDEES_powergen[[#This Row],[Source.Name]],25,2),Table5[#All],3,FALSE)</f>
        <v>Germany</v>
      </c>
    </row>
    <row r="400" spans="2:23" x14ac:dyDescent="0.25">
      <c r="B400" t="str">
        <f t="shared" si="6"/>
        <v>Total gross distributed heat production (GWh) - 99999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 t="s">
        <v>33</v>
      </c>
      <c r="T400" s="1" t="s">
        <v>25</v>
      </c>
      <c r="U400" t="str">
        <f>IFERROR(VLOOKUP(JRC_IDEES_powergen[[#This Row],[Headers]],sections[#All],1,FALSE),U399)</f>
        <v>Total gross distributed heat production (GWh)</v>
      </c>
      <c r="V400" t="str">
        <f>IFERROR(VLOOKUP(JRC_IDEES_powergen[[#This Row],[Headers]],ec[#All],3,FALSE),"")</f>
        <v>99998</v>
      </c>
      <c r="W400" t="str">
        <f>VLOOKUP(MID(JRC_IDEES_powergen[[#This Row],[Source.Name]],25,2),Table5[#All],3,FALSE)</f>
        <v>Germany</v>
      </c>
    </row>
    <row r="401" spans="2:23" x14ac:dyDescent="0.25">
      <c r="B401" t="str">
        <f t="shared" si="6"/>
        <v/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 t="s">
        <v>33</v>
      </c>
      <c r="T401" s="1" t="s">
        <v>26</v>
      </c>
      <c r="U401" t="str">
        <f>IFERROR(VLOOKUP(JRC_IDEES_powergen[[#This Row],[Headers]],sections[#All],1,FALSE),U400)</f>
        <v>Total gross distributed heat production (GWh)</v>
      </c>
      <c r="V401" t="str">
        <f>IFERROR(VLOOKUP(JRC_IDEES_powergen[[#This Row],[Headers]],ec[#All],3,FALSE),"")</f>
        <v>99999</v>
      </c>
      <c r="W401" t="str">
        <f>VLOOKUP(MID(JRC_IDEES_powergen[[#This Row],[Source.Name]],25,2),Table5[#All],3,FALSE)</f>
        <v>Germany</v>
      </c>
    </row>
    <row r="402" spans="2:23" x14ac:dyDescent="0.25">
      <c r="B402" t="str">
        <f t="shared" si="6"/>
        <v/>
      </c>
      <c r="S402" s="1" t="s">
        <v>33</v>
      </c>
      <c r="T402" s="1"/>
      <c r="U402" t="str">
        <f>IFERROR(VLOOKUP(JRC_IDEES_powergen[[#This Row],[Headers]],sections[#All],1,FALSE),U401)</f>
        <v>Total gross distributed heat production (GWh)</v>
      </c>
      <c r="V402" t="str">
        <f>IFERROR(VLOOKUP(JRC_IDEES_powergen[[#This Row],[Headers]],ec[#All],3,FALSE),"")</f>
        <v/>
      </c>
      <c r="W402" t="str">
        <f>VLOOKUP(MID(JRC_IDEES_powergen[[#This Row],[Source.Name]],25,2),Table5[#All],3,FALSE)</f>
        <v>Germany</v>
      </c>
    </row>
    <row r="403" spans="2:23" x14ac:dyDescent="0.25">
      <c r="B403" t="str">
        <f t="shared" si="6"/>
        <v>Transformation input (ktoe) - 0</v>
      </c>
      <c r="C403">
        <v>1197.5733256902645</v>
      </c>
      <c r="D403">
        <v>1201.4022200000002</v>
      </c>
      <c r="E403">
        <v>1427.3287</v>
      </c>
      <c r="F403">
        <v>5475.5943399999987</v>
      </c>
      <c r="G403">
        <v>4524.1040900000007</v>
      </c>
      <c r="H403">
        <v>3942.0262790529109</v>
      </c>
      <c r="I403">
        <v>3931.7290899999998</v>
      </c>
      <c r="J403">
        <v>3845.7221500000005</v>
      </c>
      <c r="K403">
        <v>4024.9175800000003</v>
      </c>
      <c r="L403">
        <v>3944.7238500000003</v>
      </c>
      <c r="M403">
        <v>4754.1497104711843</v>
      </c>
      <c r="N403">
        <v>4516.7710479522248</v>
      </c>
      <c r="O403">
        <v>4719.5711983613128</v>
      </c>
      <c r="P403">
        <v>4299.0417331796825</v>
      </c>
      <c r="Q403">
        <v>3883.4939279698206</v>
      </c>
      <c r="R403">
        <v>4143.4714397337875</v>
      </c>
      <c r="S403" s="1" t="s">
        <v>33</v>
      </c>
      <c r="T403" s="1" t="s">
        <v>27</v>
      </c>
      <c r="U403" t="str">
        <f>IFERROR(VLOOKUP(JRC_IDEES_powergen[[#This Row],[Headers]],sections[#All],1,FALSE),U402)</f>
        <v>Transformation input (ktoe)</v>
      </c>
      <c r="V403" t="str">
        <f>IFERROR(VLOOKUP(JRC_IDEES_powergen[[#This Row],[Headers]],ec[#All],3,FALSE),"")</f>
        <v/>
      </c>
      <c r="W403" t="str">
        <f>VLOOKUP(MID(JRC_IDEES_powergen[[#This Row],[Source.Name]],25,2),Table5[#All],3,FALSE)</f>
        <v>Germany</v>
      </c>
    </row>
    <row r="404" spans="2:23" x14ac:dyDescent="0.25">
      <c r="B404" t="str">
        <f t="shared" si="6"/>
        <v>Transformation input (ktoe) - 2100</v>
      </c>
      <c r="C404">
        <v>1197.5733256902645</v>
      </c>
      <c r="D404">
        <v>1201.4022200000002</v>
      </c>
      <c r="E404">
        <v>1427.3287</v>
      </c>
      <c r="F404">
        <v>5475.1943399999991</v>
      </c>
      <c r="G404">
        <v>4521.7040900000011</v>
      </c>
      <c r="H404">
        <v>3935.9595941639518</v>
      </c>
      <c r="I404">
        <v>3924.9291399999997</v>
      </c>
      <c r="J404">
        <v>3835.8183600000007</v>
      </c>
      <c r="K404">
        <v>4013.71783</v>
      </c>
      <c r="L404">
        <v>3933.8237600000002</v>
      </c>
      <c r="M404">
        <v>4743.4016451229472</v>
      </c>
      <c r="N404">
        <v>4514.358704958845</v>
      </c>
      <c r="O404">
        <v>4715.224185630741</v>
      </c>
      <c r="P404">
        <v>4289.1535130593038</v>
      </c>
      <c r="Q404">
        <v>3868.6854060715636</v>
      </c>
      <c r="R404">
        <v>4113.3529721690602</v>
      </c>
      <c r="S404" s="1" t="s">
        <v>33</v>
      </c>
      <c r="T404" s="1" t="s">
        <v>4</v>
      </c>
      <c r="U404" t="str">
        <f>IFERROR(VLOOKUP(JRC_IDEES_powergen[[#This Row],[Headers]],sections[#All],1,FALSE),U403)</f>
        <v>Transformation input (ktoe)</v>
      </c>
      <c r="V404">
        <f>IFERROR(VLOOKUP(JRC_IDEES_powergen[[#This Row],[Headers]],ec[#All],3,FALSE),"")</f>
        <v>0</v>
      </c>
      <c r="W404" t="str">
        <f>VLOOKUP(MID(JRC_IDEES_powergen[[#This Row],[Source.Name]],25,2),Table5[#All],3,FALSE)</f>
        <v>Germany</v>
      </c>
    </row>
    <row r="405" spans="2:23" x14ac:dyDescent="0.25">
      <c r="B405" t="str">
        <f t="shared" si="6"/>
        <v>Transformation input (ktoe) - 2200</v>
      </c>
      <c r="C405">
        <v>0</v>
      </c>
      <c r="D405">
        <v>0</v>
      </c>
      <c r="E405">
        <v>0</v>
      </c>
      <c r="F405">
        <v>1540.69759</v>
      </c>
      <c r="G405">
        <v>679.74518000000035</v>
      </c>
      <c r="H405">
        <v>184.18684564769757</v>
      </c>
      <c r="I405">
        <v>308.22258999999997</v>
      </c>
      <c r="J405">
        <v>569.01579000000004</v>
      </c>
      <c r="K405">
        <v>478.78852000000001</v>
      </c>
      <c r="L405">
        <v>507.28441000000004</v>
      </c>
      <c r="M405">
        <v>650.61619721885222</v>
      </c>
      <c r="N405">
        <v>709.65893178276644</v>
      </c>
      <c r="O405">
        <v>735.170845303482</v>
      </c>
      <c r="P405">
        <v>344.31638381214185</v>
      </c>
      <c r="Q405">
        <v>303.45555944770337</v>
      </c>
      <c r="R405">
        <v>316.29972359900842</v>
      </c>
      <c r="S405" s="1" t="s">
        <v>33</v>
      </c>
      <c r="T405" s="1" t="s">
        <v>5</v>
      </c>
      <c r="U405" t="str">
        <f>IFERROR(VLOOKUP(JRC_IDEES_powergen[[#This Row],[Headers]],sections[#All],1,FALSE),U404)</f>
        <v>Transformation input (ktoe)</v>
      </c>
      <c r="V405" t="str">
        <f>IFERROR(VLOOKUP(JRC_IDEES_powergen[[#This Row],[Headers]],ec[#All],3,FALSE),"")</f>
        <v>2100</v>
      </c>
      <c r="W405" t="str">
        <f>VLOOKUP(MID(JRC_IDEES_powergen[[#This Row],[Source.Name]],25,2),Table5[#All],3,FALSE)</f>
        <v>Germany</v>
      </c>
    </row>
    <row r="406" spans="2:23" x14ac:dyDescent="0.25">
      <c r="B406" t="str">
        <f t="shared" si="6"/>
        <v>Transformation input (ktoe) - 3210</v>
      </c>
      <c r="C406">
        <v>15.2861373841597</v>
      </c>
      <c r="D406">
        <v>19.10003</v>
      </c>
      <c r="E406">
        <v>19.599979999999999</v>
      </c>
      <c r="F406">
        <v>29.201799999999999</v>
      </c>
      <c r="G406">
        <v>538.45571999999993</v>
      </c>
      <c r="H406">
        <v>130.06058656625515</v>
      </c>
      <c r="I406">
        <v>90.773350000000008</v>
      </c>
      <c r="J406">
        <v>112.60292</v>
      </c>
      <c r="K406">
        <v>82.797899999999998</v>
      </c>
      <c r="L406">
        <v>89.421599999999998</v>
      </c>
      <c r="M406">
        <v>50.993611353087893</v>
      </c>
      <c r="N406">
        <v>58.875514135406782</v>
      </c>
      <c r="O406">
        <v>66.948851361933919</v>
      </c>
      <c r="P406">
        <v>61.339167093256933</v>
      </c>
      <c r="Q406">
        <v>71.272014883826031</v>
      </c>
      <c r="R406">
        <v>58.377491218708336</v>
      </c>
      <c r="S406" s="1" t="s">
        <v>33</v>
      </c>
      <c r="T406" s="1" t="s">
        <v>6</v>
      </c>
      <c r="U406" t="str">
        <f>IFERROR(VLOOKUP(JRC_IDEES_powergen[[#This Row],[Headers]],sections[#All],1,FALSE),U405)</f>
        <v>Transformation input (ktoe)</v>
      </c>
      <c r="V406" t="str">
        <f>IFERROR(VLOOKUP(JRC_IDEES_powergen[[#This Row],[Headers]],ec[#All],3,FALSE),"")</f>
        <v>2200</v>
      </c>
      <c r="W406" t="str">
        <f>VLOOKUP(MID(JRC_IDEES_powergen[[#This Row],[Source.Name]],25,2),Table5[#All],3,FALSE)</f>
        <v>Germany</v>
      </c>
    </row>
    <row r="407" spans="2:23" x14ac:dyDescent="0.25">
      <c r="B407" t="str">
        <f t="shared" si="6"/>
        <v>Transformation input (ktoe) - 3260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" t="s">
        <v>33</v>
      </c>
      <c r="T407" s="1" t="s">
        <v>7</v>
      </c>
      <c r="U407" t="str">
        <f>IFERROR(VLOOKUP(JRC_IDEES_powergen[[#This Row],[Headers]],sections[#All],1,FALSE),U406)</f>
        <v>Transformation input (ktoe)</v>
      </c>
      <c r="V407" t="str">
        <f>IFERROR(VLOOKUP(JRC_IDEES_powergen[[#This Row],[Headers]],ec[#All],3,FALSE),"")</f>
        <v>3210</v>
      </c>
      <c r="W407" t="str">
        <f>VLOOKUP(MID(JRC_IDEES_powergen[[#This Row],[Source.Name]],25,2),Table5[#All],3,FALSE)</f>
        <v>Germany</v>
      </c>
    </row>
    <row r="408" spans="2:23" x14ac:dyDescent="0.25">
      <c r="B408" t="str">
        <f t="shared" si="6"/>
        <v>Transformation input (ktoe) - 0</v>
      </c>
      <c r="C408">
        <v>0</v>
      </c>
      <c r="D408">
        <v>0</v>
      </c>
      <c r="E408">
        <v>225.42872</v>
      </c>
      <c r="F408">
        <v>230.40029000000001</v>
      </c>
      <c r="G408">
        <v>186.4</v>
      </c>
      <c r="H408">
        <v>190.49334857686259</v>
      </c>
      <c r="I408">
        <v>189.52334999999999</v>
      </c>
      <c r="J408">
        <v>151.70749999999998</v>
      </c>
      <c r="K408">
        <v>145.45176000000001</v>
      </c>
      <c r="L408">
        <v>161.89022</v>
      </c>
      <c r="M408">
        <v>175.19067328955586</v>
      </c>
      <c r="N408">
        <v>112.85761318698189</v>
      </c>
      <c r="O408">
        <v>133.3480694575062</v>
      </c>
      <c r="P408">
        <v>98.363730760003875</v>
      </c>
      <c r="Q408">
        <v>84.13045465269029</v>
      </c>
      <c r="R408">
        <v>93.05156345420005</v>
      </c>
      <c r="S408" s="1" t="s">
        <v>33</v>
      </c>
      <c r="T408" s="1" t="s">
        <v>8</v>
      </c>
      <c r="U408" t="str">
        <f>IFERROR(VLOOKUP(JRC_IDEES_powergen[[#This Row],[Headers]],sections[#All],1,FALSE),U407)</f>
        <v>Transformation input (ktoe)</v>
      </c>
      <c r="V408" t="str">
        <f>IFERROR(VLOOKUP(JRC_IDEES_powergen[[#This Row],[Headers]],ec[#All],3,FALSE),"")</f>
        <v>3260</v>
      </c>
      <c r="W408" t="str">
        <f>VLOOKUP(MID(JRC_IDEES_powergen[[#This Row],[Source.Name]],25,2),Table5[#All],3,FALSE)</f>
        <v>Germany</v>
      </c>
    </row>
    <row r="409" spans="2:23" x14ac:dyDescent="0.25">
      <c r="B409" t="str">
        <f t="shared" si="6"/>
        <v>Transformation input (ktoe) - 3270A</v>
      </c>
      <c r="C409">
        <v>0</v>
      </c>
      <c r="D409">
        <v>0</v>
      </c>
      <c r="E409">
        <v>0</v>
      </c>
      <c r="F409">
        <v>69.594889999999992</v>
      </c>
      <c r="G409">
        <v>38.299999999999997</v>
      </c>
      <c r="H409">
        <v>6.4734748781988145</v>
      </c>
      <c r="I409">
        <v>5.5963700000000003</v>
      </c>
      <c r="J409">
        <v>9.3945599999999985</v>
      </c>
      <c r="K409">
        <v>21.011040000000001</v>
      </c>
      <c r="L409">
        <v>14.30564</v>
      </c>
      <c r="M409">
        <v>11.464300741082797</v>
      </c>
      <c r="N409">
        <v>15.310596641556646</v>
      </c>
      <c r="O409">
        <v>49.823475406905594</v>
      </c>
      <c r="P409">
        <v>38.334766408713051</v>
      </c>
      <c r="Q409">
        <v>28.321497966865991</v>
      </c>
      <c r="R409">
        <v>29.424759278499931</v>
      </c>
      <c r="S409" s="1" t="s">
        <v>33</v>
      </c>
      <c r="T409" s="1" t="s">
        <v>9</v>
      </c>
      <c r="U409" t="str">
        <f>IFERROR(VLOOKUP(JRC_IDEES_powergen[[#This Row],[Headers]],sections[#All],1,FALSE),U408)</f>
        <v>Transformation input (ktoe)</v>
      </c>
      <c r="V409">
        <f>IFERROR(VLOOKUP(JRC_IDEES_powergen[[#This Row],[Headers]],ec[#All],3,FALSE),"")</f>
        <v>0</v>
      </c>
      <c r="W409" t="str">
        <f>VLOOKUP(MID(JRC_IDEES_powergen[[#This Row],[Source.Name]],25,2),Table5[#All],3,FALSE)</f>
        <v>Germany</v>
      </c>
    </row>
    <row r="410" spans="2:23" x14ac:dyDescent="0.25">
      <c r="B410" t="str">
        <f t="shared" si="6"/>
        <v>Transformation input (ktoe) - 3280</v>
      </c>
      <c r="C410">
        <v>0</v>
      </c>
      <c r="D410">
        <v>0</v>
      </c>
      <c r="E410">
        <v>0</v>
      </c>
      <c r="F410">
        <v>20.094830000000002</v>
      </c>
      <c r="G410">
        <v>14.3</v>
      </c>
      <c r="H410">
        <v>5.7329460326465904</v>
      </c>
      <c r="I410">
        <v>4.7968299999999999</v>
      </c>
      <c r="J410">
        <v>8.5950399999999991</v>
      </c>
      <c r="K410">
        <v>21.011040000000001</v>
      </c>
      <c r="L410">
        <v>14.30564</v>
      </c>
      <c r="M410">
        <v>11.464300741082797</v>
      </c>
      <c r="N410">
        <v>9.5541926159376604</v>
      </c>
      <c r="O410">
        <v>11.464656457912332</v>
      </c>
      <c r="P410">
        <v>8.5984522785898498</v>
      </c>
      <c r="Q410">
        <v>0.95514803669521187</v>
      </c>
      <c r="R410">
        <v>2.8660269804122001</v>
      </c>
      <c r="S410" s="1" t="s">
        <v>33</v>
      </c>
      <c r="T410" s="1" t="s">
        <v>10</v>
      </c>
      <c r="U410" t="str">
        <f>IFERROR(VLOOKUP(JRC_IDEES_powergen[[#This Row],[Headers]],sections[#All],1,FALSE),U409)</f>
        <v>Transformation input (ktoe)</v>
      </c>
      <c r="V410" t="str">
        <f>IFERROR(VLOOKUP(JRC_IDEES_powergen[[#This Row],[Headers]],ec[#All],3,FALSE),"")</f>
        <v>3270A</v>
      </c>
      <c r="W410" t="str">
        <f>VLOOKUP(MID(JRC_IDEES_powergen[[#This Row],[Source.Name]],25,2),Table5[#All],3,FALSE)</f>
        <v>Germany</v>
      </c>
    </row>
    <row r="411" spans="2:23" x14ac:dyDescent="0.25">
      <c r="B411" t="str">
        <f t="shared" si="6"/>
        <v/>
      </c>
      <c r="C411">
        <v>0</v>
      </c>
      <c r="D411">
        <v>0</v>
      </c>
      <c r="E411">
        <v>0</v>
      </c>
      <c r="F411">
        <v>49.500059999999998</v>
      </c>
      <c r="G411">
        <v>24</v>
      </c>
      <c r="H411">
        <v>0.74052884555222442</v>
      </c>
      <c r="I411">
        <v>0.79954000000000003</v>
      </c>
      <c r="J411">
        <v>0.79952000000000001</v>
      </c>
      <c r="K411">
        <v>0</v>
      </c>
      <c r="L411">
        <v>0</v>
      </c>
      <c r="M411">
        <v>0</v>
      </c>
      <c r="N411">
        <v>5.7564040256189859</v>
      </c>
      <c r="O411">
        <v>38.35881894899326</v>
      </c>
      <c r="P411">
        <v>29.736314130123201</v>
      </c>
      <c r="Q411">
        <v>27.366349930170777</v>
      </c>
      <c r="R411">
        <v>26.55873229808773</v>
      </c>
      <c r="S411" s="1" t="s">
        <v>33</v>
      </c>
      <c r="T411" s="1" t="s">
        <v>11</v>
      </c>
      <c r="U411" t="str">
        <f>IFERROR(VLOOKUP(JRC_IDEES_powergen[[#This Row],[Headers]],sections[#All],1,FALSE),U410)</f>
        <v>Transformation input (ktoe)</v>
      </c>
      <c r="V411" t="str">
        <f>IFERROR(VLOOKUP(JRC_IDEES_powergen[[#This Row],[Headers]],ec[#All],3,FALSE),"")</f>
        <v>3280</v>
      </c>
      <c r="W411" t="str">
        <f>VLOOKUP(MID(JRC_IDEES_powergen[[#This Row],[Source.Name]],25,2),Table5[#All],3,FALSE)</f>
        <v>Germany</v>
      </c>
    </row>
    <row r="412" spans="2:23" x14ac:dyDescent="0.25">
      <c r="B412" t="str">
        <f t="shared" si="6"/>
        <v>Transformation input (ktoe) - 4100</v>
      </c>
      <c r="C412">
        <v>1182.2871883061048</v>
      </c>
      <c r="D412">
        <v>1182.3021900000001</v>
      </c>
      <c r="E412">
        <v>1182.3</v>
      </c>
      <c r="F412">
        <v>3244.2071799999999</v>
      </c>
      <c r="G412">
        <v>2551.6151399999999</v>
      </c>
      <c r="H412">
        <v>2810.5326425160379</v>
      </c>
      <c r="I412">
        <v>2527.5978700000001</v>
      </c>
      <c r="J412">
        <v>2294.4622200000003</v>
      </c>
      <c r="K412">
        <v>2287.3198699999998</v>
      </c>
      <c r="L412">
        <v>2124.90661</v>
      </c>
      <c r="M412">
        <v>2659.7848036687378</v>
      </c>
      <c r="N412">
        <v>2341.0020176050512</v>
      </c>
      <c r="O412">
        <v>2192.763517548271</v>
      </c>
      <c r="P412">
        <v>2493.4795070220694</v>
      </c>
      <c r="Q412">
        <v>2145.8064788237607</v>
      </c>
      <c r="R412">
        <v>2269.968395776466</v>
      </c>
      <c r="S412" s="1" t="s">
        <v>33</v>
      </c>
      <c r="T412" s="1" t="s">
        <v>12</v>
      </c>
      <c r="U412" t="str">
        <f>IFERROR(VLOOKUP(JRC_IDEES_powergen[[#This Row],[Headers]],sections[#All],1,FALSE),U411)</f>
        <v>Transformation input (ktoe)</v>
      </c>
      <c r="V412" t="str">
        <f>IFERROR(VLOOKUP(JRC_IDEES_powergen[[#This Row],[Headers]],ec[#All],3,FALSE),"")</f>
        <v/>
      </c>
      <c r="W412" t="str">
        <f>VLOOKUP(MID(JRC_IDEES_powergen[[#This Row],[Source.Name]],25,2),Table5[#All],3,FALSE)</f>
        <v>Germany</v>
      </c>
    </row>
    <row r="413" spans="2:23" x14ac:dyDescent="0.25">
      <c r="B413" t="str">
        <f t="shared" si="6"/>
        <v>Transformation input (ktoe) - 5542</v>
      </c>
      <c r="C413">
        <v>1182.2871883061048</v>
      </c>
      <c r="D413">
        <v>1182.3021900000001</v>
      </c>
      <c r="E413">
        <v>1182.3</v>
      </c>
      <c r="F413">
        <v>3235.00297</v>
      </c>
      <c r="G413">
        <v>2543.51397</v>
      </c>
      <c r="H413">
        <v>2797.7305819376302</v>
      </c>
      <c r="I413">
        <v>2514.7002400000001</v>
      </c>
      <c r="J413">
        <v>2278.9648000000002</v>
      </c>
      <c r="K413">
        <v>2277.0199699999998</v>
      </c>
      <c r="L413">
        <v>2101.5066000000002</v>
      </c>
      <c r="M413">
        <v>2638.4797496895653</v>
      </c>
      <c r="N413">
        <v>2292.3491268435432</v>
      </c>
      <c r="O413">
        <v>2143.0116737193748</v>
      </c>
      <c r="P413">
        <v>2410.5044425336773</v>
      </c>
      <c r="Q413">
        <v>2045.8488673851698</v>
      </c>
      <c r="R413">
        <v>2147.63151346209</v>
      </c>
      <c r="S413" s="1" t="s">
        <v>33</v>
      </c>
      <c r="T413" s="1" t="s">
        <v>13</v>
      </c>
      <c r="U413" t="str">
        <f>IFERROR(VLOOKUP(JRC_IDEES_powergen[[#This Row],[Headers]],sections[#All],1,FALSE),U412)</f>
        <v>Transformation input (ktoe)</v>
      </c>
      <c r="V413" t="str">
        <f>IFERROR(VLOOKUP(JRC_IDEES_powergen[[#This Row],[Headers]],ec[#All],3,FALSE),"")</f>
        <v>4100</v>
      </c>
      <c r="W413" t="str">
        <f>VLOOKUP(MID(JRC_IDEES_powergen[[#This Row],[Source.Name]],25,2),Table5[#All],3,FALSE)</f>
        <v>Germany</v>
      </c>
    </row>
    <row r="414" spans="2:23" x14ac:dyDescent="0.25">
      <c r="B414" t="str">
        <f t="shared" si="6"/>
        <v>Transformation input (ktoe) - 4200</v>
      </c>
      <c r="C414">
        <v>0</v>
      </c>
      <c r="D414">
        <v>0</v>
      </c>
      <c r="E414">
        <v>0</v>
      </c>
      <c r="F414">
        <v>9.2042099999999998</v>
      </c>
      <c r="G414">
        <v>8.1011699999999998</v>
      </c>
      <c r="H414">
        <v>12.802060578407811</v>
      </c>
      <c r="I414">
        <v>12.897629999999999</v>
      </c>
      <c r="J414">
        <v>15.49742</v>
      </c>
      <c r="K414">
        <v>10.299899999999999</v>
      </c>
      <c r="L414">
        <v>23.400010000000002</v>
      </c>
      <c r="M414">
        <v>21.305053979172602</v>
      </c>
      <c r="N414">
        <v>48.652890761508033</v>
      </c>
      <c r="O414">
        <v>49.751843828896398</v>
      </c>
      <c r="P414">
        <v>82.975064488392107</v>
      </c>
      <c r="Q414">
        <v>99.957611438590746</v>
      </c>
      <c r="R414">
        <v>122.33688231437613</v>
      </c>
      <c r="S414" s="1" t="s">
        <v>33</v>
      </c>
      <c r="T414" s="1" t="s">
        <v>14</v>
      </c>
      <c r="U414" t="str">
        <f>IFERROR(VLOOKUP(JRC_IDEES_powergen[[#This Row],[Headers]],sections[#All],1,FALSE),U413)</f>
        <v>Transformation input (ktoe)</v>
      </c>
      <c r="V414" t="str">
        <f>IFERROR(VLOOKUP(JRC_IDEES_powergen[[#This Row],[Headers]],ec[#All],3,FALSE),"")</f>
        <v>5542</v>
      </c>
      <c r="W414" t="str">
        <f>VLOOKUP(MID(JRC_IDEES_powergen[[#This Row],[Source.Name]],25,2),Table5[#All],3,FALSE)</f>
        <v>Germany</v>
      </c>
    </row>
    <row r="415" spans="2:23" x14ac:dyDescent="0.25">
      <c r="B415" t="str">
        <f t="shared" si="6"/>
        <v>Transformation input (ktoe) - 0</v>
      </c>
      <c r="C415">
        <v>0</v>
      </c>
      <c r="D415">
        <v>0</v>
      </c>
      <c r="E415">
        <v>0</v>
      </c>
      <c r="F415">
        <v>28.19849</v>
      </c>
      <c r="G415">
        <v>22.699389999999998</v>
      </c>
      <c r="H415">
        <v>3.3199372486554788</v>
      </c>
      <c r="I415">
        <v>3.59998</v>
      </c>
      <c r="J415">
        <v>8.3003299999999989</v>
      </c>
      <c r="K415">
        <v>3.4005400000000003</v>
      </c>
      <c r="L415">
        <v>2.1999599999999999</v>
      </c>
      <c r="M415">
        <v>1.5047291487532333</v>
      </c>
      <c r="N415">
        <v>2.0063075590953021</v>
      </c>
      <c r="O415">
        <v>19.703684476504549</v>
      </c>
      <c r="P415">
        <v>22.905321486576803</v>
      </c>
      <c r="Q415">
        <v>20.612199898601638</v>
      </c>
      <c r="R415">
        <v>16.695203206898306</v>
      </c>
      <c r="S415" s="1" t="s">
        <v>33</v>
      </c>
      <c r="T415" s="1" t="s">
        <v>15</v>
      </c>
      <c r="U415" t="str">
        <f>IFERROR(VLOOKUP(JRC_IDEES_powergen[[#This Row],[Headers]],sections[#All],1,FALSE),U414)</f>
        <v>Transformation input (ktoe)</v>
      </c>
      <c r="V415" t="str">
        <f>IFERROR(VLOOKUP(JRC_IDEES_powergen[[#This Row],[Headers]],ec[#All],3,FALSE),"")</f>
        <v>4200</v>
      </c>
      <c r="W415" t="str">
        <f>VLOOKUP(MID(JRC_IDEES_powergen[[#This Row],[Source.Name]],25,2),Table5[#All],3,FALSE)</f>
        <v>Germany</v>
      </c>
    </row>
    <row r="416" spans="2:23" x14ac:dyDescent="0.25">
      <c r="B416" t="str">
        <f t="shared" si="6"/>
        <v>Transformation input (ktoe) - 5541</v>
      </c>
      <c r="C416">
        <v>0</v>
      </c>
      <c r="D416">
        <v>0</v>
      </c>
      <c r="E416">
        <v>0</v>
      </c>
      <c r="F416">
        <v>206.09404000000001</v>
      </c>
      <c r="G416">
        <v>337.68866000000003</v>
      </c>
      <c r="H416">
        <v>412.89060469334493</v>
      </c>
      <c r="I416">
        <v>516.41580999999996</v>
      </c>
      <c r="J416">
        <v>442.73325999999997</v>
      </c>
      <c r="K416">
        <v>483.27638000000002</v>
      </c>
      <c r="L416">
        <v>599.89926000000003</v>
      </c>
      <c r="M416">
        <v>668.74462596732849</v>
      </c>
      <c r="N416">
        <v>676.38746572657396</v>
      </c>
      <c r="O416">
        <v>887.74607046603546</v>
      </c>
      <c r="P416">
        <v>710.47100410814505</v>
      </c>
      <c r="Q416">
        <v>735.14773877106745</v>
      </c>
      <c r="R416">
        <v>778.25555902609142</v>
      </c>
      <c r="S416" s="1" t="s">
        <v>33</v>
      </c>
      <c r="T416" s="1" t="s">
        <v>16</v>
      </c>
      <c r="U416" t="str">
        <f>IFERROR(VLOOKUP(JRC_IDEES_powergen[[#This Row],[Headers]],sections[#All],1,FALSE),U415)</f>
        <v>Transformation input (ktoe)</v>
      </c>
      <c r="V416">
        <f>IFERROR(VLOOKUP(JRC_IDEES_powergen[[#This Row],[Headers]],ec[#All],3,FALSE),"")</f>
        <v>0</v>
      </c>
      <c r="W416" t="str">
        <f>VLOOKUP(MID(JRC_IDEES_powergen[[#This Row],[Source.Name]],25,2),Table5[#All],3,FALSE)</f>
        <v>Germany</v>
      </c>
    </row>
    <row r="417" spans="2:23" x14ac:dyDescent="0.25">
      <c r="B417" t="str">
        <f t="shared" si="6"/>
        <v>Transformation input (ktoe) - 55431</v>
      </c>
      <c r="C417">
        <v>0</v>
      </c>
      <c r="D417">
        <v>0</v>
      </c>
      <c r="E417">
        <v>0</v>
      </c>
      <c r="F417">
        <v>79.242490000000004</v>
      </c>
      <c r="G417">
        <v>170.89426</v>
      </c>
      <c r="H417">
        <v>214.96010397405732</v>
      </c>
      <c r="I417">
        <v>233.56058999999999</v>
      </c>
      <c r="J417">
        <v>199.96906000000001</v>
      </c>
      <c r="K417">
        <v>216.28921</v>
      </c>
      <c r="L417">
        <v>267.99981000000002</v>
      </c>
      <c r="M417">
        <v>262.80214005923534</v>
      </c>
      <c r="N417">
        <v>220.59799002701143</v>
      </c>
      <c r="O417">
        <v>376.54222188869755</v>
      </c>
      <c r="P417">
        <v>266.81475112257397</v>
      </c>
      <c r="Q417">
        <v>326.50416522709048</v>
      </c>
      <c r="R417">
        <v>323.34961202109042</v>
      </c>
      <c r="S417" s="1" t="s">
        <v>33</v>
      </c>
      <c r="T417" s="1" t="s">
        <v>17</v>
      </c>
      <c r="U417" t="str">
        <f>IFERROR(VLOOKUP(JRC_IDEES_powergen[[#This Row],[Headers]],sections[#All],1,FALSE),U416)</f>
        <v>Transformation input (ktoe)</v>
      </c>
      <c r="V417" t="str">
        <f>IFERROR(VLOOKUP(JRC_IDEES_powergen[[#This Row],[Headers]],ec[#All],3,FALSE),"")</f>
        <v>5541</v>
      </c>
      <c r="W417" t="str">
        <f>VLOOKUP(MID(JRC_IDEES_powergen[[#This Row],[Source.Name]],25,2),Table5[#All],3,FALSE)</f>
        <v>Germany</v>
      </c>
    </row>
    <row r="418" spans="2:23" x14ac:dyDescent="0.25">
      <c r="B418" t="str">
        <f t="shared" si="6"/>
        <v>Transformation input (ktoe) - 5545</v>
      </c>
      <c r="C418">
        <v>0</v>
      </c>
      <c r="D418">
        <v>0</v>
      </c>
      <c r="E418">
        <v>0</v>
      </c>
      <c r="F418">
        <v>126.85155</v>
      </c>
      <c r="G418">
        <v>166.7944</v>
      </c>
      <c r="H418">
        <v>197.93050071928761</v>
      </c>
      <c r="I418">
        <v>282.85521999999997</v>
      </c>
      <c r="J418">
        <v>242.76419999999999</v>
      </c>
      <c r="K418">
        <v>266.98716999999999</v>
      </c>
      <c r="L418">
        <v>331.89945</v>
      </c>
      <c r="M418">
        <v>405.94248590809315</v>
      </c>
      <c r="N418">
        <v>455.78947569956256</v>
      </c>
      <c r="O418">
        <v>511.20384857733785</v>
      </c>
      <c r="P418">
        <v>443.65625298557114</v>
      </c>
      <c r="Q418">
        <v>408.64357354397691</v>
      </c>
      <c r="R418">
        <v>454.905947005001</v>
      </c>
      <c r="S418" s="1" t="s">
        <v>33</v>
      </c>
      <c r="T418" s="1" t="s">
        <v>18</v>
      </c>
      <c r="U418" t="str">
        <f>IFERROR(VLOOKUP(JRC_IDEES_powergen[[#This Row],[Headers]],sections[#All],1,FALSE),U417)</f>
        <v>Transformation input (ktoe)</v>
      </c>
      <c r="V418" t="str">
        <f>IFERROR(VLOOKUP(JRC_IDEES_powergen[[#This Row],[Headers]],ec[#All],3,FALSE),"")</f>
        <v>55431</v>
      </c>
      <c r="W418" t="str">
        <f>VLOOKUP(MID(JRC_IDEES_powergen[[#This Row],[Source.Name]],25,2),Table5[#All],3,FALSE)</f>
        <v>Germany</v>
      </c>
    </row>
    <row r="419" spans="2:23" x14ac:dyDescent="0.25">
      <c r="B419" t="str">
        <f t="shared" si="6"/>
        <v>Transformation input (ktoe) - 0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7.1653317611963807E-2</v>
      </c>
      <c r="I419">
        <v>0.29993999999999998</v>
      </c>
      <c r="J419">
        <v>4.7960200000000004</v>
      </c>
      <c r="K419">
        <v>4.4997699999999998</v>
      </c>
      <c r="L419">
        <v>9.6999999999999993</v>
      </c>
      <c r="M419">
        <v>6.54437756759339</v>
      </c>
      <c r="N419">
        <v>1.7428267215308477</v>
      </c>
      <c r="O419">
        <v>2.3884707847278905E-2</v>
      </c>
      <c r="P419">
        <v>0.66876851055699005</v>
      </c>
      <c r="Q419">
        <v>0.66877257460999306</v>
      </c>
      <c r="R419">
        <v>0.66876858742728373</v>
      </c>
      <c r="S419" s="1" t="s">
        <v>33</v>
      </c>
      <c r="T419" s="1" t="s">
        <v>19</v>
      </c>
      <c r="U419" t="str">
        <f>IFERROR(VLOOKUP(JRC_IDEES_powergen[[#This Row],[Headers]],sections[#All],1,FALSE),U418)</f>
        <v>Transformation input (ktoe)</v>
      </c>
      <c r="V419" t="str">
        <f>IFERROR(VLOOKUP(JRC_IDEES_powergen[[#This Row],[Headers]],ec[#All],3,FALSE),"")</f>
        <v>5545</v>
      </c>
      <c r="W419" t="str">
        <f>VLOOKUP(MID(JRC_IDEES_powergen[[#This Row],[Source.Name]],25,2),Table5[#All],3,FALSE)</f>
        <v>Germany</v>
      </c>
    </row>
    <row r="420" spans="2:23" x14ac:dyDescent="0.25">
      <c r="B420" t="str">
        <f t="shared" si="6"/>
        <v>Transformation input (ktoe) - 7100</v>
      </c>
      <c r="C420">
        <v>0</v>
      </c>
      <c r="D420">
        <v>0</v>
      </c>
      <c r="E420">
        <v>0</v>
      </c>
      <c r="F420">
        <v>126.80006</v>
      </c>
      <c r="G420">
        <v>166.8</v>
      </c>
      <c r="H420">
        <v>197.93050071928732</v>
      </c>
      <c r="I420">
        <v>282.89988</v>
      </c>
      <c r="J420">
        <v>242.80575999999999</v>
      </c>
      <c r="K420">
        <v>507.17205000000001</v>
      </c>
      <c r="L420">
        <v>424.21605999999997</v>
      </c>
      <c r="M420">
        <v>518.55832616795601</v>
      </c>
      <c r="N420">
        <v>596.517431599882</v>
      </c>
      <c r="O420">
        <v>629.69578690225535</v>
      </c>
      <c r="P420">
        <v>519.27486385783914</v>
      </c>
      <c r="Q420">
        <v>479.27068905243783</v>
      </c>
      <c r="R420">
        <v>550.61150802176041</v>
      </c>
      <c r="S420" s="1" t="s">
        <v>33</v>
      </c>
      <c r="T420" s="1" t="s">
        <v>20</v>
      </c>
      <c r="U420" t="str">
        <f>IFERROR(VLOOKUP(JRC_IDEES_powergen[[#This Row],[Headers]],sections[#All],1,FALSE),U419)</f>
        <v>Transformation input (ktoe)</v>
      </c>
      <c r="V420">
        <f>IFERROR(VLOOKUP(JRC_IDEES_powergen[[#This Row],[Headers]],ec[#All],3,FALSE),"")</f>
        <v>0</v>
      </c>
      <c r="W420" t="str">
        <f>VLOOKUP(MID(JRC_IDEES_powergen[[#This Row],[Source.Name]],25,2),Table5[#All],3,FALSE)</f>
        <v>Germany</v>
      </c>
    </row>
    <row r="421" spans="2:23" x14ac:dyDescent="0.25">
      <c r="B421" t="str">
        <f t="shared" si="6"/>
        <v>Transformation input (ktoe) - 55432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240.18877000000001</v>
      </c>
      <c r="L421">
        <v>92.381619999999998</v>
      </c>
      <c r="M421">
        <v>112.615840259864</v>
      </c>
      <c r="N421">
        <v>140.72795579491017</v>
      </c>
      <c r="O421">
        <v>118.49193818657369</v>
      </c>
      <c r="P421">
        <v>75.618610872265194</v>
      </c>
      <c r="Q421">
        <v>70.627115508460591</v>
      </c>
      <c r="R421">
        <v>95.705561646778705</v>
      </c>
      <c r="S421" s="1" t="s">
        <v>33</v>
      </c>
      <c r="T421" s="1" t="s">
        <v>21</v>
      </c>
      <c r="U421" t="str">
        <f>IFERROR(VLOOKUP(JRC_IDEES_powergen[[#This Row],[Headers]],sections[#All],1,FALSE),U420)</f>
        <v>Transformation input (ktoe)</v>
      </c>
      <c r="V421" t="str">
        <f>IFERROR(VLOOKUP(JRC_IDEES_powergen[[#This Row],[Headers]],ec[#All],3,FALSE),"")</f>
        <v>7100</v>
      </c>
      <c r="W421" t="str">
        <f>VLOOKUP(MID(JRC_IDEES_powergen[[#This Row],[Source.Name]],25,2),Table5[#All],3,FALSE)</f>
        <v>Germany</v>
      </c>
    </row>
    <row r="422" spans="2:23" x14ac:dyDescent="0.25">
      <c r="B422" t="str">
        <f t="shared" si="6"/>
        <v>Transformation input (ktoe) - 5532</v>
      </c>
      <c r="C422">
        <v>0</v>
      </c>
      <c r="D422">
        <v>0</v>
      </c>
      <c r="E422">
        <v>0</v>
      </c>
      <c r="F422">
        <v>126.80006</v>
      </c>
      <c r="G422">
        <v>166.8</v>
      </c>
      <c r="H422">
        <v>197.93050071928732</v>
      </c>
      <c r="I422">
        <v>282.89988</v>
      </c>
      <c r="J422">
        <v>242.80575999999999</v>
      </c>
      <c r="K422">
        <v>266.98327999999998</v>
      </c>
      <c r="L422">
        <v>331.83443999999997</v>
      </c>
      <c r="M422">
        <v>405.94248590809201</v>
      </c>
      <c r="N422">
        <v>455.7894758049718</v>
      </c>
      <c r="O422">
        <v>511.20384871568172</v>
      </c>
      <c r="P422">
        <v>443.65625298557399</v>
      </c>
      <c r="Q422">
        <v>408.64357354397725</v>
      </c>
      <c r="R422">
        <v>454.90594637498174</v>
      </c>
      <c r="S422" s="1" t="s">
        <v>33</v>
      </c>
      <c r="T422" s="1" t="s">
        <v>22</v>
      </c>
      <c r="U422" t="str">
        <f>IFERROR(VLOOKUP(JRC_IDEES_powergen[[#This Row],[Headers]],sections[#All],1,FALSE),U421)</f>
        <v>Transformation input (ktoe)</v>
      </c>
      <c r="V422" t="str">
        <f>IFERROR(VLOOKUP(JRC_IDEES_powergen[[#This Row],[Headers]],ec[#All],3,FALSE),"")</f>
        <v>55432</v>
      </c>
      <c r="W422" t="str">
        <f>VLOOKUP(MID(JRC_IDEES_powergen[[#This Row],[Source.Name]],25,2),Table5[#All],3,FALSE)</f>
        <v>Germany</v>
      </c>
    </row>
    <row r="423" spans="2:23" x14ac:dyDescent="0.25">
      <c r="B423" t="str">
        <f t="shared" si="6"/>
        <v>Transformation input (ktoe) - 5550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0.26273048629024998</v>
      </c>
      <c r="P423">
        <v>2.3884589662749998E-2</v>
      </c>
      <c r="Q423">
        <v>0.26273048629024998</v>
      </c>
      <c r="R423">
        <v>0.21496130696474999</v>
      </c>
      <c r="S423" s="1" t="s">
        <v>33</v>
      </c>
      <c r="T423" s="1" t="s">
        <v>23</v>
      </c>
      <c r="U423" t="str">
        <f>IFERROR(VLOOKUP(JRC_IDEES_powergen[[#This Row],[Headers]],sections[#All],1,FALSE),U422)</f>
        <v>Transformation input (ktoe)</v>
      </c>
      <c r="V423" t="str">
        <f>IFERROR(VLOOKUP(JRC_IDEES_powergen[[#This Row],[Headers]],ec[#All],3,FALSE),"")</f>
        <v>5532</v>
      </c>
      <c r="W423" t="str">
        <f>VLOOKUP(MID(JRC_IDEES_powergen[[#This Row],[Source.Name]],25,2),Table5[#All],3,FALSE)</f>
        <v>Germany</v>
      </c>
    </row>
    <row r="424" spans="2:23" x14ac:dyDescent="0.25">
      <c r="B424" t="str">
        <f t="shared" si="6"/>
        <v>Transformation input (ktoe) - 99998</v>
      </c>
      <c r="C424">
        <v>0</v>
      </c>
      <c r="D424">
        <v>0</v>
      </c>
      <c r="E424">
        <v>0</v>
      </c>
      <c r="F424">
        <v>0.4</v>
      </c>
      <c r="G424">
        <v>2.4</v>
      </c>
      <c r="H424">
        <v>6.0666848889591281</v>
      </c>
      <c r="I424">
        <v>6.7999499999999999</v>
      </c>
      <c r="J424">
        <v>9.9037900000000008</v>
      </c>
      <c r="K424">
        <v>11.19975</v>
      </c>
      <c r="L424">
        <v>10.900090000000001</v>
      </c>
      <c r="M424">
        <v>10.748065348237301</v>
      </c>
      <c r="N424">
        <v>2.412342993379939</v>
      </c>
      <c r="O424">
        <v>4.0842822442821936</v>
      </c>
      <c r="P424">
        <v>9.8643355307155804</v>
      </c>
      <c r="Q424">
        <v>14.545791411966473</v>
      </c>
      <c r="R424">
        <v>29.903506257762501</v>
      </c>
      <c r="S424" s="1" t="s">
        <v>33</v>
      </c>
      <c r="T424" s="1" t="s">
        <v>24</v>
      </c>
      <c r="U424" t="str">
        <f>IFERROR(VLOOKUP(JRC_IDEES_powergen[[#This Row],[Headers]],sections[#All],1,FALSE),U423)</f>
        <v>Transformation input (ktoe)</v>
      </c>
      <c r="V424" t="str">
        <f>IFERROR(VLOOKUP(JRC_IDEES_powergen[[#This Row],[Headers]],ec[#All],3,FALSE),"")</f>
        <v>5550</v>
      </c>
      <c r="W424" t="str">
        <f>VLOOKUP(MID(JRC_IDEES_powergen[[#This Row],[Source.Name]],25,2),Table5[#All],3,FALSE)</f>
        <v>Germany</v>
      </c>
    </row>
    <row r="425" spans="2:23" x14ac:dyDescent="0.25">
      <c r="B425" t="str">
        <f t="shared" si="6"/>
        <v>Transformation input (ktoe) - 99999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" t="s">
        <v>33</v>
      </c>
      <c r="T425" s="1" t="s">
        <v>25</v>
      </c>
      <c r="U425" t="str">
        <f>IFERROR(VLOOKUP(JRC_IDEES_powergen[[#This Row],[Headers]],sections[#All],1,FALSE),U424)</f>
        <v>Transformation input (ktoe)</v>
      </c>
      <c r="V425" t="str">
        <f>IFERROR(VLOOKUP(JRC_IDEES_powergen[[#This Row],[Headers]],ec[#All],3,FALSE),"")</f>
        <v>99998</v>
      </c>
      <c r="W425" t="str">
        <f>VLOOKUP(MID(JRC_IDEES_powergen[[#This Row],[Source.Name]],25,2),Table5[#All],3,FALSE)</f>
        <v>Germany</v>
      </c>
    </row>
    <row r="426" spans="2:23" x14ac:dyDescent="0.25">
      <c r="B426" t="str">
        <f t="shared" si="6"/>
        <v/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" t="s">
        <v>33</v>
      </c>
      <c r="T426" s="1" t="s">
        <v>26</v>
      </c>
      <c r="U426" t="str">
        <f>IFERROR(VLOOKUP(JRC_IDEES_powergen[[#This Row],[Headers]],sections[#All],1,FALSE),U425)</f>
        <v>Transformation input (ktoe)</v>
      </c>
      <c r="V426" t="str">
        <f>IFERROR(VLOOKUP(JRC_IDEES_powergen[[#This Row],[Headers]],ec[#All],3,FALSE),"")</f>
        <v>99999</v>
      </c>
      <c r="W426" t="str">
        <f>VLOOKUP(MID(JRC_IDEES_powergen[[#This Row],[Source.Name]],25,2),Table5[#All],3,FALSE)</f>
        <v>Germany</v>
      </c>
    </row>
    <row r="427" spans="2:23" x14ac:dyDescent="0.25">
      <c r="B427" t="str">
        <f t="shared" si="6"/>
        <v/>
      </c>
      <c r="S427" s="1" t="s">
        <v>33</v>
      </c>
      <c r="T427" s="1"/>
      <c r="U427" t="str">
        <f>IFERROR(VLOOKUP(JRC_IDEES_powergen[[#This Row],[Headers]],sections[#All],1,FALSE),U426)</f>
        <v>Transformation input (ktoe)</v>
      </c>
      <c r="V427" t="str">
        <f>IFERROR(VLOOKUP(JRC_IDEES_powergen[[#This Row],[Headers]],ec[#All],3,FALSE),"")</f>
        <v/>
      </c>
      <c r="W427" t="str">
        <f>VLOOKUP(MID(JRC_IDEES_powergen[[#This Row],[Source.Name]],25,2),Table5[#All],3,FALSE)</f>
        <v>Germany</v>
      </c>
    </row>
    <row r="428" spans="2:23" x14ac:dyDescent="0.25">
      <c r="B428" t="str">
        <f t="shared" si="6"/>
        <v>CO2 emissions (kt CO2) - 0</v>
      </c>
      <c r="C428">
        <v>2839.35</v>
      </c>
      <c r="D428">
        <v>2854.9540413645127</v>
      </c>
      <c r="E428">
        <v>3556.3640573853363</v>
      </c>
      <c r="F428">
        <v>15449.999496935834</v>
      </c>
      <c r="G428">
        <v>12408.960214511822</v>
      </c>
      <c r="H428">
        <v>9249.0283276928822</v>
      </c>
      <c r="I428">
        <v>9231.8846860028534</v>
      </c>
      <c r="J428">
        <v>9537.5708683527628</v>
      </c>
      <c r="K428">
        <v>10606.433799869459</v>
      </c>
      <c r="L428">
        <v>9722.9477095511411</v>
      </c>
      <c r="M428">
        <v>11820.186614420869</v>
      </c>
      <c r="N428">
        <v>11459.598677090504</v>
      </c>
      <c r="O428">
        <v>11515.064527620896</v>
      </c>
      <c r="P428">
        <v>9950.2098890057259</v>
      </c>
      <c r="Q428">
        <v>8725.5104763352138</v>
      </c>
      <c r="R428">
        <v>9272.4451057049337</v>
      </c>
      <c r="S428" s="1" t="s">
        <v>33</v>
      </c>
      <c r="T428" s="1" t="s">
        <v>28</v>
      </c>
      <c r="U428" t="str">
        <f>IFERROR(VLOOKUP(JRC_IDEES_powergen[[#This Row],[Headers]],sections[#All],1,FALSE),U427)</f>
        <v>CO2 emissions (kt CO2)</v>
      </c>
      <c r="V428" t="str">
        <f>IFERROR(VLOOKUP(JRC_IDEES_powergen[[#This Row],[Headers]],ec[#All],3,FALSE),"")</f>
        <v/>
      </c>
      <c r="W428" t="str">
        <f>VLOOKUP(MID(JRC_IDEES_powergen[[#This Row],[Source.Name]],25,2),Table5[#All],3,FALSE)</f>
        <v>Germany</v>
      </c>
    </row>
    <row r="429" spans="2:23" x14ac:dyDescent="0.25">
      <c r="B429" t="str">
        <f t="shared" si="6"/>
        <v>CO2 emissions (kt CO2) - 2100</v>
      </c>
      <c r="C429">
        <v>2839.35</v>
      </c>
      <c r="D429">
        <v>2854.9540413645127</v>
      </c>
      <c r="E429">
        <v>3556.3640573853363</v>
      </c>
      <c r="F429">
        <v>15449.999496935834</v>
      </c>
      <c r="G429">
        <v>12408.960214511822</v>
      </c>
      <c r="H429">
        <v>9249.0283276928822</v>
      </c>
      <c r="I429">
        <v>9231.8846860028534</v>
      </c>
      <c r="J429">
        <v>9537.5708683527628</v>
      </c>
      <c r="K429">
        <v>10606.433799869459</v>
      </c>
      <c r="L429">
        <v>9722.9477095511411</v>
      </c>
      <c r="M429">
        <v>11820.186614420869</v>
      </c>
      <c r="N429">
        <v>11459.598677090504</v>
      </c>
      <c r="O429">
        <v>11515.064527620896</v>
      </c>
      <c r="P429">
        <v>9950.2098890057259</v>
      </c>
      <c r="Q429">
        <v>8725.5104763352138</v>
      </c>
      <c r="R429">
        <v>9272.4451057049337</v>
      </c>
      <c r="S429" s="1" t="s">
        <v>33</v>
      </c>
      <c r="T429" s="1" t="s">
        <v>4</v>
      </c>
      <c r="U429" t="str">
        <f>IFERROR(VLOOKUP(JRC_IDEES_powergen[[#This Row],[Headers]],sections[#All],1,FALSE),U428)</f>
        <v>CO2 emissions (kt CO2)</v>
      </c>
      <c r="V429">
        <f>IFERROR(VLOOKUP(JRC_IDEES_powergen[[#This Row],[Headers]],ec[#All],3,FALSE),"")</f>
        <v>0</v>
      </c>
      <c r="W429" t="str">
        <f>VLOOKUP(MID(JRC_IDEES_powergen[[#This Row],[Source.Name]],25,2),Table5[#All],3,FALSE)</f>
        <v>Germany</v>
      </c>
    </row>
    <row r="430" spans="2:23" x14ac:dyDescent="0.25">
      <c r="B430" t="str">
        <f t="shared" si="6"/>
        <v>CO2 emissions (kt CO2) - 2200</v>
      </c>
      <c r="C430">
        <v>0</v>
      </c>
      <c r="D430">
        <v>0</v>
      </c>
      <c r="E430">
        <v>0</v>
      </c>
      <c r="F430">
        <v>6117.5819459809436</v>
      </c>
      <c r="G430">
        <v>2698.8263899937301</v>
      </c>
      <c r="H430">
        <v>732.60771097208465</v>
      </c>
      <c r="I430">
        <v>1224.334650287376</v>
      </c>
      <c r="J430">
        <v>2257.8422763990602</v>
      </c>
      <c r="K430">
        <v>1901.0216173323599</v>
      </c>
      <c r="L430">
        <v>2019.1455759532678</v>
      </c>
      <c r="M430">
        <v>2588.726387132001</v>
      </c>
      <c r="N430">
        <v>2824.1494147912599</v>
      </c>
      <c r="O430">
        <v>2923.2404348625723</v>
      </c>
      <c r="P430">
        <v>1369.2473284135881</v>
      </c>
      <c r="Q430">
        <v>1209.6105666420924</v>
      </c>
      <c r="R430">
        <v>1255.9761683864745</v>
      </c>
      <c r="S430" s="1" t="s">
        <v>33</v>
      </c>
      <c r="T430" s="1" t="s">
        <v>5</v>
      </c>
      <c r="U430" t="str">
        <f>IFERROR(VLOOKUP(JRC_IDEES_powergen[[#This Row],[Headers]],sections[#All],1,FALSE),U429)</f>
        <v>CO2 emissions (kt CO2)</v>
      </c>
      <c r="V430" t="str">
        <f>IFERROR(VLOOKUP(JRC_IDEES_powergen[[#This Row],[Headers]],ec[#All],3,FALSE),"")</f>
        <v>2100</v>
      </c>
      <c r="W430" t="str">
        <f>VLOOKUP(MID(JRC_IDEES_powergen[[#This Row],[Source.Name]],25,2),Table5[#All],3,FALSE)</f>
        <v>Germany</v>
      </c>
    </row>
    <row r="431" spans="2:23" x14ac:dyDescent="0.25">
      <c r="B431" t="str">
        <f t="shared" si="6"/>
        <v>CO2 emissions (kt CO2) - 3210</v>
      </c>
      <c r="C431">
        <v>62.399999999999842</v>
      </c>
      <c r="D431">
        <v>77.968805463900011</v>
      </c>
      <c r="E431">
        <v>80.009666357399993</v>
      </c>
      <c r="F431">
        <v>119.98224505692001</v>
      </c>
      <c r="G431">
        <v>2274.0785563802397</v>
      </c>
      <c r="H431">
        <v>547.3228618750943</v>
      </c>
      <c r="I431">
        <v>381.18460850928</v>
      </c>
      <c r="J431">
        <v>473.78638296845998</v>
      </c>
      <c r="K431">
        <v>345.86067111227999</v>
      </c>
      <c r="L431">
        <v>373.86829985724</v>
      </c>
      <c r="M431">
        <v>210.87505253323951</v>
      </c>
      <c r="N431">
        <v>243.01500254387588</v>
      </c>
      <c r="O431">
        <v>276.73443473419468</v>
      </c>
      <c r="P431">
        <v>255.81277304416153</v>
      </c>
      <c r="Q431">
        <v>296.76566228109562</v>
      </c>
      <c r="R431">
        <v>241.53871479324619</v>
      </c>
      <c r="S431" s="1" t="s">
        <v>33</v>
      </c>
      <c r="T431" s="1" t="s">
        <v>6</v>
      </c>
      <c r="U431" t="str">
        <f>IFERROR(VLOOKUP(JRC_IDEES_powergen[[#This Row],[Headers]],sections[#All],1,FALSE),U430)</f>
        <v>CO2 emissions (kt CO2)</v>
      </c>
      <c r="V431" t="str">
        <f>IFERROR(VLOOKUP(JRC_IDEES_powergen[[#This Row],[Headers]],ec[#All],3,FALSE),"")</f>
        <v>2200</v>
      </c>
      <c r="W431" t="str">
        <f>VLOOKUP(MID(JRC_IDEES_powergen[[#This Row],[Source.Name]],25,2),Table5[#All],3,FALSE)</f>
        <v>Germany</v>
      </c>
    </row>
    <row r="432" spans="2:23" x14ac:dyDescent="0.25">
      <c r="B432" t="str">
        <f t="shared" si="6"/>
        <v>CO2 emissions (kt CO2) - 3260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" t="s">
        <v>33</v>
      </c>
      <c r="T432" s="1" t="s">
        <v>7</v>
      </c>
      <c r="U432" t="str">
        <f>IFERROR(VLOOKUP(JRC_IDEES_powergen[[#This Row],[Headers]],sections[#All],1,FALSE),U431)</f>
        <v>CO2 emissions (kt CO2)</v>
      </c>
      <c r="V432" t="str">
        <f>IFERROR(VLOOKUP(JRC_IDEES_powergen[[#This Row],[Headers]],ec[#All],3,FALSE),"")</f>
        <v>3210</v>
      </c>
      <c r="W432" t="str">
        <f>VLOOKUP(MID(JRC_IDEES_powergen[[#This Row],[Source.Name]],25,2),Table5[#All],3,FALSE)</f>
        <v>Germany</v>
      </c>
    </row>
    <row r="433" spans="2:23" x14ac:dyDescent="0.25">
      <c r="B433" t="str">
        <f t="shared" si="6"/>
        <v>CO2 emissions (kt CO2) - 0</v>
      </c>
      <c r="C433">
        <v>0</v>
      </c>
      <c r="D433">
        <v>0</v>
      </c>
      <c r="E433">
        <v>699.37429898793607</v>
      </c>
      <c r="F433">
        <v>714.79819122145204</v>
      </c>
      <c r="G433">
        <v>578.29086432000008</v>
      </c>
      <c r="H433">
        <v>590.99014589981175</v>
      </c>
      <c r="I433">
        <v>587.4742012789801</v>
      </c>
      <c r="J433">
        <v>469.18644650099998</v>
      </c>
      <c r="K433">
        <v>451.25227471708803</v>
      </c>
      <c r="L433">
        <v>502.25126206413603</v>
      </c>
      <c r="M433">
        <v>543.51483839817593</v>
      </c>
      <c r="N433">
        <v>349.11955724079786</v>
      </c>
      <c r="O433">
        <v>412.68955278163412</v>
      </c>
      <c r="P433">
        <v>305.16548754797435</v>
      </c>
      <c r="Q433">
        <v>261.00790416705382</v>
      </c>
      <c r="R433">
        <v>288.68491982970318</v>
      </c>
      <c r="S433" s="1" t="s">
        <v>33</v>
      </c>
      <c r="T433" s="1" t="s">
        <v>8</v>
      </c>
      <c r="U433" t="str">
        <f>IFERROR(VLOOKUP(JRC_IDEES_powergen[[#This Row],[Headers]],sections[#All],1,FALSE),U432)</f>
        <v>CO2 emissions (kt CO2)</v>
      </c>
      <c r="V433" t="str">
        <f>IFERROR(VLOOKUP(JRC_IDEES_powergen[[#This Row],[Headers]],ec[#All],3,FALSE),"")</f>
        <v>3260</v>
      </c>
      <c r="W433" t="str">
        <f>VLOOKUP(MID(JRC_IDEES_powergen[[#This Row],[Source.Name]],25,2),Table5[#All],3,FALSE)</f>
        <v>Germany</v>
      </c>
    </row>
    <row r="434" spans="2:23" x14ac:dyDescent="0.25">
      <c r="B434" t="str">
        <f t="shared" si="6"/>
        <v>CO2 emissions (kt CO2) - 3270A</v>
      </c>
      <c r="C434">
        <v>0</v>
      </c>
      <c r="D434">
        <v>0</v>
      </c>
      <c r="E434">
        <v>0</v>
      </c>
      <c r="F434">
        <v>267.18464843265599</v>
      </c>
      <c r="G434">
        <v>144.31145976000002</v>
      </c>
      <c r="H434">
        <v>21.601023616195299</v>
      </c>
      <c r="I434">
        <v>18.808352931456003</v>
      </c>
      <c r="J434">
        <v>31.116686804928001</v>
      </c>
      <c r="K434">
        <v>68.08802323852801</v>
      </c>
      <c r="L434">
        <v>46.358616649248006</v>
      </c>
      <c r="M434">
        <v>37.151020381300469</v>
      </c>
      <c r="N434">
        <v>48.627124851251978</v>
      </c>
      <c r="O434">
        <v>154.87248853903</v>
      </c>
      <c r="P434">
        <v>119.12249999999986</v>
      </c>
      <c r="Q434">
        <v>87.080495720866892</v>
      </c>
      <c r="R434">
        <v>90.794340466140028</v>
      </c>
      <c r="S434" s="1" t="s">
        <v>33</v>
      </c>
      <c r="T434" s="1" t="s">
        <v>9</v>
      </c>
      <c r="U434" t="str">
        <f>IFERROR(VLOOKUP(JRC_IDEES_powergen[[#This Row],[Headers]],sections[#All],1,FALSE),U433)</f>
        <v>CO2 emissions (kt CO2)</v>
      </c>
      <c r="V434">
        <f>IFERROR(VLOOKUP(JRC_IDEES_powergen[[#This Row],[Headers]],ec[#All],3,FALSE),"")</f>
        <v>0</v>
      </c>
      <c r="W434" t="str">
        <f>VLOOKUP(MID(JRC_IDEES_powergen[[#This Row],[Source.Name]],25,2),Table5[#All],3,FALSE)</f>
        <v>Germany</v>
      </c>
    </row>
    <row r="435" spans="2:23" x14ac:dyDescent="0.25">
      <c r="B435" t="str">
        <f t="shared" si="6"/>
        <v>CO2 emissions (kt CO2) - 3280</v>
      </c>
      <c r="C435">
        <v>0</v>
      </c>
      <c r="D435">
        <v>0</v>
      </c>
      <c r="E435">
        <v>0</v>
      </c>
      <c r="F435">
        <v>65.118968504856014</v>
      </c>
      <c r="G435">
        <v>46.340339760000013</v>
      </c>
      <c r="H435">
        <v>18.578088599901196</v>
      </c>
      <c r="I435">
        <v>15.544526711256003</v>
      </c>
      <c r="J435">
        <v>27.852942227328001</v>
      </c>
      <c r="K435">
        <v>68.08802323852801</v>
      </c>
      <c r="L435">
        <v>46.358616649248006</v>
      </c>
      <c r="M435">
        <v>37.151020381300469</v>
      </c>
      <c r="N435">
        <v>30.961156080771641</v>
      </c>
      <c r="O435">
        <v>37.152173111282217</v>
      </c>
      <c r="P435">
        <v>27.86399999999999</v>
      </c>
      <c r="Q435">
        <v>3.0952366812274876</v>
      </c>
      <c r="R435">
        <v>9.2875988834705065</v>
      </c>
      <c r="S435" s="1" t="s">
        <v>33</v>
      </c>
      <c r="T435" s="1" t="s">
        <v>10</v>
      </c>
      <c r="U435" t="str">
        <f>IFERROR(VLOOKUP(JRC_IDEES_powergen[[#This Row],[Headers]],sections[#All],1,FALSE),U434)</f>
        <v>CO2 emissions (kt CO2)</v>
      </c>
      <c r="V435" t="str">
        <f>IFERROR(VLOOKUP(JRC_IDEES_powergen[[#This Row],[Headers]],ec[#All],3,FALSE),"")</f>
        <v>3270A</v>
      </c>
      <c r="W435" t="str">
        <f>VLOOKUP(MID(JRC_IDEES_powergen[[#This Row],[Source.Name]],25,2),Table5[#All],3,FALSE)</f>
        <v>Germany</v>
      </c>
    </row>
    <row r="436" spans="2:23" x14ac:dyDescent="0.25">
      <c r="B436" t="str">
        <f t="shared" si="6"/>
        <v/>
      </c>
      <c r="C436">
        <v>0</v>
      </c>
      <c r="D436">
        <v>0</v>
      </c>
      <c r="E436">
        <v>0</v>
      </c>
      <c r="F436">
        <v>202.06567992780001</v>
      </c>
      <c r="G436">
        <v>97.971120000000013</v>
      </c>
      <c r="H436">
        <v>3.022935016294102</v>
      </c>
      <c r="I436">
        <v>3.2638262202000003</v>
      </c>
      <c r="J436">
        <v>3.2637445776000003</v>
      </c>
      <c r="K436">
        <v>0</v>
      </c>
      <c r="L436">
        <v>0</v>
      </c>
      <c r="M436">
        <v>0</v>
      </c>
      <c r="N436">
        <v>17.665968770480333</v>
      </c>
      <c r="O436">
        <v>117.72031542774778</v>
      </c>
      <c r="P436">
        <v>91.25849999999987</v>
      </c>
      <c r="Q436">
        <v>83.985259039639402</v>
      </c>
      <c r="R436">
        <v>81.50674158266952</v>
      </c>
      <c r="S436" s="1" t="s">
        <v>33</v>
      </c>
      <c r="T436" s="1" t="s">
        <v>11</v>
      </c>
      <c r="U436" t="str">
        <f>IFERROR(VLOOKUP(JRC_IDEES_powergen[[#This Row],[Headers]],sections[#All],1,FALSE),U435)</f>
        <v>CO2 emissions (kt CO2)</v>
      </c>
      <c r="V436" t="str">
        <f>IFERROR(VLOOKUP(JRC_IDEES_powergen[[#This Row],[Headers]],ec[#All],3,FALSE),"")</f>
        <v>3280</v>
      </c>
      <c r="W436" t="str">
        <f>VLOOKUP(MID(JRC_IDEES_powergen[[#This Row],[Source.Name]],25,2),Table5[#All],3,FALSE)</f>
        <v>Germany</v>
      </c>
    </row>
    <row r="437" spans="2:23" x14ac:dyDescent="0.25">
      <c r="B437" t="str">
        <f t="shared" si="6"/>
        <v>CO2 emissions (kt CO2) - 4100</v>
      </c>
      <c r="C437">
        <v>2776.9500000000003</v>
      </c>
      <c r="D437">
        <v>2776.9852359006127</v>
      </c>
      <c r="E437">
        <v>2776.9800920400003</v>
      </c>
      <c r="F437">
        <v>7598.358153920557</v>
      </c>
      <c r="G437">
        <v>5974.1923864633563</v>
      </c>
      <c r="H437">
        <v>6571.2950426560801</v>
      </c>
      <c r="I437">
        <v>5906.5148472707533</v>
      </c>
      <c r="J437">
        <v>5352.8206716230416</v>
      </c>
      <c r="K437">
        <v>5348.2526650321561</v>
      </c>
      <c r="L437">
        <v>4936.0077742456806</v>
      </c>
      <c r="M437">
        <v>6197.2475159761534</v>
      </c>
      <c r="N437">
        <v>5384.2577089146553</v>
      </c>
      <c r="O437">
        <v>5033.4946755713645</v>
      </c>
      <c r="P437">
        <v>5661.7803000000013</v>
      </c>
      <c r="Q437">
        <v>4805.2791813001768</v>
      </c>
      <c r="R437">
        <v>5044.3457311358879</v>
      </c>
      <c r="S437" s="1" t="s">
        <v>33</v>
      </c>
      <c r="T437" s="1" t="s">
        <v>12</v>
      </c>
      <c r="U437" t="str">
        <f>IFERROR(VLOOKUP(JRC_IDEES_powergen[[#This Row],[Headers]],sections[#All],1,FALSE),U436)</f>
        <v>CO2 emissions (kt CO2)</v>
      </c>
      <c r="V437" t="str">
        <f>IFERROR(VLOOKUP(JRC_IDEES_powergen[[#This Row],[Headers]],ec[#All],3,FALSE),"")</f>
        <v/>
      </c>
      <c r="W437" t="str">
        <f>VLOOKUP(MID(JRC_IDEES_powergen[[#This Row],[Source.Name]],25,2),Table5[#All],3,FALSE)</f>
        <v>Germany</v>
      </c>
    </row>
    <row r="438" spans="2:23" x14ac:dyDescent="0.25">
      <c r="B438" t="str">
        <f t="shared" si="6"/>
        <v>CO2 emissions (kt CO2) - 5542</v>
      </c>
      <c r="C438">
        <v>2776.9500000000003</v>
      </c>
      <c r="D438">
        <v>2776.9852359006127</v>
      </c>
      <c r="E438">
        <v>2776.9800920400003</v>
      </c>
      <c r="F438">
        <v>7598.358153920557</v>
      </c>
      <c r="G438">
        <v>5974.1923864633563</v>
      </c>
      <c r="H438">
        <v>6571.2950426560801</v>
      </c>
      <c r="I438">
        <v>5906.5148472707533</v>
      </c>
      <c r="J438">
        <v>5352.8206716230416</v>
      </c>
      <c r="K438">
        <v>5348.2526650321561</v>
      </c>
      <c r="L438">
        <v>4936.0077742456806</v>
      </c>
      <c r="M438">
        <v>6197.2475159761534</v>
      </c>
      <c r="N438">
        <v>5384.2577089146553</v>
      </c>
      <c r="O438">
        <v>5033.4946755713645</v>
      </c>
      <c r="P438">
        <v>5661.7803000000013</v>
      </c>
      <c r="Q438">
        <v>4805.2791813001768</v>
      </c>
      <c r="R438">
        <v>5044.3457311358879</v>
      </c>
      <c r="S438" s="1" t="s">
        <v>33</v>
      </c>
      <c r="T438" s="1" t="s">
        <v>13</v>
      </c>
      <c r="U438" t="str">
        <f>IFERROR(VLOOKUP(JRC_IDEES_powergen[[#This Row],[Headers]],sections[#All],1,FALSE),U437)</f>
        <v>CO2 emissions (kt CO2)</v>
      </c>
      <c r="V438" t="str">
        <f>IFERROR(VLOOKUP(JRC_IDEES_powergen[[#This Row],[Headers]],ec[#All],3,FALSE),"")</f>
        <v>4100</v>
      </c>
      <c r="W438" t="str">
        <f>VLOOKUP(MID(JRC_IDEES_powergen[[#This Row],[Source.Name]],25,2),Table5[#All],3,FALSE)</f>
        <v>Germany</v>
      </c>
    </row>
    <row r="439" spans="2:23" x14ac:dyDescent="0.25">
      <c r="B439" t="str">
        <f t="shared" si="6"/>
        <v>CO2 emissions (kt CO2) - 4200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s="1" t="s">
        <v>33</v>
      </c>
      <c r="T439" s="1" t="s">
        <v>14</v>
      </c>
      <c r="U439" t="str">
        <f>IFERROR(VLOOKUP(JRC_IDEES_powergen[[#This Row],[Headers]],sections[#All],1,FALSE),U438)</f>
        <v>CO2 emissions (kt CO2)</v>
      </c>
      <c r="V439" t="str">
        <f>IFERROR(VLOOKUP(JRC_IDEES_powergen[[#This Row],[Headers]],ec[#All],3,FALSE),"")</f>
        <v>5542</v>
      </c>
      <c r="W439" t="str">
        <f>VLOOKUP(MID(JRC_IDEES_powergen[[#This Row],[Source.Name]],25,2),Table5[#All],3,FALSE)</f>
        <v>Germany</v>
      </c>
    </row>
    <row r="440" spans="2:23" x14ac:dyDescent="0.25">
      <c r="B440" t="str">
        <f t="shared" si="6"/>
        <v>CO2 emissions (kt CO2) - 0</v>
      </c>
      <c r="C440">
        <v>0</v>
      </c>
      <c r="D440">
        <v>0</v>
      </c>
      <c r="E440">
        <v>0</v>
      </c>
      <c r="F440">
        <v>145.271399885568</v>
      </c>
      <c r="G440">
        <v>98.866051514495993</v>
      </c>
      <c r="H440">
        <v>25.297842156260781</v>
      </c>
      <c r="I440">
        <v>27.43176120048</v>
      </c>
      <c r="J440">
        <v>20.615318033615999</v>
      </c>
      <c r="K440">
        <v>28.890866862000003</v>
      </c>
      <c r="L440">
        <v>18.205461100224003</v>
      </c>
      <c r="M440">
        <v>9.8936000000000632</v>
      </c>
      <c r="N440">
        <v>17.963618153680251</v>
      </c>
      <c r="O440">
        <v>41.944327131565764</v>
      </c>
      <c r="P440">
        <v>83.015999999999735</v>
      </c>
      <c r="Q440">
        <v>74.009894036782768</v>
      </c>
      <c r="R440">
        <v>31.585767693268984</v>
      </c>
      <c r="S440" s="1" t="s">
        <v>33</v>
      </c>
      <c r="T440" s="1" t="s">
        <v>15</v>
      </c>
      <c r="U440" t="str">
        <f>IFERROR(VLOOKUP(JRC_IDEES_powergen[[#This Row],[Headers]],sections[#All],1,FALSE),U439)</f>
        <v>CO2 emissions (kt CO2)</v>
      </c>
      <c r="V440" t="str">
        <f>IFERROR(VLOOKUP(JRC_IDEES_powergen[[#This Row],[Headers]],ec[#All],3,FALSE),"")</f>
        <v>4200</v>
      </c>
      <c r="W440" t="str">
        <f>VLOOKUP(MID(JRC_IDEES_powergen[[#This Row],[Source.Name]],25,2),Table5[#All],3,FALSE)</f>
        <v>Germany</v>
      </c>
    </row>
    <row r="441" spans="2:23" x14ac:dyDescent="0.25">
      <c r="B441" t="str">
        <f t="shared" si="6"/>
        <v>CO2 emissions (kt CO2) - 5541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s="1" t="s">
        <v>33</v>
      </c>
      <c r="T441" s="1" t="s">
        <v>16</v>
      </c>
      <c r="U441" t="str">
        <f>IFERROR(VLOOKUP(JRC_IDEES_powergen[[#This Row],[Headers]],sections[#All],1,FALSE),U440)</f>
        <v>CO2 emissions (kt CO2)</v>
      </c>
      <c r="V441">
        <f>IFERROR(VLOOKUP(JRC_IDEES_powergen[[#This Row],[Headers]],ec[#All],3,FALSE),"")</f>
        <v>0</v>
      </c>
      <c r="W441" t="str">
        <f>VLOOKUP(MID(JRC_IDEES_powergen[[#This Row],[Source.Name]],25,2),Table5[#All],3,FALSE)</f>
        <v>Germany</v>
      </c>
    </row>
    <row r="442" spans="2:23" x14ac:dyDescent="0.25">
      <c r="B442" t="str">
        <f t="shared" si="6"/>
        <v>CO2 emissions (kt CO2) - 55431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s="1" t="s">
        <v>33</v>
      </c>
      <c r="T442" s="1" t="s">
        <v>17</v>
      </c>
      <c r="U442" t="str">
        <f>IFERROR(VLOOKUP(JRC_IDEES_powergen[[#This Row],[Headers]],sections[#All],1,FALSE),U441)</f>
        <v>CO2 emissions (kt CO2)</v>
      </c>
      <c r="V442" t="str">
        <f>IFERROR(VLOOKUP(JRC_IDEES_powergen[[#This Row],[Headers]],ec[#All],3,FALSE),"")</f>
        <v>5541</v>
      </c>
      <c r="W442" t="str">
        <f>VLOOKUP(MID(JRC_IDEES_powergen[[#This Row],[Source.Name]],25,2),Table5[#All],3,FALSE)</f>
        <v>Germany</v>
      </c>
    </row>
    <row r="443" spans="2:23" x14ac:dyDescent="0.25">
      <c r="B443" t="str">
        <f t="shared" si="6"/>
        <v>CO2 emissions (kt CO2) - 5545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s="1" t="s">
        <v>33</v>
      </c>
      <c r="T443" s="1" t="s">
        <v>18</v>
      </c>
      <c r="U443" t="str">
        <f>IFERROR(VLOOKUP(JRC_IDEES_powergen[[#This Row],[Headers]],sections[#All],1,FALSE),U442)</f>
        <v>CO2 emissions (kt CO2)</v>
      </c>
      <c r="V443" t="str">
        <f>IFERROR(VLOOKUP(JRC_IDEES_powergen[[#This Row],[Headers]],ec[#All],3,FALSE),"")</f>
        <v>55431</v>
      </c>
      <c r="W443" t="str">
        <f>VLOOKUP(MID(JRC_IDEES_powergen[[#This Row],[Source.Name]],25,2),Table5[#All],3,FALSE)</f>
        <v>Germany</v>
      </c>
    </row>
    <row r="444" spans="2:23" x14ac:dyDescent="0.25">
      <c r="B444" t="str">
        <f t="shared" si="6"/>
        <v>CO2 emissions (kt CO2) - 0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1" t="s">
        <v>33</v>
      </c>
      <c r="T444" s="1" t="s">
        <v>19</v>
      </c>
      <c r="U444" t="str">
        <f>IFERROR(VLOOKUP(JRC_IDEES_powergen[[#This Row],[Headers]],sections[#All],1,FALSE),U443)</f>
        <v>CO2 emissions (kt CO2)</v>
      </c>
      <c r="V444" t="str">
        <f>IFERROR(VLOOKUP(JRC_IDEES_powergen[[#This Row],[Headers]],ec[#All],3,FALSE),"")</f>
        <v>5545</v>
      </c>
      <c r="W444" t="str">
        <f>VLOOKUP(MID(JRC_IDEES_powergen[[#This Row],[Source.Name]],25,2),Table5[#All],3,FALSE)</f>
        <v>Germany</v>
      </c>
    </row>
    <row r="445" spans="2:23" x14ac:dyDescent="0.25">
      <c r="B445" t="str">
        <f t="shared" si="6"/>
        <v>CO2 emissions (kt CO2) - 7100</v>
      </c>
      <c r="C445">
        <v>0</v>
      </c>
      <c r="D445">
        <v>0</v>
      </c>
      <c r="E445">
        <v>0</v>
      </c>
      <c r="F445">
        <v>486.82291243773602</v>
      </c>
      <c r="G445">
        <v>640.39450608000004</v>
      </c>
      <c r="H445">
        <v>759.91370051735669</v>
      </c>
      <c r="I445">
        <v>1086.1362645245281</v>
      </c>
      <c r="J445">
        <v>932.20308602265607</v>
      </c>
      <c r="K445">
        <v>2463.067681575048</v>
      </c>
      <c r="L445">
        <v>1827.1107196813441</v>
      </c>
      <c r="M445">
        <v>2232.7781999999979</v>
      </c>
      <c r="N445">
        <v>2592.4662505949809</v>
      </c>
      <c r="O445">
        <v>2672.0886140005346</v>
      </c>
      <c r="P445">
        <v>2156.0655000000011</v>
      </c>
      <c r="Q445">
        <v>1991.7567721871451</v>
      </c>
      <c r="R445">
        <v>2319.5194634002119</v>
      </c>
      <c r="S445" s="1" t="s">
        <v>33</v>
      </c>
      <c r="T445" s="1" t="s">
        <v>20</v>
      </c>
      <c r="U445" t="str">
        <f>IFERROR(VLOOKUP(JRC_IDEES_powergen[[#This Row],[Headers]],sections[#All],1,FALSE),U444)</f>
        <v>CO2 emissions (kt CO2)</v>
      </c>
      <c r="V445">
        <f>IFERROR(VLOOKUP(JRC_IDEES_powergen[[#This Row],[Headers]],ec[#All],3,FALSE),"")</f>
        <v>0</v>
      </c>
      <c r="W445" t="str">
        <f>VLOOKUP(MID(JRC_IDEES_powergen[[#This Row],[Source.Name]],25,2),Table5[#All],3,FALSE)</f>
        <v>Germany</v>
      </c>
    </row>
    <row r="446" spans="2:23" x14ac:dyDescent="0.25">
      <c r="B446" t="str">
        <f t="shared" si="6"/>
        <v>CO2 emissions (kt CO2) - 55432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1438.0399493974801</v>
      </c>
      <c r="L446">
        <v>553.10021426088008</v>
      </c>
      <c r="M446">
        <v>674.24499999999807</v>
      </c>
      <c r="N446">
        <v>842.55572161064583</v>
      </c>
      <c r="O446">
        <v>709.42592692335188</v>
      </c>
      <c r="P446">
        <v>452.73799999999994</v>
      </c>
      <c r="Q446">
        <v>422.85329831147664</v>
      </c>
      <c r="R446">
        <v>573.00106506890836</v>
      </c>
      <c r="S446" s="1" t="s">
        <v>33</v>
      </c>
      <c r="T446" s="1" t="s">
        <v>21</v>
      </c>
      <c r="U446" t="str">
        <f>IFERROR(VLOOKUP(JRC_IDEES_powergen[[#This Row],[Headers]],sections[#All],1,FALSE),U445)</f>
        <v>CO2 emissions (kt CO2)</v>
      </c>
      <c r="V446" t="str">
        <f>IFERROR(VLOOKUP(JRC_IDEES_powergen[[#This Row],[Headers]],ec[#All],3,FALSE),"")</f>
        <v>7100</v>
      </c>
      <c r="W446" t="str">
        <f>VLOOKUP(MID(JRC_IDEES_powergen[[#This Row],[Source.Name]],25,2),Table5[#All],3,FALSE)</f>
        <v>Germany</v>
      </c>
    </row>
    <row r="447" spans="2:23" x14ac:dyDescent="0.25">
      <c r="B447" t="str">
        <f t="shared" si="6"/>
        <v>CO2 emissions (kt CO2) - 5532</v>
      </c>
      <c r="C447">
        <v>0</v>
      </c>
      <c r="D447">
        <v>0</v>
      </c>
      <c r="E447">
        <v>0</v>
      </c>
      <c r="F447">
        <v>486.82291243773602</v>
      </c>
      <c r="G447">
        <v>640.39450608000004</v>
      </c>
      <c r="H447">
        <v>759.91370051735669</v>
      </c>
      <c r="I447">
        <v>1086.1362645245281</v>
      </c>
      <c r="J447">
        <v>932.20308602265607</v>
      </c>
      <c r="K447">
        <v>1025.0277321775679</v>
      </c>
      <c r="L447">
        <v>1274.0105054204639</v>
      </c>
      <c r="M447">
        <v>1558.5331999999999</v>
      </c>
      <c r="N447">
        <v>1749.9105289843349</v>
      </c>
      <c r="O447">
        <v>1962.6626870771827</v>
      </c>
      <c r="P447">
        <v>1703.3275000000012</v>
      </c>
      <c r="Q447">
        <v>1568.9034738756684</v>
      </c>
      <c r="R447">
        <v>1746.5183983313034</v>
      </c>
      <c r="S447" s="1" t="s">
        <v>33</v>
      </c>
      <c r="T447" s="1" t="s">
        <v>22</v>
      </c>
      <c r="U447" t="str">
        <f>IFERROR(VLOOKUP(JRC_IDEES_powergen[[#This Row],[Headers]],sections[#All],1,FALSE),U446)</f>
        <v>CO2 emissions (kt CO2)</v>
      </c>
      <c r="V447" t="str">
        <f>IFERROR(VLOOKUP(JRC_IDEES_powergen[[#This Row],[Headers]],ec[#All],3,FALSE),"")</f>
        <v>55432</v>
      </c>
      <c r="W447" t="str">
        <f>VLOOKUP(MID(JRC_IDEES_powergen[[#This Row],[Source.Name]],25,2),Table5[#All],3,FALSE)</f>
        <v>Germany</v>
      </c>
    </row>
    <row r="448" spans="2:23" x14ac:dyDescent="0.25">
      <c r="B448" t="str">
        <f t="shared" si="6"/>
        <v>CO2 emissions (kt CO2) - 5550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" t="s">
        <v>33</v>
      </c>
      <c r="T448" s="1" t="s">
        <v>23</v>
      </c>
      <c r="U448" t="str">
        <f>IFERROR(VLOOKUP(JRC_IDEES_powergen[[#This Row],[Headers]],sections[#All],1,FALSE),U447)</f>
        <v>CO2 emissions (kt CO2)</v>
      </c>
      <c r="V448" t="str">
        <f>IFERROR(VLOOKUP(JRC_IDEES_powergen[[#This Row],[Headers]],ec[#All],3,FALSE),"")</f>
        <v>5532</v>
      </c>
      <c r="W448" t="str">
        <f>VLOOKUP(MID(JRC_IDEES_powergen[[#This Row],[Source.Name]],25,2),Table5[#All],3,FALSE)</f>
        <v>Germany</v>
      </c>
    </row>
    <row r="449" spans="2:23" x14ac:dyDescent="0.25">
      <c r="B449" t="str">
        <f t="shared" si="6"/>
        <v>CO2 emissions (kt CO2) - 99998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1" t="s">
        <v>33</v>
      </c>
      <c r="T449" s="1" t="s">
        <v>24</v>
      </c>
      <c r="U449" t="str">
        <f>IFERROR(VLOOKUP(JRC_IDEES_powergen[[#This Row],[Headers]],sections[#All],1,FALSE),U448)</f>
        <v>CO2 emissions (kt CO2)</v>
      </c>
      <c r="V449" t="str">
        <f>IFERROR(VLOOKUP(JRC_IDEES_powergen[[#This Row],[Headers]],ec[#All],3,FALSE),"")</f>
        <v>5550</v>
      </c>
      <c r="W449" t="str">
        <f>VLOOKUP(MID(JRC_IDEES_powergen[[#This Row],[Source.Name]],25,2),Table5[#All],3,FALSE)</f>
        <v>Germany</v>
      </c>
    </row>
    <row r="450" spans="2:23" x14ac:dyDescent="0.25">
      <c r="B450" t="str">
        <f t="shared" si="6"/>
        <v>CO2 emissions (kt CO2) - 99999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" t="s">
        <v>33</v>
      </c>
      <c r="T450" s="1" t="s">
        <v>25</v>
      </c>
      <c r="U450" t="str">
        <f>IFERROR(VLOOKUP(JRC_IDEES_powergen[[#This Row],[Headers]],sections[#All],1,FALSE),U449)</f>
        <v>CO2 emissions (kt CO2)</v>
      </c>
      <c r="V450" t="str">
        <f>IFERROR(VLOOKUP(JRC_IDEES_powergen[[#This Row],[Headers]],ec[#All],3,FALSE),"")</f>
        <v>99998</v>
      </c>
      <c r="W450" t="str">
        <f>VLOOKUP(MID(JRC_IDEES_powergen[[#This Row],[Source.Name]],25,2),Table5[#All],3,FALSE)</f>
        <v>Germany</v>
      </c>
    </row>
    <row r="451" spans="2:23" x14ac:dyDescent="0.25">
      <c r="B451" t="str">
        <f t="shared" ref="B451:B514" si="7">IF(V452&lt;&gt;"",U452&amp;" - "&amp;V452,"")</f>
        <v/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" t="s">
        <v>33</v>
      </c>
      <c r="T451" s="1" t="s">
        <v>26</v>
      </c>
      <c r="U451" t="str">
        <f>IFERROR(VLOOKUP(JRC_IDEES_powergen[[#This Row],[Headers]],sections[#All],1,FALSE),U450)</f>
        <v>CO2 emissions (kt CO2)</v>
      </c>
      <c r="V451" t="str">
        <f>IFERROR(VLOOKUP(JRC_IDEES_powergen[[#This Row],[Headers]],ec[#All],3,FALSE),"")</f>
        <v>99999</v>
      </c>
      <c r="W451" t="str">
        <f>VLOOKUP(MID(JRC_IDEES_powergen[[#This Row],[Source.Name]],25,2),Table5[#All],3,FALSE)</f>
        <v>Germany</v>
      </c>
    </row>
    <row r="452" spans="2:23" x14ac:dyDescent="0.25">
      <c r="B452" t="str">
        <f t="shared" si="7"/>
        <v/>
      </c>
      <c r="C452">
        <v>2000</v>
      </c>
      <c r="D452">
        <v>2001</v>
      </c>
      <c r="E452">
        <v>2002</v>
      </c>
      <c r="F452">
        <v>2003</v>
      </c>
      <c r="G452">
        <v>2004</v>
      </c>
      <c r="H452">
        <v>2005</v>
      </c>
      <c r="I452">
        <v>2006</v>
      </c>
      <c r="J452">
        <v>2007</v>
      </c>
      <c r="K452">
        <v>2008</v>
      </c>
      <c r="L452">
        <v>2009</v>
      </c>
      <c r="M452">
        <v>2010</v>
      </c>
      <c r="N452">
        <v>2011</v>
      </c>
      <c r="O452">
        <v>2012</v>
      </c>
      <c r="P452">
        <v>2013</v>
      </c>
      <c r="Q452">
        <v>2014</v>
      </c>
      <c r="R452">
        <v>2015</v>
      </c>
      <c r="S452" s="1" t="s">
        <v>34</v>
      </c>
      <c r="T452" s="1" t="s">
        <v>2</v>
      </c>
      <c r="U452" t="str">
        <f>IFERROR(VLOOKUP(JRC_IDEES_powergen[[#This Row],[Headers]],sections[#All],1,FALSE),U451)</f>
        <v>CO2 emissions (kt CO2)</v>
      </c>
      <c r="V452" t="str">
        <f>IFERROR(VLOOKUP(JRC_IDEES_powergen[[#This Row],[Headers]],ec[#All],3,FALSE),"")</f>
        <v/>
      </c>
      <c r="W452" t="str">
        <f>VLOOKUP(MID(JRC_IDEES_powergen[[#This Row],[Source.Name]],25,2),Table5[#All],3,FALSE)</f>
        <v>Denmark</v>
      </c>
    </row>
    <row r="453" spans="2:23" x14ac:dyDescent="0.25">
      <c r="B453" t="str">
        <f t="shared" si="7"/>
        <v>Total gross distributed heat production (GWh) - 0</v>
      </c>
      <c r="C453">
        <v>6127.7858874291369</v>
      </c>
      <c r="D453">
        <v>6598.8372093023254</v>
      </c>
      <c r="E453">
        <v>6161.6279069767443</v>
      </c>
      <c r="F453">
        <v>6916.0574418604665</v>
      </c>
      <c r="G453">
        <v>6823.2558139534885</v>
      </c>
      <c r="H453">
        <v>6435.7860029638923</v>
      </c>
      <c r="I453">
        <v>6583.8119767441849</v>
      </c>
      <c r="J453">
        <v>7608.1395348837214</v>
      </c>
      <c r="K453">
        <v>8093.286511627909</v>
      </c>
      <c r="L453">
        <v>8582.5581395348818</v>
      </c>
      <c r="M453">
        <v>10009.58716319948</v>
      </c>
      <c r="N453">
        <v>8858.1277592255919</v>
      </c>
      <c r="O453">
        <v>10510.58822844015</v>
      </c>
      <c r="P453">
        <v>10418.124737547234</v>
      </c>
      <c r="Q453">
        <v>10706.706391641468</v>
      </c>
      <c r="R453">
        <v>11681.230711805265</v>
      </c>
      <c r="S453" s="1" t="s">
        <v>34</v>
      </c>
      <c r="T453" s="1" t="s">
        <v>3</v>
      </c>
      <c r="U453" t="str">
        <f>IFERROR(VLOOKUP(JRC_IDEES_powergen[[#This Row],[Headers]],sections[#All],1,FALSE),U452)</f>
        <v>Total gross distributed heat production (GWh)</v>
      </c>
      <c r="V453" t="str">
        <f>IFERROR(VLOOKUP(JRC_IDEES_powergen[[#This Row],[Headers]],ec[#All],3,FALSE),"")</f>
        <v/>
      </c>
      <c r="W453" t="str">
        <f>VLOOKUP(MID(JRC_IDEES_powergen[[#This Row],[Source.Name]],25,2),Table5[#All],3,FALSE)</f>
        <v>Denmark</v>
      </c>
    </row>
    <row r="454" spans="2:23" x14ac:dyDescent="0.25">
      <c r="B454" t="str">
        <f t="shared" si="7"/>
        <v>Total gross distributed heat production (GWh) - 2100</v>
      </c>
      <c r="C454">
        <v>6076.3599838197761</v>
      </c>
      <c r="D454">
        <v>6548.3590864358821</v>
      </c>
      <c r="E454">
        <v>6109.9111390290691</v>
      </c>
      <c r="F454">
        <v>6859.462803153956</v>
      </c>
      <c r="G454">
        <v>6758.2722813513346</v>
      </c>
      <c r="H454">
        <v>6359.1321574611475</v>
      </c>
      <c r="I454">
        <v>6483.1895720237098</v>
      </c>
      <c r="J454">
        <v>7500.8719739236785</v>
      </c>
      <c r="K454">
        <v>8005.5042883992264</v>
      </c>
      <c r="L454">
        <v>8483.8141941158174</v>
      </c>
      <c r="M454">
        <v>9890.3351410613395</v>
      </c>
      <c r="N454">
        <v>8697.3166717699278</v>
      </c>
      <c r="O454">
        <v>10173.455026345422</v>
      </c>
      <c r="P454">
        <v>10076.450053039111</v>
      </c>
      <c r="Q454">
        <v>10346.387683134601</v>
      </c>
      <c r="R454">
        <v>11151.112077983233</v>
      </c>
      <c r="S454" s="1" t="s">
        <v>34</v>
      </c>
      <c r="T454" s="1" t="s">
        <v>4</v>
      </c>
      <c r="U454" t="str">
        <f>IFERROR(VLOOKUP(JRC_IDEES_powergen[[#This Row],[Headers]],sections[#All],1,FALSE),U453)</f>
        <v>Total gross distributed heat production (GWh)</v>
      </c>
      <c r="V454">
        <f>IFERROR(VLOOKUP(JRC_IDEES_powergen[[#This Row],[Headers]],ec[#All],3,FALSE),"")</f>
        <v>0</v>
      </c>
      <c r="W454" t="str">
        <f>VLOOKUP(MID(JRC_IDEES_powergen[[#This Row],[Source.Name]],25,2),Table5[#All],3,FALSE)</f>
        <v>Denmark</v>
      </c>
    </row>
    <row r="455" spans="2:23" x14ac:dyDescent="0.25">
      <c r="B455" t="str">
        <f t="shared" si="7"/>
        <v>Total gross distributed heat production (GWh) - 2200</v>
      </c>
      <c r="C455">
        <v>12.725722123849014</v>
      </c>
      <c r="D455">
        <v>6.4094879622261756</v>
      </c>
      <c r="E455">
        <v>6.4133836139801694</v>
      </c>
      <c r="F455">
        <v>6.4671696549509647</v>
      </c>
      <c r="G455">
        <v>6.4342480251277898</v>
      </c>
      <c r="H455">
        <v>12.470291424349401</v>
      </c>
      <c r="I455">
        <v>25.855441752773672</v>
      </c>
      <c r="J455">
        <v>25.158720286964318</v>
      </c>
      <c r="K455">
        <v>24.901226245953634</v>
      </c>
      <c r="L455">
        <v>26.432491381018327</v>
      </c>
      <c r="M455">
        <v>32.030037697976795</v>
      </c>
      <c r="N455">
        <v>19.017907479586235</v>
      </c>
      <c r="O455">
        <v>25.132886680805381</v>
      </c>
      <c r="P455">
        <v>23.614677302236739</v>
      </c>
      <c r="Q455">
        <v>18.091719846913517</v>
      </c>
      <c r="R455">
        <v>23.998508506375433</v>
      </c>
      <c r="S455" s="1" t="s">
        <v>34</v>
      </c>
      <c r="T455" s="1" t="s">
        <v>5</v>
      </c>
      <c r="U455" t="str">
        <f>IFERROR(VLOOKUP(JRC_IDEES_powergen[[#This Row],[Headers]],sections[#All],1,FALSE),U454)</f>
        <v>Total gross distributed heat production (GWh)</v>
      </c>
      <c r="V455" t="str">
        <f>IFERROR(VLOOKUP(JRC_IDEES_powergen[[#This Row],[Headers]],ec[#All],3,FALSE),"")</f>
        <v>2100</v>
      </c>
      <c r="W455" t="str">
        <f>VLOOKUP(MID(JRC_IDEES_powergen[[#This Row],[Source.Name]],25,2),Table5[#All],3,FALSE)</f>
        <v>Denmark</v>
      </c>
    </row>
    <row r="456" spans="2:23" x14ac:dyDescent="0.25">
      <c r="B456" t="str">
        <f t="shared" si="7"/>
        <v>Total gross distributed heat production (GWh) - 3210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" t="s">
        <v>34</v>
      </c>
      <c r="T456" s="1" t="s">
        <v>6</v>
      </c>
      <c r="U456" t="str">
        <f>IFERROR(VLOOKUP(JRC_IDEES_powergen[[#This Row],[Headers]],sections[#All],1,FALSE),U455)</f>
        <v>Total gross distributed heat production (GWh)</v>
      </c>
      <c r="V456" t="str">
        <f>IFERROR(VLOOKUP(JRC_IDEES_powergen[[#This Row],[Headers]],ec[#All],3,FALSE),"")</f>
        <v>2200</v>
      </c>
      <c r="W456" t="str">
        <f>VLOOKUP(MID(JRC_IDEES_powergen[[#This Row],[Source.Name]],25,2),Table5[#All],3,FALSE)</f>
        <v>Denmark</v>
      </c>
    </row>
    <row r="457" spans="2:23" x14ac:dyDescent="0.25">
      <c r="B457" t="str">
        <f t="shared" si="7"/>
        <v>Total gross distributed heat production (GWh) - 3260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1" t="s">
        <v>34</v>
      </c>
      <c r="T457" s="1" t="s">
        <v>7</v>
      </c>
      <c r="U457" t="str">
        <f>IFERROR(VLOOKUP(JRC_IDEES_powergen[[#This Row],[Headers]],sections[#All],1,FALSE),U456)</f>
        <v>Total gross distributed heat production (GWh)</v>
      </c>
      <c r="V457" t="str">
        <f>IFERROR(VLOOKUP(JRC_IDEES_powergen[[#This Row],[Headers]],ec[#All],3,FALSE),"")</f>
        <v>3210</v>
      </c>
      <c r="W457" t="str">
        <f>VLOOKUP(MID(JRC_IDEES_powergen[[#This Row],[Source.Name]],25,2),Table5[#All],3,FALSE)</f>
        <v>Denmark</v>
      </c>
    </row>
    <row r="458" spans="2:23" x14ac:dyDescent="0.25">
      <c r="B458" t="str">
        <f t="shared" si="7"/>
        <v>Total gross distributed heat production (GWh) - 0</v>
      </c>
      <c r="C458">
        <v>309.89370313215443</v>
      </c>
      <c r="D458">
        <v>380.96746768947526</v>
      </c>
      <c r="E458">
        <v>173.16428716296366</v>
      </c>
      <c r="F458">
        <v>430.06678205423913</v>
      </c>
      <c r="G458">
        <v>323.94244823086308</v>
      </c>
      <c r="H458">
        <v>223.90218823697847</v>
      </c>
      <c r="I458">
        <v>177.41913116054073</v>
      </c>
      <c r="J458">
        <v>240.12257338315447</v>
      </c>
      <c r="K458">
        <v>303.88377998257891</v>
      </c>
      <c r="L458">
        <v>403.14322652025476</v>
      </c>
      <c r="M458">
        <v>748.33327451595267</v>
      </c>
      <c r="N458">
        <v>424.43131983541457</v>
      </c>
      <c r="O458">
        <v>369.33120817931979</v>
      </c>
      <c r="P458">
        <v>320.54395740980499</v>
      </c>
      <c r="Q458">
        <v>135.35338117404174</v>
      </c>
      <c r="R458">
        <v>158.12030505408919</v>
      </c>
      <c r="S458" s="1" t="s">
        <v>34</v>
      </c>
      <c r="T458" s="1" t="s">
        <v>8</v>
      </c>
      <c r="U458" t="str">
        <f>IFERROR(VLOOKUP(JRC_IDEES_powergen[[#This Row],[Headers]],sections[#All],1,FALSE),U457)</f>
        <v>Total gross distributed heat production (GWh)</v>
      </c>
      <c r="V458" t="str">
        <f>IFERROR(VLOOKUP(JRC_IDEES_powergen[[#This Row],[Headers]],ec[#All],3,FALSE),"")</f>
        <v>3260</v>
      </c>
      <c r="W458" t="str">
        <f>VLOOKUP(MID(JRC_IDEES_powergen[[#This Row],[Source.Name]],25,2),Table5[#All],3,FALSE)</f>
        <v>Denmark</v>
      </c>
    </row>
    <row r="459" spans="2:23" x14ac:dyDescent="0.25">
      <c r="B459" t="str">
        <f t="shared" si="7"/>
        <v>Total gross distributed heat production (GWh) - 3270A</v>
      </c>
      <c r="C459">
        <v>267.26683555529837</v>
      </c>
      <c r="D459">
        <v>273.0258343823391</v>
      </c>
      <c r="E459">
        <v>259.65161176576936</v>
      </c>
      <c r="F459">
        <v>206.75104826766642</v>
      </c>
      <c r="G459">
        <v>147.57045206908265</v>
      </c>
      <c r="H459">
        <v>184.40035310540759</v>
      </c>
      <c r="I459">
        <v>134.44135057754917</v>
      </c>
      <c r="J459">
        <v>84.77354332891062</v>
      </c>
      <c r="K459">
        <v>58.049090195759874</v>
      </c>
      <c r="L459">
        <v>48.670924077264317</v>
      </c>
      <c r="M459">
        <v>105.74274531203677</v>
      </c>
      <c r="N459">
        <v>38.596510878233985</v>
      </c>
      <c r="O459">
        <v>37.488506093389603</v>
      </c>
      <c r="P459">
        <v>20.724824832530491</v>
      </c>
      <c r="Q459">
        <v>29.30330932633894</v>
      </c>
      <c r="R459">
        <v>23.998508506375433</v>
      </c>
      <c r="S459" s="1" t="s">
        <v>34</v>
      </c>
      <c r="T459" s="1" t="s">
        <v>9</v>
      </c>
      <c r="U459" t="str">
        <f>IFERROR(VLOOKUP(JRC_IDEES_powergen[[#This Row],[Headers]],sections[#All],1,FALSE),U458)</f>
        <v>Total gross distributed heat production (GWh)</v>
      </c>
      <c r="V459">
        <f>IFERROR(VLOOKUP(JRC_IDEES_powergen[[#This Row],[Headers]],ec[#All],3,FALSE),"")</f>
        <v>0</v>
      </c>
      <c r="W459" t="str">
        <f>VLOOKUP(MID(JRC_IDEES_powergen[[#This Row],[Source.Name]],25,2),Table5[#All],3,FALSE)</f>
        <v>Denmark</v>
      </c>
    </row>
    <row r="460" spans="2:23" x14ac:dyDescent="0.25">
      <c r="B460" t="str">
        <f t="shared" si="7"/>
        <v>Total gross distributed heat production (GWh) - 3280</v>
      </c>
      <c r="C460">
        <v>117.54588739495514</v>
      </c>
      <c r="D460">
        <v>99.179429349240948</v>
      </c>
      <c r="E460">
        <v>85.014339988816474</v>
      </c>
      <c r="F460">
        <v>98.964887351816998</v>
      </c>
      <c r="G460">
        <v>72.304539701287311</v>
      </c>
      <c r="H460">
        <v>109.35589611965085</v>
      </c>
      <c r="I460">
        <v>48.23660920181463</v>
      </c>
      <c r="J460">
        <v>74.371830639667863</v>
      </c>
      <c r="K460">
        <v>48.169816344156757</v>
      </c>
      <c r="L460">
        <v>48.670924077264317</v>
      </c>
      <c r="M460">
        <v>105.74274531203677</v>
      </c>
      <c r="N460">
        <v>38.596510878233985</v>
      </c>
      <c r="O460">
        <v>37.488506093389603</v>
      </c>
      <c r="P460">
        <v>20.724824832530491</v>
      </c>
      <c r="Q460">
        <v>29.30330932633894</v>
      </c>
      <c r="R460">
        <v>23.998508506375433</v>
      </c>
      <c r="S460" s="1" t="s">
        <v>34</v>
      </c>
      <c r="T460" s="1" t="s">
        <v>10</v>
      </c>
      <c r="U460" t="str">
        <f>IFERROR(VLOOKUP(JRC_IDEES_powergen[[#This Row],[Headers]],sections[#All],1,FALSE),U459)</f>
        <v>Total gross distributed heat production (GWh)</v>
      </c>
      <c r="V460" t="str">
        <f>IFERROR(VLOOKUP(JRC_IDEES_powergen[[#This Row],[Headers]],ec[#All],3,FALSE),"")</f>
        <v>3270A</v>
      </c>
      <c r="W460" t="str">
        <f>VLOOKUP(MID(JRC_IDEES_powergen[[#This Row],[Source.Name]],25,2),Table5[#All],3,FALSE)</f>
        <v>Denmark</v>
      </c>
    </row>
    <row r="461" spans="2:23" x14ac:dyDescent="0.25">
      <c r="B461" t="str">
        <f t="shared" si="7"/>
        <v/>
      </c>
      <c r="C461">
        <v>149.7209481603432</v>
      </c>
      <c r="D461">
        <v>173.84640503309816</v>
      </c>
      <c r="E461">
        <v>174.63727177695287</v>
      </c>
      <c r="F461">
        <v>107.78616091584942</v>
      </c>
      <c r="G461">
        <v>75.265912367795352</v>
      </c>
      <c r="H461">
        <v>75.044456985756739</v>
      </c>
      <c r="I461">
        <v>86.204741375734542</v>
      </c>
      <c r="J461">
        <v>10.401712689242753</v>
      </c>
      <c r="K461">
        <v>9.8792738516031147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" t="s">
        <v>34</v>
      </c>
      <c r="T461" s="1" t="s">
        <v>11</v>
      </c>
      <c r="U461" t="str">
        <f>IFERROR(VLOOKUP(JRC_IDEES_powergen[[#This Row],[Headers]],sections[#All],1,FALSE),U460)</f>
        <v>Total gross distributed heat production (GWh)</v>
      </c>
      <c r="V461" t="str">
        <f>IFERROR(VLOOKUP(JRC_IDEES_powergen[[#This Row],[Headers]],ec[#All],3,FALSE),"")</f>
        <v>3280</v>
      </c>
      <c r="W461" t="str">
        <f>VLOOKUP(MID(JRC_IDEES_powergen[[#This Row],[Source.Name]],25,2),Table5[#All],3,FALSE)</f>
        <v>Denmark</v>
      </c>
    </row>
    <row r="462" spans="2:23" x14ac:dyDescent="0.25">
      <c r="B462" t="str">
        <f t="shared" si="7"/>
        <v>Total gross distributed heat production (GWh) - 4100</v>
      </c>
      <c r="C462">
        <v>822.86924970029725</v>
      </c>
      <c r="D462">
        <v>996.97890229997643</v>
      </c>
      <c r="E462">
        <v>852.70552960188695</v>
      </c>
      <c r="F462">
        <v>1009.6695865604382</v>
      </c>
      <c r="G462">
        <v>963.22855006807356</v>
      </c>
      <c r="H462">
        <v>1322.4013180211814</v>
      </c>
      <c r="I462">
        <v>1401.413191866699</v>
      </c>
      <c r="J462">
        <v>2010.3930403595646</v>
      </c>
      <c r="K462">
        <v>1958.2812886323136</v>
      </c>
      <c r="L462">
        <v>2515.15812988887</v>
      </c>
      <c r="M462">
        <v>2826.1952133027312</v>
      </c>
      <c r="N462">
        <v>2463.4010922632751</v>
      </c>
      <c r="O462">
        <v>3660.8952205504088</v>
      </c>
      <c r="P462">
        <v>3672.9503566699227</v>
      </c>
      <c r="Q462">
        <v>4230.9233563556772</v>
      </c>
      <c r="R462">
        <v>4618.192598035349</v>
      </c>
      <c r="S462" s="1" t="s">
        <v>34</v>
      </c>
      <c r="T462" s="1" t="s">
        <v>12</v>
      </c>
      <c r="U462" t="str">
        <f>IFERROR(VLOOKUP(JRC_IDEES_powergen[[#This Row],[Headers]],sections[#All],1,FALSE),U461)</f>
        <v>Total gross distributed heat production (GWh)</v>
      </c>
      <c r="V462" t="str">
        <f>IFERROR(VLOOKUP(JRC_IDEES_powergen[[#This Row],[Headers]],ec[#All],3,FALSE),"")</f>
        <v/>
      </c>
      <c r="W462" t="str">
        <f>VLOOKUP(MID(JRC_IDEES_powergen[[#This Row],[Source.Name]],25,2),Table5[#All],3,FALSE)</f>
        <v>Denmark</v>
      </c>
    </row>
    <row r="463" spans="2:23" x14ac:dyDescent="0.25">
      <c r="B463" t="str">
        <f t="shared" si="7"/>
        <v>Total gross distributed heat production (GWh) - 5542</v>
      </c>
      <c r="C463">
        <v>761.08460042510671</v>
      </c>
      <c r="D463">
        <v>929.64654569746563</v>
      </c>
      <c r="E463">
        <v>795.48930461526527</v>
      </c>
      <c r="F463">
        <v>962.48897636984429</v>
      </c>
      <c r="G463">
        <v>899.74233840238401</v>
      </c>
      <c r="H463">
        <v>1273.825825020843</v>
      </c>
      <c r="I463">
        <v>1364.5735543348258</v>
      </c>
      <c r="J463">
        <v>1945.4102431904919</v>
      </c>
      <c r="K463">
        <v>1891.2529680143741</v>
      </c>
      <c r="L463">
        <v>2456.8945261336744</v>
      </c>
      <c r="M463">
        <v>2777.4994155967506</v>
      </c>
      <c r="N463">
        <v>2414.8432460344884</v>
      </c>
      <c r="O463">
        <v>3596.9156733694354</v>
      </c>
      <c r="P463">
        <v>3652.208602852621</v>
      </c>
      <c r="Q463">
        <v>4134.3659181343082</v>
      </c>
      <c r="R463">
        <v>4477.8143390165142</v>
      </c>
      <c r="S463" s="1" t="s">
        <v>34</v>
      </c>
      <c r="T463" s="1" t="s">
        <v>13</v>
      </c>
      <c r="U463" t="str">
        <f>IFERROR(VLOOKUP(JRC_IDEES_powergen[[#This Row],[Headers]],sections[#All],1,FALSE),U462)</f>
        <v>Total gross distributed heat production (GWh)</v>
      </c>
      <c r="V463" t="str">
        <f>IFERROR(VLOOKUP(JRC_IDEES_powergen[[#This Row],[Headers]],ec[#All],3,FALSE),"")</f>
        <v>4100</v>
      </c>
      <c r="W463" t="str">
        <f>VLOOKUP(MID(JRC_IDEES_powergen[[#This Row],[Source.Name]],25,2),Table5[#All],3,FALSE)</f>
        <v>Denmark</v>
      </c>
    </row>
    <row r="464" spans="2:23" x14ac:dyDescent="0.25">
      <c r="B464" t="str">
        <f t="shared" si="7"/>
        <v>Total gross distributed heat production (GWh) - 4200</v>
      </c>
      <c r="C464">
        <v>61.784649275190581</v>
      </c>
      <c r="D464">
        <v>67.332356602510785</v>
      </c>
      <c r="E464">
        <v>57.216224986621675</v>
      </c>
      <c r="F464">
        <v>47.180610190593924</v>
      </c>
      <c r="G464">
        <v>63.48621166568951</v>
      </c>
      <c r="H464">
        <v>48.575493000338319</v>
      </c>
      <c r="I464">
        <v>36.839637531873308</v>
      </c>
      <c r="J464">
        <v>64.982797169072768</v>
      </c>
      <c r="K464">
        <v>67.028320617939571</v>
      </c>
      <c r="L464">
        <v>58.263603755195497</v>
      </c>
      <c r="M464">
        <v>48.695797705980425</v>
      </c>
      <c r="N464">
        <v>48.557846228786836</v>
      </c>
      <c r="O464">
        <v>63.979547180973398</v>
      </c>
      <c r="P464">
        <v>20.741753817301838</v>
      </c>
      <c r="Q464">
        <v>96.557438221369097</v>
      </c>
      <c r="R464">
        <v>140.37825901883517</v>
      </c>
      <c r="S464" s="1" t="s">
        <v>34</v>
      </c>
      <c r="T464" s="1" t="s">
        <v>14</v>
      </c>
      <c r="U464" t="str">
        <f>IFERROR(VLOOKUP(JRC_IDEES_powergen[[#This Row],[Headers]],sections[#All],1,FALSE),U463)</f>
        <v>Total gross distributed heat production (GWh)</v>
      </c>
      <c r="V464" t="str">
        <f>IFERROR(VLOOKUP(JRC_IDEES_powergen[[#This Row],[Headers]],ec[#All],3,FALSE),"")</f>
        <v>5542</v>
      </c>
      <c r="W464" t="str">
        <f>VLOOKUP(MID(JRC_IDEES_powergen[[#This Row],[Source.Name]],25,2),Table5[#All],3,FALSE)</f>
        <v>Denmark</v>
      </c>
    </row>
    <row r="465" spans="2:23" x14ac:dyDescent="0.25">
      <c r="B465" t="str">
        <f t="shared" si="7"/>
        <v>Total gross distributed heat production (GWh) - 0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" t="s">
        <v>34</v>
      </c>
      <c r="T465" s="1" t="s">
        <v>15</v>
      </c>
      <c r="U465" t="str">
        <f>IFERROR(VLOOKUP(JRC_IDEES_powergen[[#This Row],[Headers]],sections[#All],1,FALSE),U464)</f>
        <v>Total gross distributed heat production (GWh)</v>
      </c>
      <c r="V465" t="str">
        <f>IFERROR(VLOOKUP(JRC_IDEES_powergen[[#This Row],[Headers]],ec[#All],3,FALSE),"")</f>
        <v>4200</v>
      </c>
      <c r="W465" t="str">
        <f>VLOOKUP(MID(JRC_IDEES_powergen[[#This Row],[Source.Name]],25,2),Table5[#All],3,FALSE)</f>
        <v>Denmark</v>
      </c>
    </row>
    <row r="466" spans="2:23" x14ac:dyDescent="0.25">
      <c r="B466" t="str">
        <f t="shared" si="7"/>
        <v>Total gross distributed heat production (GWh) - 5541</v>
      </c>
      <c r="C466">
        <v>3649.7022052708735</v>
      </c>
      <c r="D466">
        <v>3836.4683710849731</v>
      </c>
      <c r="E466">
        <v>3838.7052742768783</v>
      </c>
      <c r="F466">
        <v>4103.3669136426415</v>
      </c>
      <c r="G466">
        <v>4201.8979626946712</v>
      </c>
      <c r="H466">
        <v>3896.596851956208</v>
      </c>
      <c r="I466">
        <v>4050.7145533842963</v>
      </c>
      <c r="J466">
        <v>4300.6673119909829</v>
      </c>
      <c r="K466">
        <v>4636.6502018706979</v>
      </c>
      <c r="L466">
        <v>4689.301438083181</v>
      </c>
      <c r="M466">
        <v>5300.3663185497026</v>
      </c>
      <c r="N466">
        <v>5138.2876478608832</v>
      </c>
      <c r="O466">
        <v>5494.0922251744332</v>
      </c>
      <c r="P466">
        <v>5457.8046591220627</v>
      </c>
      <c r="Q466">
        <v>5355.2551108695179</v>
      </c>
      <c r="R466">
        <v>5728.0796889154817</v>
      </c>
      <c r="S466" s="1" t="s">
        <v>34</v>
      </c>
      <c r="T466" s="1" t="s">
        <v>16</v>
      </c>
      <c r="U466" t="str">
        <f>IFERROR(VLOOKUP(JRC_IDEES_powergen[[#This Row],[Headers]],sections[#All],1,FALSE),U465)</f>
        <v>Total gross distributed heat production (GWh)</v>
      </c>
      <c r="V466">
        <f>IFERROR(VLOOKUP(JRC_IDEES_powergen[[#This Row],[Headers]],ec[#All],3,FALSE),"")</f>
        <v>0</v>
      </c>
      <c r="W466" t="str">
        <f>VLOOKUP(MID(JRC_IDEES_powergen[[#This Row],[Source.Name]],25,2),Table5[#All],3,FALSE)</f>
        <v>Denmark</v>
      </c>
    </row>
    <row r="467" spans="2:23" x14ac:dyDescent="0.25">
      <c r="B467" t="str">
        <f t="shared" si="7"/>
        <v>Total gross distributed heat production (GWh) - 55431</v>
      </c>
      <c r="C467">
        <v>2423.8665224377696</v>
      </c>
      <c r="D467">
        <v>2607.3998859508897</v>
      </c>
      <c r="E467">
        <v>2681.8812238115011</v>
      </c>
      <c r="F467">
        <v>2886.6365508661997</v>
      </c>
      <c r="G467">
        <v>3045.0253274740739</v>
      </c>
      <c r="H467">
        <v>3256.6267495427164</v>
      </c>
      <c r="I467">
        <v>3557.7967031032531</v>
      </c>
      <c r="J467">
        <v>3656.3632641554377</v>
      </c>
      <c r="K467">
        <v>3948.5915583960482</v>
      </c>
      <c r="L467">
        <v>4225.9666881588601</v>
      </c>
      <c r="M467">
        <v>4848.9261366406226</v>
      </c>
      <c r="N467">
        <v>4635.1538316321466</v>
      </c>
      <c r="O467">
        <v>5077.553268581215</v>
      </c>
      <c r="P467">
        <v>5011.5300977282395</v>
      </c>
      <c r="Q467">
        <v>4898.9607227879542</v>
      </c>
      <c r="R467">
        <v>5177.5256702398101</v>
      </c>
      <c r="S467" s="1" t="s">
        <v>34</v>
      </c>
      <c r="T467" s="1" t="s">
        <v>17</v>
      </c>
      <c r="U467" t="str">
        <f>IFERROR(VLOOKUP(JRC_IDEES_powergen[[#This Row],[Headers]],sections[#All],1,FALSE),U466)</f>
        <v>Total gross distributed heat production (GWh)</v>
      </c>
      <c r="V467" t="str">
        <f>IFERROR(VLOOKUP(JRC_IDEES_powergen[[#This Row],[Headers]],ec[#All],3,FALSE),"")</f>
        <v>5541</v>
      </c>
      <c r="W467" t="str">
        <f>VLOOKUP(MID(JRC_IDEES_powergen[[#This Row],[Source.Name]],25,2),Table5[#All],3,FALSE)</f>
        <v>Denmark</v>
      </c>
    </row>
    <row r="468" spans="2:23" x14ac:dyDescent="0.25">
      <c r="B468" t="str">
        <f t="shared" si="7"/>
        <v>Total gross distributed heat production (GWh) - 5545</v>
      </c>
      <c r="C468">
        <v>1225.8356828331036</v>
      </c>
      <c r="D468">
        <v>1229.0684851340832</v>
      </c>
      <c r="E468">
        <v>1156.824050465377</v>
      </c>
      <c r="F468">
        <v>1216.7303627764418</v>
      </c>
      <c r="G468">
        <v>1156.872635220597</v>
      </c>
      <c r="H468">
        <v>639.97010241349142</v>
      </c>
      <c r="I468">
        <v>492.91785028104334</v>
      </c>
      <c r="J468">
        <v>644.30404783554491</v>
      </c>
      <c r="K468">
        <v>688.05864347464922</v>
      </c>
      <c r="L468">
        <v>463.33474992432065</v>
      </c>
      <c r="M468">
        <v>451.44018190908014</v>
      </c>
      <c r="N468">
        <v>503.13381622873652</v>
      </c>
      <c r="O468">
        <v>416.53895659321785</v>
      </c>
      <c r="P468">
        <v>446.27456139382315</v>
      </c>
      <c r="Q468">
        <v>456.29438808156345</v>
      </c>
      <c r="R468">
        <v>550.55401867567173</v>
      </c>
      <c r="S468" s="1" t="s">
        <v>34</v>
      </c>
      <c r="T468" s="1" t="s">
        <v>18</v>
      </c>
      <c r="U468" t="str">
        <f>IFERROR(VLOOKUP(JRC_IDEES_powergen[[#This Row],[Headers]],sections[#All],1,FALSE),U467)</f>
        <v>Total gross distributed heat production (GWh)</v>
      </c>
      <c r="V468" t="str">
        <f>IFERROR(VLOOKUP(JRC_IDEES_powergen[[#This Row],[Headers]],ec[#All],3,FALSE),"")</f>
        <v>55431</v>
      </c>
      <c r="W468" t="str">
        <f>VLOOKUP(MID(JRC_IDEES_powergen[[#This Row],[Source.Name]],25,2),Table5[#All],3,FALSE)</f>
        <v>Denmark</v>
      </c>
    </row>
    <row r="469" spans="2:23" x14ac:dyDescent="0.25">
      <c r="B469" t="str">
        <f t="shared" si="7"/>
        <v>Total gross distributed heat production (GWh) - 0</v>
      </c>
      <c r="C469">
        <v>12.472370230932713</v>
      </c>
      <c r="D469">
        <v>49.178732992169337</v>
      </c>
      <c r="E469">
        <v>32.505843990660559</v>
      </c>
      <c r="F469">
        <v>107.63464252056723</v>
      </c>
      <c r="G469">
        <v>167.70788126122955</v>
      </c>
      <c r="H469">
        <v>195.85513565702513</v>
      </c>
      <c r="I469">
        <v>290.87169525420995</v>
      </c>
      <c r="J469">
        <v>311.78541204219619</v>
      </c>
      <c r="K469">
        <v>461.28914098453112</v>
      </c>
      <c r="L469">
        <v>421.7614064326292</v>
      </c>
      <c r="M469">
        <v>507.56794309081067</v>
      </c>
      <c r="N469">
        <v>201.79948910890485</v>
      </c>
      <c r="O469">
        <v>244.95303526062713</v>
      </c>
      <c r="P469">
        <v>214.6730056611791</v>
      </c>
      <c r="Q469">
        <v>204.89015841294511</v>
      </c>
      <c r="R469">
        <v>148.39751522828251</v>
      </c>
      <c r="S469" s="1" t="s">
        <v>34</v>
      </c>
      <c r="T469" s="1" t="s">
        <v>19</v>
      </c>
      <c r="U469" t="str">
        <f>IFERROR(VLOOKUP(JRC_IDEES_powergen[[#This Row],[Headers]],sections[#All],1,FALSE),U468)</f>
        <v>Total gross distributed heat production (GWh)</v>
      </c>
      <c r="V469" t="str">
        <f>IFERROR(VLOOKUP(JRC_IDEES_powergen[[#This Row],[Headers]],ec[#All],3,FALSE),"")</f>
        <v>5545</v>
      </c>
      <c r="W469" t="str">
        <f>VLOOKUP(MID(JRC_IDEES_powergen[[#This Row],[Source.Name]],25,2),Table5[#All],3,FALSE)</f>
        <v>Denmark</v>
      </c>
    </row>
    <row r="470" spans="2:23" x14ac:dyDescent="0.25">
      <c r="B470" t="str">
        <f t="shared" si="7"/>
        <v>Total gross distributed heat production (GWh) - 7100</v>
      </c>
      <c r="C470">
        <v>1001.4298978063711</v>
      </c>
      <c r="D470">
        <v>1005.3302900247232</v>
      </c>
      <c r="E470">
        <v>946.76520861692984</v>
      </c>
      <c r="F470">
        <v>995.50666045345235</v>
      </c>
      <c r="G470">
        <v>947.49073900228598</v>
      </c>
      <c r="H470">
        <v>523.50601905999781</v>
      </c>
      <c r="I470">
        <v>402.47420802764083</v>
      </c>
      <c r="J470">
        <v>527.97137253190476</v>
      </c>
      <c r="K470">
        <v>562.44956048739061</v>
      </c>
      <c r="L470">
        <v>379.34657773260091</v>
      </c>
      <c r="M470">
        <v>370.09960859212873</v>
      </c>
      <c r="N470">
        <v>411.78270434363071</v>
      </c>
      <c r="O470">
        <v>341.56194440643856</v>
      </c>
      <c r="P470">
        <v>366.13857204137202</v>
      </c>
      <c r="Q470">
        <v>372.57064714916646</v>
      </c>
      <c r="R470">
        <v>450.32495373728017</v>
      </c>
      <c r="S470" s="1" t="s">
        <v>34</v>
      </c>
      <c r="T470" s="1" t="s">
        <v>20</v>
      </c>
      <c r="U470" t="str">
        <f>IFERROR(VLOOKUP(JRC_IDEES_powergen[[#This Row],[Headers]],sections[#All],1,FALSE),U469)</f>
        <v>Total gross distributed heat production (GWh)</v>
      </c>
      <c r="V470">
        <f>IFERROR(VLOOKUP(JRC_IDEES_powergen[[#This Row],[Headers]],ec[#All],3,FALSE),"")</f>
        <v>0</v>
      </c>
      <c r="W470" t="str">
        <f>VLOOKUP(MID(JRC_IDEES_powergen[[#This Row],[Source.Name]],25,2),Table5[#All],3,FALSE)</f>
        <v>Denmark</v>
      </c>
    </row>
    <row r="471" spans="2:23" x14ac:dyDescent="0.25">
      <c r="B471" t="str">
        <f t="shared" si="7"/>
        <v>Total gross distributed heat production (GWh) - 55432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s="1" t="s">
        <v>34</v>
      </c>
      <c r="T471" s="1" t="s">
        <v>21</v>
      </c>
      <c r="U471" t="str">
        <f>IFERROR(VLOOKUP(JRC_IDEES_powergen[[#This Row],[Headers]],sections[#All],1,FALSE),U470)</f>
        <v>Total gross distributed heat production (GWh)</v>
      </c>
      <c r="V471" t="str">
        <f>IFERROR(VLOOKUP(JRC_IDEES_powergen[[#This Row],[Headers]],ec[#All],3,FALSE),"")</f>
        <v>7100</v>
      </c>
      <c r="W471" t="str">
        <f>VLOOKUP(MID(JRC_IDEES_powergen[[#This Row],[Source.Name]],25,2),Table5[#All],3,FALSE)</f>
        <v>Denmark</v>
      </c>
    </row>
    <row r="472" spans="2:23" x14ac:dyDescent="0.25">
      <c r="B472" t="str">
        <f t="shared" si="7"/>
        <v>Total gross distributed heat production (GWh) - 5532</v>
      </c>
      <c r="C472">
        <v>1001.4298978063711</v>
      </c>
      <c r="D472">
        <v>1005.3302900247232</v>
      </c>
      <c r="E472">
        <v>946.76520861692984</v>
      </c>
      <c r="F472">
        <v>995.50666045345235</v>
      </c>
      <c r="G472">
        <v>947.49073900228598</v>
      </c>
      <c r="H472">
        <v>523.50601905999781</v>
      </c>
      <c r="I472">
        <v>402.47420802764083</v>
      </c>
      <c r="J472">
        <v>527.97137253190476</v>
      </c>
      <c r="K472">
        <v>562.44956048739061</v>
      </c>
      <c r="L472">
        <v>379.34657773260091</v>
      </c>
      <c r="M472">
        <v>370.09960859212873</v>
      </c>
      <c r="N472">
        <v>411.78270434363071</v>
      </c>
      <c r="O472">
        <v>341.56194440643856</v>
      </c>
      <c r="P472">
        <v>366.13857204137202</v>
      </c>
      <c r="Q472">
        <v>372.57064714916646</v>
      </c>
      <c r="R472">
        <v>450.32495373728017</v>
      </c>
      <c r="S472" s="1" t="s">
        <v>34</v>
      </c>
      <c r="T472" s="1" t="s">
        <v>22</v>
      </c>
      <c r="U472" t="str">
        <f>IFERROR(VLOOKUP(JRC_IDEES_powergen[[#This Row],[Headers]],sections[#All],1,FALSE),U471)</f>
        <v>Total gross distributed heat production (GWh)</v>
      </c>
      <c r="V472" t="str">
        <f>IFERROR(VLOOKUP(JRC_IDEES_powergen[[#This Row],[Headers]],ec[#All],3,FALSE),"")</f>
        <v>55432</v>
      </c>
      <c r="W472" t="str">
        <f>VLOOKUP(MID(JRC_IDEES_powergen[[#This Row],[Source.Name]],25,2),Table5[#All],3,FALSE)</f>
        <v>Denmark</v>
      </c>
    </row>
    <row r="473" spans="2:23" x14ac:dyDescent="0.25">
      <c r="B473" t="str">
        <f t="shared" si="7"/>
        <v>Total gross distributed heat production (GWh) - 5550</v>
      </c>
      <c r="C473">
        <v>6.2480396314389495</v>
      </c>
      <c r="D473">
        <v>6.598627466828245</v>
      </c>
      <c r="E473">
        <v>9.9430381295841972</v>
      </c>
      <c r="F473">
        <v>13.314761054310813</v>
      </c>
      <c r="G473">
        <v>13.252033045484605</v>
      </c>
      <c r="H473">
        <v>13.9338903228543</v>
      </c>
      <c r="I473">
        <v>12.146786963146521</v>
      </c>
      <c r="J473">
        <v>15.60238375555703</v>
      </c>
      <c r="K473">
        <v>17.687686082984118</v>
      </c>
      <c r="L473">
        <v>27.708472913855726</v>
      </c>
      <c r="M473">
        <v>37.856583388400296</v>
      </c>
      <c r="N473">
        <v>57.856520788334144</v>
      </c>
      <c r="O473">
        <v>92.195517774469849</v>
      </c>
      <c r="P473">
        <v>127.33342313000637</v>
      </c>
      <c r="Q473">
        <v>187.65797698873396</v>
      </c>
      <c r="R473">
        <v>230.50262678047687</v>
      </c>
      <c r="S473" s="1" t="s">
        <v>34</v>
      </c>
      <c r="T473" s="1" t="s">
        <v>23</v>
      </c>
      <c r="U473" t="str">
        <f>IFERROR(VLOOKUP(JRC_IDEES_powergen[[#This Row],[Headers]],sections[#All],1,FALSE),U472)</f>
        <v>Total gross distributed heat production (GWh)</v>
      </c>
      <c r="V473" t="str">
        <f>IFERROR(VLOOKUP(JRC_IDEES_powergen[[#This Row],[Headers]],ec[#All],3,FALSE),"")</f>
        <v>5532</v>
      </c>
      <c r="W473" t="str">
        <f>VLOOKUP(MID(JRC_IDEES_powergen[[#This Row],[Source.Name]],25,2),Table5[#All],3,FALSE)</f>
        <v>Denmark</v>
      </c>
    </row>
    <row r="474" spans="2:23" x14ac:dyDescent="0.25">
      <c r="B474" t="str">
        <f t="shared" si="7"/>
        <v>Total gross distributed heat production (GWh) - 99998</v>
      </c>
      <c r="C474">
        <v>10.685989763177737</v>
      </c>
      <c r="D474">
        <v>13.424291706561586</v>
      </c>
      <c r="E474">
        <v>15.004202989174798</v>
      </c>
      <c r="F474">
        <v>14.748246821532625</v>
      </c>
      <c r="G474">
        <v>15.063445771101525</v>
      </c>
      <c r="H474">
        <v>31.458545459077644</v>
      </c>
      <c r="I474">
        <v>51.251397276928046</v>
      </c>
      <c r="J474">
        <v>50.709114875945659</v>
      </c>
      <c r="K474">
        <v>41.869694329086165</v>
      </c>
      <c r="L474">
        <v>40.594283225997877</v>
      </c>
      <c r="M474">
        <v>33.891905548729746</v>
      </c>
      <c r="N474">
        <v>28.108034426186396</v>
      </c>
      <c r="O474">
        <v>47.207748413898017</v>
      </c>
      <c r="P474">
        <v>37.304684698554887</v>
      </c>
      <c r="Q474">
        <v>27.907913644132325</v>
      </c>
      <c r="R474">
        <v>23.998508506375433</v>
      </c>
      <c r="S474" s="1" t="s">
        <v>34</v>
      </c>
      <c r="T474" s="1" t="s">
        <v>24</v>
      </c>
      <c r="U474" t="str">
        <f>IFERROR(VLOOKUP(JRC_IDEES_powergen[[#This Row],[Headers]],sections[#All],1,FALSE),U473)</f>
        <v>Total gross distributed heat production (GWh)</v>
      </c>
      <c r="V474" t="str">
        <f>IFERROR(VLOOKUP(JRC_IDEES_powergen[[#This Row],[Headers]],ec[#All],3,FALSE),"")</f>
        <v>5550</v>
      </c>
      <c r="W474" t="str">
        <f>VLOOKUP(MID(JRC_IDEES_powergen[[#This Row],[Source.Name]],25,2),Table5[#All],3,FALSE)</f>
        <v>Denmark</v>
      </c>
    </row>
    <row r="475" spans="2:23" x14ac:dyDescent="0.25">
      <c r="B475" t="str">
        <f t="shared" si="7"/>
        <v>Total gross distributed heat production (GWh) - 99999</v>
      </c>
      <c r="C475">
        <v>34.491874214744826</v>
      </c>
      <c r="D475">
        <v>30.455203693053441</v>
      </c>
      <c r="E475">
        <v>26.769526828916501</v>
      </c>
      <c r="F475">
        <v>28.531630830666025</v>
      </c>
      <c r="G475">
        <v>36.668053785568397</v>
      </c>
      <c r="H475">
        <v>31.261409720812384</v>
      </c>
      <c r="I475">
        <v>37.224220480400035</v>
      </c>
      <c r="J475">
        <v>40.956062328540263</v>
      </c>
      <c r="K475">
        <v>28.22484281661206</v>
      </c>
      <c r="L475">
        <v>24.785101918357189</v>
      </c>
      <c r="M475">
        <v>16.085080882529599</v>
      </c>
      <c r="N475">
        <v>11.307215839770706</v>
      </c>
      <c r="O475">
        <v>19.438484641016828</v>
      </c>
      <c r="P475">
        <v>35.923029709719522</v>
      </c>
      <c r="Q475">
        <v>36.280287737372021</v>
      </c>
      <c r="R475">
        <v>53.643724896603906</v>
      </c>
      <c r="S475" s="1" t="s">
        <v>34</v>
      </c>
      <c r="T475" s="1" t="s">
        <v>25</v>
      </c>
      <c r="U475" t="str">
        <f>IFERROR(VLOOKUP(JRC_IDEES_powergen[[#This Row],[Headers]],sections[#All],1,FALSE),U474)</f>
        <v>Total gross distributed heat production (GWh)</v>
      </c>
      <c r="V475" t="str">
        <f>IFERROR(VLOOKUP(JRC_IDEES_powergen[[#This Row],[Headers]],ec[#All],3,FALSE),"")</f>
        <v>99998</v>
      </c>
      <c r="W475" t="str">
        <f>VLOOKUP(MID(JRC_IDEES_powergen[[#This Row],[Source.Name]],25,2),Table5[#All],3,FALSE)</f>
        <v>Denmark</v>
      </c>
    </row>
    <row r="476" spans="2:23" x14ac:dyDescent="0.25">
      <c r="B476" t="str">
        <f t="shared" si="7"/>
        <v/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5.6560873608558708</v>
      </c>
      <c r="M476">
        <v>31.418452318482107</v>
      </c>
      <c r="N476">
        <v>63.539316401373966</v>
      </c>
      <c r="O476">
        <v>178.29145126534456</v>
      </c>
      <c r="P476">
        <v>141.11354696984284</v>
      </c>
      <c r="Q476">
        <v>108.4725301366297</v>
      </c>
      <c r="R476">
        <v>221.97377363857618</v>
      </c>
      <c r="S476" s="1" t="s">
        <v>34</v>
      </c>
      <c r="T476" s="1" t="s">
        <v>26</v>
      </c>
      <c r="U476" t="str">
        <f>IFERROR(VLOOKUP(JRC_IDEES_powergen[[#This Row],[Headers]],sections[#All],1,FALSE),U475)</f>
        <v>Total gross distributed heat production (GWh)</v>
      </c>
      <c r="V476" t="str">
        <f>IFERROR(VLOOKUP(JRC_IDEES_powergen[[#This Row],[Headers]],ec[#All],3,FALSE),"")</f>
        <v>99999</v>
      </c>
      <c r="W476" t="str">
        <f>VLOOKUP(MID(JRC_IDEES_powergen[[#This Row],[Source.Name]],25,2),Table5[#All],3,FALSE)</f>
        <v>Denmark</v>
      </c>
    </row>
    <row r="477" spans="2:23" x14ac:dyDescent="0.25">
      <c r="B477" t="str">
        <f t="shared" si="7"/>
        <v/>
      </c>
      <c r="S477" s="1" t="s">
        <v>34</v>
      </c>
      <c r="T477" s="1"/>
      <c r="U477" t="str">
        <f>IFERROR(VLOOKUP(JRC_IDEES_powergen[[#This Row],[Headers]],sections[#All],1,FALSE),U476)</f>
        <v>Total gross distributed heat production (GWh)</v>
      </c>
      <c r="V477" t="str">
        <f>IFERROR(VLOOKUP(JRC_IDEES_powergen[[#This Row],[Headers]],ec[#All],3,FALSE),"")</f>
        <v/>
      </c>
      <c r="W477" t="str">
        <f>VLOOKUP(MID(JRC_IDEES_powergen[[#This Row],[Source.Name]],25,2),Table5[#All],3,FALSE)</f>
        <v>Denmark</v>
      </c>
    </row>
    <row r="478" spans="2:23" x14ac:dyDescent="0.25">
      <c r="B478" t="str">
        <f t="shared" si="7"/>
        <v>Transformation input (ktoe) - 0</v>
      </c>
      <c r="C478">
        <v>521.4574269327876</v>
      </c>
      <c r="D478">
        <v>554.65620000000001</v>
      </c>
      <c r="E478">
        <v>517.08125999999993</v>
      </c>
      <c r="F478">
        <v>583.69416000000001</v>
      </c>
      <c r="G478">
        <v>568.19223</v>
      </c>
      <c r="H478">
        <v>534.46710343356256</v>
      </c>
      <c r="I478">
        <v>543.50731999999994</v>
      </c>
      <c r="J478">
        <v>639.12387999999999</v>
      </c>
      <c r="K478">
        <v>705.41161000000011</v>
      </c>
      <c r="L478">
        <v>733.15665999999999</v>
      </c>
      <c r="M478">
        <v>869.10536889195157</v>
      </c>
      <c r="N478">
        <v>756.63551836800627</v>
      </c>
      <c r="O478">
        <v>904.54158815766937</v>
      </c>
      <c r="P478">
        <v>892.93090870191293</v>
      </c>
      <c r="Q478">
        <v>905.65132901002369</v>
      </c>
      <c r="R478">
        <v>979.45164877627496</v>
      </c>
      <c r="S478" s="1" t="s">
        <v>34</v>
      </c>
      <c r="T478" s="1" t="s">
        <v>27</v>
      </c>
      <c r="U478" t="str">
        <f>IFERROR(VLOOKUP(JRC_IDEES_powergen[[#This Row],[Headers]],sections[#All],1,FALSE),U477)</f>
        <v>Transformation input (ktoe)</v>
      </c>
      <c r="V478" t="str">
        <f>IFERROR(VLOOKUP(JRC_IDEES_powergen[[#This Row],[Headers]],ec[#All],3,FALSE),"")</f>
        <v/>
      </c>
      <c r="W478" t="str">
        <f>VLOOKUP(MID(JRC_IDEES_powergen[[#This Row],[Source.Name]],25,2),Table5[#All],3,FALSE)</f>
        <v>Denmark</v>
      </c>
    </row>
    <row r="479" spans="2:23" x14ac:dyDescent="0.25">
      <c r="B479" t="str">
        <f t="shared" si="7"/>
        <v>Transformation input (ktoe) - 2100</v>
      </c>
      <c r="C479">
        <v>517.6836617660731</v>
      </c>
      <c r="D479">
        <v>550.75619999999992</v>
      </c>
      <c r="E479">
        <v>512.78126999999995</v>
      </c>
      <c r="F479">
        <v>578.99415999999997</v>
      </c>
      <c r="G479">
        <v>563.09223999999995</v>
      </c>
      <c r="H479">
        <v>527.46891361609903</v>
      </c>
      <c r="I479">
        <v>533.60730999999998</v>
      </c>
      <c r="J479">
        <v>628.72388999999998</v>
      </c>
      <c r="K479">
        <v>696.31162000000006</v>
      </c>
      <c r="L479">
        <v>723.05666000000008</v>
      </c>
      <c r="M479">
        <v>857.01976652260043</v>
      </c>
      <c r="N479">
        <v>741.30161180452114</v>
      </c>
      <c r="O479">
        <v>872.91839144418896</v>
      </c>
      <c r="P479">
        <v>862.78853358802007</v>
      </c>
      <c r="Q479">
        <v>874.12369124832958</v>
      </c>
      <c r="R479">
        <v>934.95462296542416</v>
      </c>
      <c r="S479" s="1" t="s">
        <v>34</v>
      </c>
      <c r="T479" s="1" t="s">
        <v>4</v>
      </c>
      <c r="U479" t="str">
        <f>IFERROR(VLOOKUP(JRC_IDEES_powergen[[#This Row],[Headers]],sections[#All],1,FALSE),U478)</f>
        <v>Transformation input (ktoe)</v>
      </c>
      <c r="V479">
        <f>IFERROR(VLOOKUP(JRC_IDEES_powergen[[#This Row],[Headers]],ec[#All],3,FALSE),"")</f>
        <v>0</v>
      </c>
      <c r="W479" t="str">
        <f>VLOOKUP(MID(JRC_IDEES_powergen[[#This Row],[Source.Name]],25,2),Table5[#All],3,FALSE)</f>
        <v>Denmark</v>
      </c>
    </row>
    <row r="480" spans="2:23" x14ac:dyDescent="0.25">
      <c r="B480" t="str">
        <f t="shared" si="7"/>
        <v>Transformation input (ktoe) - 2200</v>
      </c>
      <c r="C480">
        <v>1.1941711628753151</v>
      </c>
      <c r="D480">
        <v>0.60009999999999997</v>
      </c>
      <c r="E480">
        <v>0.59987999999999997</v>
      </c>
      <c r="F480">
        <v>0.6</v>
      </c>
      <c r="G480">
        <v>0.60009999999999997</v>
      </c>
      <c r="H480">
        <v>1.1703404163722422</v>
      </c>
      <c r="I480">
        <v>2.3995600000000001</v>
      </c>
      <c r="J480">
        <v>2.2999900000000002</v>
      </c>
      <c r="K480">
        <v>2.3000400000000001</v>
      </c>
      <c r="L480">
        <v>2.3995899999999999</v>
      </c>
      <c r="M480">
        <v>2.9139999583479717</v>
      </c>
      <c r="N480">
        <v>1.7436366118727051</v>
      </c>
      <c r="O480">
        <v>2.3168051972867101</v>
      </c>
      <c r="P480">
        <v>2.2213208537316627</v>
      </c>
      <c r="Q480">
        <v>1.6719269867706192</v>
      </c>
      <c r="R480">
        <v>2.1974394702874185</v>
      </c>
      <c r="S480" s="1" t="s">
        <v>34</v>
      </c>
      <c r="T480" s="1" t="s">
        <v>5</v>
      </c>
      <c r="U480" t="str">
        <f>IFERROR(VLOOKUP(JRC_IDEES_powergen[[#This Row],[Headers]],sections[#All],1,FALSE),U479)</f>
        <v>Transformation input (ktoe)</v>
      </c>
      <c r="V480" t="str">
        <f>IFERROR(VLOOKUP(JRC_IDEES_powergen[[#This Row],[Headers]],ec[#All],3,FALSE),"")</f>
        <v>2100</v>
      </c>
      <c r="W480" t="str">
        <f>VLOOKUP(MID(JRC_IDEES_powergen[[#This Row],[Source.Name]],25,2),Table5[#All],3,FALSE)</f>
        <v>Denmark</v>
      </c>
    </row>
    <row r="481" spans="2:23" x14ac:dyDescent="0.25">
      <c r="B481" t="str">
        <f t="shared" si="7"/>
        <v>Transformation input (ktoe) - 3210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1" t="s">
        <v>34</v>
      </c>
      <c r="T481" s="1" t="s">
        <v>6</v>
      </c>
      <c r="U481" t="str">
        <f>IFERROR(VLOOKUP(JRC_IDEES_powergen[[#This Row],[Headers]],sections[#All],1,FALSE),U480)</f>
        <v>Transformation input (ktoe)</v>
      </c>
      <c r="V481" t="str">
        <f>IFERROR(VLOOKUP(JRC_IDEES_powergen[[#This Row],[Headers]],ec[#All],3,FALSE),"")</f>
        <v>2200</v>
      </c>
      <c r="W481" t="str">
        <f>VLOOKUP(MID(JRC_IDEES_powergen[[#This Row],[Source.Name]],25,2),Table5[#All],3,FALSE)</f>
        <v>Denmark</v>
      </c>
    </row>
    <row r="482" spans="2:23" x14ac:dyDescent="0.25">
      <c r="B482" t="str">
        <f t="shared" si="7"/>
        <v>Transformation input (ktoe) - 3260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1" t="s">
        <v>34</v>
      </c>
      <c r="T482" s="1" t="s">
        <v>7</v>
      </c>
      <c r="U482" t="str">
        <f>IFERROR(VLOOKUP(JRC_IDEES_powergen[[#This Row],[Headers]],sections[#All],1,FALSE),U481)</f>
        <v>Transformation input (ktoe)</v>
      </c>
      <c r="V482" t="str">
        <f>IFERROR(VLOOKUP(JRC_IDEES_powergen[[#This Row],[Headers]],ec[#All],3,FALSE),"")</f>
        <v>3210</v>
      </c>
      <c r="W482" t="str">
        <f>VLOOKUP(MID(JRC_IDEES_powergen[[#This Row],[Source.Name]],25,2),Table5[#All],3,FALSE)</f>
        <v>Denmark</v>
      </c>
    </row>
    <row r="483" spans="2:23" x14ac:dyDescent="0.25">
      <c r="B483" t="str">
        <f t="shared" si="7"/>
        <v>Transformation input (ktoe) - 0</v>
      </c>
      <c r="C483">
        <v>30.595883531947209</v>
      </c>
      <c r="D483">
        <v>31.601959999999998</v>
      </c>
      <c r="E483">
        <v>14.299149999999999</v>
      </c>
      <c r="F483">
        <v>35.700000000000003</v>
      </c>
      <c r="G483">
        <v>26.503240000000002</v>
      </c>
      <c r="H483">
        <v>18.367306782420176</v>
      </c>
      <c r="I483">
        <v>14.29876</v>
      </c>
      <c r="J483">
        <v>20.400130000000001</v>
      </c>
      <c r="K483">
        <v>25.49952</v>
      </c>
      <c r="L483">
        <v>33.645879999999998</v>
      </c>
      <c r="M483">
        <v>65.277240723593451</v>
      </c>
      <c r="N483">
        <v>37.738248626935736</v>
      </c>
      <c r="O483">
        <v>35.697280326714768</v>
      </c>
      <c r="P483">
        <v>32.64075444021897</v>
      </c>
      <c r="Q483">
        <v>13.255893179237473</v>
      </c>
      <c r="R483">
        <v>15.286293107555755</v>
      </c>
      <c r="S483" s="1" t="s">
        <v>34</v>
      </c>
      <c r="T483" s="1" t="s">
        <v>8</v>
      </c>
      <c r="U483" t="str">
        <f>IFERROR(VLOOKUP(JRC_IDEES_powergen[[#This Row],[Headers]],sections[#All],1,FALSE),U482)</f>
        <v>Transformation input (ktoe)</v>
      </c>
      <c r="V483" t="str">
        <f>IFERROR(VLOOKUP(JRC_IDEES_powergen[[#This Row],[Headers]],ec[#All],3,FALSE),"")</f>
        <v>3260</v>
      </c>
      <c r="W483" t="str">
        <f>VLOOKUP(MID(JRC_IDEES_powergen[[#This Row],[Source.Name]],25,2),Table5[#All],3,FALSE)</f>
        <v>Denmark</v>
      </c>
    </row>
    <row r="484" spans="2:23" x14ac:dyDescent="0.25">
      <c r="B484" t="str">
        <f t="shared" si="7"/>
        <v>Transformation input (ktoe) - 3270A</v>
      </c>
      <c r="C484">
        <v>25.484467222780587</v>
      </c>
      <c r="D484">
        <v>25.601970000000001</v>
      </c>
      <c r="E484">
        <v>24.598790000000001</v>
      </c>
      <c r="F484">
        <v>20.5</v>
      </c>
      <c r="G484">
        <v>15.603529999999999</v>
      </c>
      <c r="H484">
        <v>18.462845439285864</v>
      </c>
      <c r="I484">
        <v>12.7979</v>
      </c>
      <c r="J484">
        <v>15.3001</v>
      </c>
      <c r="K484">
        <v>10.5998</v>
      </c>
      <c r="L484">
        <v>9.5731199999999994</v>
      </c>
      <c r="M484">
        <v>14.33111183556025</v>
      </c>
      <c r="N484">
        <v>7.6433091305676895</v>
      </c>
      <c r="O484">
        <v>6.6876851055698898</v>
      </c>
      <c r="P484">
        <v>3.8216093813455689</v>
      </c>
      <c r="Q484">
        <v>3.8215098365943172</v>
      </c>
      <c r="R484">
        <v>2.8662203960149752</v>
      </c>
      <c r="S484" s="1" t="s">
        <v>34</v>
      </c>
      <c r="T484" s="1" t="s">
        <v>9</v>
      </c>
      <c r="U484" t="str">
        <f>IFERROR(VLOOKUP(JRC_IDEES_powergen[[#This Row],[Headers]],sections[#All],1,FALSE),U483)</f>
        <v>Transformation input (ktoe)</v>
      </c>
      <c r="V484">
        <f>IFERROR(VLOOKUP(JRC_IDEES_powergen[[#This Row],[Headers]],ec[#All],3,FALSE),"")</f>
        <v>0</v>
      </c>
      <c r="W484" t="str">
        <f>VLOOKUP(MID(JRC_IDEES_powergen[[#This Row],[Source.Name]],25,2),Table5[#All],3,FALSE)</f>
        <v>Denmark</v>
      </c>
    </row>
    <row r="485" spans="2:23" x14ac:dyDescent="0.25">
      <c r="B485" t="str">
        <f t="shared" si="7"/>
        <v>Transformation input (ktoe) - 3280</v>
      </c>
      <c r="C485">
        <v>11.46424726315114</v>
      </c>
      <c r="D485">
        <v>9.6021400000000003</v>
      </c>
      <c r="E485">
        <v>8.5990599999999997</v>
      </c>
      <c r="F485">
        <v>10.5</v>
      </c>
      <c r="G485">
        <v>8.6035699999999995</v>
      </c>
      <c r="H485">
        <v>11.464638823877381</v>
      </c>
      <c r="I485">
        <v>4.7977600000000002</v>
      </c>
      <c r="J485">
        <v>14.300090000000001</v>
      </c>
      <c r="K485">
        <v>9.5998199999999994</v>
      </c>
      <c r="L485">
        <v>9.5731199999999994</v>
      </c>
      <c r="M485">
        <v>14.33111183556025</v>
      </c>
      <c r="N485">
        <v>7.6433091305676895</v>
      </c>
      <c r="O485">
        <v>6.6876851055698898</v>
      </c>
      <c r="P485">
        <v>3.8216093813455689</v>
      </c>
      <c r="Q485">
        <v>3.8215098365943172</v>
      </c>
      <c r="R485">
        <v>2.8662203960149752</v>
      </c>
      <c r="S485" s="1" t="s">
        <v>34</v>
      </c>
      <c r="T485" s="1" t="s">
        <v>10</v>
      </c>
      <c r="U485" t="str">
        <f>IFERROR(VLOOKUP(JRC_IDEES_powergen[[#This Row],[Headers]],sections[#All],1,FALSE),U484)</f>
        <v>Transformation input (ktoe)</v>
      </c>
      <c r="V485" t="str">
        <f>IFERROR(VLOOKUP(JRC_IDEES_powergen[[#This Row],[Headers]],ec[#All],3,FALSE),"")</f>
        <v>3270A</v>
      </c>
      <c r="W485" t="str">
        <f>VLOOKUP(MID(JRC_IDEES_powergen[[#This Row],[Source.Name]],25,2),Table5[#All],3,FALSE)</f>
        <v>Denmark</v>
      </c>
    </row>
    <row r="486" spans="2:23" x14ac:dyDescent="0.25">
      <c r="B486" t="str">
        <f t="shared" si="7"/>
        <v/>
      </c>
      <c r="C486">
        <v>14.020219959629449</v>
      </c>
      <c r="D486">
        <v>15.999829999999999</v>
      </c>
      <c r="E486">
        <v>15.99973</v>
      </c>
      <c r="F486">
        <v>10</v>
      </c>
      <c r="G486">
        <v>6.9999599999999997</v>
      </c>
      <c r="H486">
        <v>6.9982066154084821</v>
      </c>
      <c r="I486">
        <v>8.00014</v>
      </c>
      <c r="J486">
        <v>1.0000100000000001</v>
      </c>
      <c r="K486">
        <v>0.99997999999999998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1" t="s">
        <v>34</v>
      </c>
      <c r="T486" s="1" t="s">
        <v>11</v>
      </c>
      <c r="U486" t="str">
        <f>IFERROR(VLOOKUP(JRC_IDEES_powergen[[#This Row],[Headers]],sections[#All],1,FALSE),U485)</f>
        <v>Transformation input (ktoe)</v>
      </c>
      <c r="V486" t="str">
        <f>IFERROR(VLOOKUP(JRC_IDEES_powergen[[#This Row],[Headers]],ec[#All],3,FALSE),"")</f>
        <v>3280</v>
      </c>
      <c r="W486" t="str">
        <f>VLOOKUP(MID(JRC_IDEES_powergen[[#This Row],[Source.Name]],25,2),Table5[#All],3,FALSE)</f>
        <v>Denmark</v>
      </c>
    </row>
    <row r="487" spans="2:23" x14ac:dyDescent="0.25">
      <c r="B487" t="str">
        <f t="shared" si="7"/>
        <v>Transformation input (ktoe) - 4100</v>
      </c>
      <c r="C487">
        <v>68.903792476841858</v>
      </c>
      <c r="D487">
        <v>83.22757</v>
      </c>
      <c r="E487">
        <v>70.886380000000003</v>
      </c>
      <c r="F487">
        <v>84.195439999999991</v>
      </c>
      <c r="G487">
        <v>79.41301</v>
      </c>
      <c r="H487">
        <v>108.91406731429794</v>
      </c>
      <c r="I487">
        <v>113.37582999999999</v>
      </c>
      <c r="J487">
        <v>163.39157</v>
      </c>
      <c r="K487">
        <v>164.79714000000001</v>
      </c>
      <c r="L487">
        <v>208.77191999999999</v>
      </c>
      <c r="M487">
        <v>238.85172165257944</v>
      </c>
      <c r="N487">
        <v>205.795962557743</v>
      </c>
      <c r="O487">
        <v>307.24595109072357</v>
      </c>
      <c r="P487">
        <v>308.18856338919682</v>
      </c>
      <c r="Q487">
        <v>354.75609488797579</v>
      </c>
      <c r="R487">
        <v>386.02870993386659</v>
      </c>
      <c r="S487" s="1" t="s">
        <v>34</v>
      </c>
      <c r="T487" s="1" t="s">
        <v>12</v>
      </c>
      <c r="U487" t="str">
        <f>IFERROR(VLOOKUP(JRC_IDEES_powergen[[#This Row],[Headers]],sections[#All],1,FALSE),U486)</f>
        <v>Transformation input (ktoe)</v>
      </c>
      <c r="V487" t="str">
        <f>IFERROR(VLOOKUP(JRC_IDEES_powergen[[#This Row],[Headers]],ec[#All],3,FALSE),"")</f>
        <v/>
      </c>
      <c r="W487" t="str">
        <f>VLOOKUP(MID(JRC_IDEES_powergen[[#This Row],[Source.Name]],25,2),Table5[#All],3,FALSE)</f>
        <v>Denmark</v>
      </c>
    </row>
    <row r="488" spans="2:23" x14ac:dyDescent="0.25">
      <c r="B488" t="str">
        <f t="shared" si="7"/>
        <v>Transformation input (ktoe) - 5542</v>
      </c>
      <c r="C488">
        <v>63.243394429475728</v>
      </c>
      <c r="D488">
        <v>77.11591</v>
      </c>
      <c r="E488">
        <v>65.688029999999998</v>
      </c>
      <c r="F488">
        <v>79.896559999999994</v>
      </c>
      <c r="G488">
        <v>73.612110000000001</v>
      </c>
      <c r="H488">
        <v>104.49540444314079</v>
      </c>
      <c r="I488">
        <v>109.97523</v>
      </c>
      <c r="J488">
        <v>157.49903</v>
      </c>
      <c r="K488">
        <v>158.69897</v>
      </c>
      <c r="L488">
        <v>203.47300999999999</v>
      </c>
      <c r="M488">
        <v>234.43295737244026</v>
      </c>
      <c r="N488">
        <v>201.35328037440965</v>
      </c>
      <c r="O488">
        <v>301.44199580267542</v>
      </c>
      <c r="P488">
        <v>306.30163575520407</v>
      </c>
      <c r="Q488">
        <v>345.99050759281727</v>
      </c>
      <c r="R488">
        <v>373.27403897562772</v>
      </c>
      <c r="S488" s="1" t="s">
        <v>34</v>
      </c>
      <c r="T488" s="1" t="s">
        <v>13</v>
      </c>
      <c r="U488" t="str">
        <f>IFERROR(VLOOKUP(JRC_IDEES_powergen[[#This Row],[Headers]],sections[#All],1,FALSE),U487)</f>
        <v>Transformation input (ktoe)</v>
      </c>
      <c r="V488" t="str">
        <f>IFERROR(VLOOKUP(JRC_IDEES_powergen[[#This Row],[Headers]],ec[#All],3,FALSE),"")</f>
        <v>4100</v>
      </c>
      <c r="W488" t="str">
        <f>VLOOKUP(MID(JRC_IDEES_powergen[[#This Row],[Source.Name]],25,2),Table5[#All],3,FALSE)</f>
        <v>Denmark</v>
      </c>
    </row>
    <row r="489" spans="2:23" x14ac:dyDescent="0.25">
      <c r="B489" t="str">
        <f t="shared" si="7"/>
        <v>Transformation input (ktoe) - 4200</v>
      </c>
      <c r="C489">
        <v>5.6603980473661268</v>
      </c>
      <c r="D489">
        <v>6.1116599999999996</v>
      </c>
      <c r="E489">
        <v>5.1983499999999996</v>
      </c>
      <c r="F489">
        <v>4.2988799999999996</v>
      </c>
      <c r="G489">
        <v>5.8009000000000004</v>
      </c>
      <c r="H489">
        <v>4.4186628711571556</v>
      </c>
      <c r="I489">
        <v>3.4005999999999998</v>
      </c>
      <c r="J489">
        <v>5.8925400000000003</v>
      </c>
      <c r="K489">
        <v>6.0981699999999996</v>
      </c>
      <c r="L489">
        <v>5.2989100000000002</v>
      </c>
      <c r="M489">
        <v>4.4187642801391736</v>
      </c>
      <c r="N489">
        <v>4.4426821833333374</v>
      </c>
      <c r="O489">
        <v>5.80395528804815</v>
      </c>
      <c r="P489">
        <v>1.8869276339927135</v>
      </c>
      <c r="Q489">
        <v>8.7655872951585234</v>
      </c>
      <c r="R489">
        <v>12.754670958238881</v>
      </c>
      <c r="S489" s="1" t="s">
        <v>34</v>
      </c>
      <c r="T489" s="1" t="s">
        <v>14</v>
      </c>
      <c r="U489" t="str">
        <f>IFERROR(VLOOKUP(JRC_IDEES_powergen[[#This Row],[Headers]],sections[#All],1,FALSE),U488)</f>
        <v>Transformation input (ktoe)</v>
      </c>
      <c r="V489" t="str">
        <f>IFERROR(VLOOKUP(JRC_IDEES_powergen[[#This Row],[Headers]],ec[#All],3,FALSE),"")</f>
        <v>5542</v>
      </c>
      <c r="W489" t="str">
        <f>VLOOKUP(MID(JRC_IDEES_powergen[[#This Row],[Source.Name]],25,2),Table5[#All],3,FALSE)</f>
        <v>Denmark</v>
      </c>
    </row>
    <row r="490" spans="2:23" x14ac:dyDescent="0.25">
      <c r="B490" t="str">
        <f t="shared" si="7"/>
        <v>Transformation input (ktoe) - 0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s="1" t="s">
        <v>34</v>
      </c>
      <c r="T490" s="1" t="s">
        <v>15</v>
      </c>
      <c r="U490" t="str">
        <f>IFERROR(VLOOKUP(JRC_IDEES_powergen[[#This Row],[Headers]],sections[#All],1,FALSE),U489)</f>
        <v>Transformation input (ktoe)</v>
      </c>
      <c r="V490" t="str">
        <f>IFERROR(VLOOKUP(JRC_IDEES_powergen[[#This Row],[Headers]],ec[#All],3,FALSE),"")</f>
        <v>4200</v>
      </c>
      <c r="W490" t="str">
        <f>VLOOKUP(MID(JRC_IDEES_powergen[[#This Row],[Source.Name]],25,2),Table5[#All],3,FALSE)</f>
        <v>Denmark</v>
      </c>
    </row>
    <row r="491" spans="2:23" x14ac:dyDescent="0.25">
      <c r="B491" t="str">
        <f t="shared" si="7"/>
        <v>Transformation input (ktoe) - 5541</v>
      </c>
      <c r="C491">
        <v>305.33276145451839</v>
      </c>
      <c r="D491">
        <v>320.21350999999999</v>
      </c>
      <c r="E491">
        <v>319.33224999999999</v>
      </c>
      <c r="F491">
        <v>343.29872</v>
      </c>
      <c r="G491">
        <v>346.24054999999998</v>
      </c>
      <c r="H491">
        <v>319.64846056592603</v>
      </c>
      <c r="I491">
        <v>329.34109000000001</v>
      </c>
      <c r="J491">
        <v>352.62112000000002</v>
      </c>
      <c r="K491">
        <v>397.01574999999997</v>
      </c>
      <c r="L491">
        <v>394.17360000000002</v>
      </c>
      <c r="M491">
        <v>453.4579188996434</v>
      </c>
      <c r="N491">
        <v>432.34600963049729</v>
      </c>
      <c r="O491">
        <v>465.7972676029425</v>
      </c>
      <c r="P491">
        <v>462.1273926425373</v>
      </c>
      <c r="Q491">
        <v>449.52937463851299</v>
      </c>
      <c r="R491">
        <v>477.55755826533016</v>
      </c>
      <c r="S491" s="1" t="s">
        <v>34</v>
      </c>
      <c r="T491" s="1" t="s">
        <v>16</v>
      </c>
      <c r="U491" t="str">
        <f>IFERROR(VLOOKUP(JRC_IDEES_powergen[[#This Row],[Headers]],sections[#All],1,FALSE),U490)</f>
        <v>Transformation input (ktoe)</v>
      </c>
      <c r="V491">
        <f>IFERROR(VLOOKUP(JRC_IDEES_powergen[[#This Row],[Headers]],ec[#All],3,FALSE),"")</f>
        <v>0</v>
      </c>
      <c r="W491" t="str">
        <f>VLOOKUP(MID(JRC_IDEES_powergen[[#This Row],[Source.Name]],25,2),Table5[#All],3,FALSE)</f>
        <v>Denmark</v>
      </c>
    </row>
    <row r="492" spans="2:23" x14ac:dyDescent="0.25">
      <c r="B492" t="str">
        <f t="shared" si="7"/>
        <v>Transformation input (ktoe) - 55431</v>
      </c>
      <c r="C492">
        <v>201.41459495739483</v>
      </c>
      <c r="D492">
        <v>216.28867</v>
      </c>
      <c r="E492">
        <v>221.45803000000001</v>
      </c>
      <c r="F492">
        <v>239.62074999999999</v>
      </c>
      <c r="G492">
        <v>249.1277</v>
      </c>
      <c r="H492">
        <v>267.14996872374519</v>
      </c>
      <c r="I492">
        <v>286.73390999999998</v>
      </c>
      <c r="J492">
        <v>296.01657</v>
      </c>
      <c r="K492">
        <v>331.33452999999997</v>
      </c>
      <c r="L492">
        <v>349.98253</v>
      </c>
      <c r="M492">
        <v>409.27032708266114</v>
      </c>
      <c r="N492">
        <v>386.48613344645128</v>
      </c>
      <c r="O492">
        <v>425.52784943154671</v>
      </c>
      <c r="P492">
        <v>420.30454267361068</v>
      </c>
      <c r="Q492">
        <v>409.97675114339404</v>
      </c>
      <c r="R492">
        <v>431.6025124111963</v>
      </c>
      <c r="S492" s="1" t="s">
        <v>34</v>
      </c>
      <c r="T492" s="1" t="s">
        <v>17</v>
      </c>
      <c r="U492" t="str">
        <f>IFERROR(VLOOKUP(JRC_IDEES_powergen[[#This Row],[Headers]],sections[#All],1,FALSE),U491)</f>
        <v>Transformation input (ktoe)</v>
      </c>
      <c r="V492" t="str">
        <f>IFERROR(VLOOKUP(JRC_IDEES_powergen[[#This Row],[Headers]],ec[#All],3,FALSE),"")</f>
        <v>5541</v>
      </c>
      <c r="W492" t="str">
        <f>VLOOKUP(MID(JRC_IDEES_powergen[[#This Row],[Source.Name]],25,2),Table5[#All],3,FALSE)</f>
        <v>Denmark</v>
      </c>
    </row>
    <row r="493" spans="2:23" x14ac:dyDescent="0.25">
      <c r="B493" t="str">
        <f t="shared" si="7"/>
        <v>Transformation input (ktoe) - 5545</v>
      </c>
      <c r="C493">
        <v>103.91816649712355</v>
      </c>
      <c r="D493">
        <v>103.92484</v>
      </c>
      <c r="E493">
        <v>97.874219999999994</v>
      </c>
      <c r="F493">
        <v>103.67797</v>
      </c>
      <c r="G493">
        <v>97.112849999999995</v>
      </c>
      <c r="H493">
        <v>52.498491842180854</v>
      </c>
      <c r="I493">
        <v>42.60718</v>
      </c>
      <c r="J493">
        <v>56.604550000000003</v>
      </c>
      <c r="K493">
        <v>65.681219999999996</v>
      </c>
      <c r="L493">
        <v>44.191070000000003</v>
      </c>
      <c r="M493">
        <v>44.187591816982263</v>
      </c>
      <c r="N493">
        <v>45.859876184045987</v>
      </c>
      <c r="O493">
        <v>40.269418171395799</v>
      </c>
      <c r="P493">
        <v>41.822849968926597</v>
      </c>
      <c r="Q493">
        <v>39.552623495118937</v>
      </c>
      <c r="R493">
        <v>45.955045854133886</v>
      </c>
      <c r="S493" s="1" t="s">
        <v>34</v>
      </c>
      <c r="T493" s="1" t="s">
        <v>18</v>
      </c>
      <c r="U493" t="str">
        <f>IFERROR(VLOOKUP(JRC_IDEES_powergen[[#This Row],[Headers]],sections[#All],1,FALSE),U492)</f>
        <v>Transformation input (ktoe)</v>
      </c>
      <c r="V493" t="str">
        <f>IFERROR(VLOOKUP(JRC_IDEES_powergen[[#This Row],[Headers]],ec[#All],3,FALSE),"")</f>
        <v>55431</v>
      </c>
      <c r="W493" t="str">
        <f>VLOOKUP(MID(JRC_IDEES_powergen[[#This Row],[Source.Name]],25,2),Table5[#All],3,FALSE)</f>
        <v>Denmark</v>
      </c>
    </row>
    <row r="494" spans="2:23" x14ac:dyDescent="0.25">
      <c r="B494" t="str">
        <f t="shared" si="7"/>
        <v>Transformation input (ktoe) - 0</v>
      </c>
      <c r="C494">
        <v>1.1464603038119801</v>
      </c>
      <c r="D494">
        <v>4.5005199999999999</v>
      </c>
      <c r="E494">
        <v>2.9999799999999999</v>
      </c>
      <c r="F494">
        <v>9.9</v>
      </c>
      <c r="G494">
        <v>15.299910000000001</v>
      </c>
      <c r="H494">
        <v>17.9612674546497</v>
      </c>
      <c r="I494">
        <v>26.600149999999999</v>
      </c>
      <c r="J494">
        <v>28.399819999999998</v>
      </c>
      <c r="K494">
        <v>42.399720000000002</v>
      </c>
      <c r="L494">
        <v>38.297499999999999</v>
      </c>
      <c r="M494">
        <v>46.0494888697812</v>
      </c>
      <c r="N494">
        <v>18.510556988630899</v>
      </c>
      <c r="O494">
        <v>22.212668386357102</v>
      </c>
      <c r="P494">
        <v>19.585397547639296</v>
      </c>
      <c r="Q494">
        <v>18.725482366478932</v>
      </c>
      <c r="R494">
        <v>13.423162308761967</v>
      </c>
      <c r="S494" s="1" t="s">
        <v>34</v>
      </c>
      <c r="T494" s="1" t="s">
        <v>19</v>
      </c>
      <c r="U494" t="str">
        <f>IFERROR(VLOOKUP(JRC_IDEES_powergen[[#This Row],[Headers]],sections[#All],1,FALSE),U493)</f>
        <v>Transformation input (ktoe)</v>
      </c>
      <c r="V494" t="str">
        <f>IFERROR(VLOOKUP(JRC_IDEES_powergen[[#This Row],[Headers]],ec[#All],3,FALSE),"")</f>
        <v>5545</v>
      </c>
      <c r="W494" t="str">
        <f>VLOOKUP(MID(JRC_IDEES_powergen[[#This Row],[Source.Name]],25,2),Table5[#All],3,FALSE)</f>
        <v>Denmark</v>
      </c>
    </row>
    <row r="495" spans="2:23" x14ac:dyDescent="0.25">
      <c r="B495" t="str">
        <f t="shared" si="7"/>
        <v>Transformation input (ktoe) - 7100</v>
      </c>
      <c r="C495">
        <v>85.026125613297822</v>
      </c>
      <c r="D495">
        <v>85.010570000000001</v>
      </c>
      <c r="E495">
        <v>80.064840000000004</v>
      </c>
      <c r="F495">
        <v>84.800000000000011</v>
      </c>
      <c r="G495">
        <v>79.431899999999999</v>
      </c>
      <c r="H495">
        <v>42.944625643147056</v>
      </c>
      <c r="I495">
        <v>34.794020000000003</v>
      </c>
      <c r="J495">
        <v>46.311160000000001</v>
      </c>
      <c r="K495">
        <v>53.699649999999998</v>
      </c>
      <c r="L495">
        <v>36.195050000000002</v>
      </c>
      <c r="M495">
        <v>36.138284583094674</v>
      </c>
      <c r="N495">
        <v>37.523888258273793</v>
      </c>
      <c r="O495">
        <v>32.96073373459447</v>
      </c>
      <c r="P495">
        <v>34.20349533335046</v>
      </c>
      <c r="Q495">
        <v>32.363409352759561</v>
      </c>
      <c r="R495">
        <v>37.59523948360718</v>
      </c>
      <c r="S495" s="1" t="s">
        <v>34</v>
      </c>
      <c r="T495" s="1" t="s">
        <v>20</v>
      </c>
      <c r="U495" t="str">
        <f>IFERROR(VLOOKUP(JRC_IDEES_powergen[[#This Row],[Headers]],sections[#All],1,FALSE),U494)</f>
        <v>Transformation input (ktoe)</v>
      </c>
      <c r="V495">
        <f>IFERROR(VLOOKUP(JRC_IDEES_powergen[[#This Row],[Headers]],ec[#All],3,FALSE),"")</f>
        <v>0</v>
      </c>
      <c r="W495" t="str">
        <f>VLOOKUP(MID(JRC_IDEES_powergen[[#This Row],[Source.Name]],25,2),Table5[#All],3,FALSE)</f>
        <v>Denmark</v>
      </c>
    </row>
    <row r="496" spans="2:23" x14ac:dyDescent="0.25">
      <c r="B496" t="str">
        <f t="shared" si="7"/>
        <v>Transformation input (ktoe) - 55432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" t="s">
        <v>34</v>
      </c>
      <c r="T496" s="1" t="s">
        <v>21</v>
      </c>
      <c r="U496" t="str">
        <f>IFERROR(VLOOKUP(JRC_IDEES_powergen[[#This Row],[Headers]],sections[#All],1,FALSE),U495)</f>
        <v>Transformation input (ktoe)</v>
      </c>
      <c r="V496" t="str">
        <f>IFERROR(VLOOKUP(JRC_IDEES_powergen[[#This Row],[Headers]],ec[#All],3,FALSE),"")</f>
        <v>7100</v>
      </c>
      <c r="W496" t="str">
        <f>VLOOKUP(MID(JRC_IDEES_powergen[[#This Row],[Source.Name]],25,2),Table5[#All],3,FALSE)</f>
        <v>Denmark</v>
      </c>
    </row>
    <row r="497" spans="2:23" x14ac:dyDescent="0.25">
      <c r="B497" t="str">
        <f t="shared" si="7"/>
        <v>Transformation input (ktoe) - 5532</v>
      </c>
      <c r="C497">
        <v>85.026125613297822</v>
      </c>
      <c r="D497">
        <v>85.010570000000001</v>
      </c>
      <c r="E497">
        <v>80.064840000000004</v>
      </c>
      <c r="F497">
        <v>84.800000000000011</v>
      </c>
      <c r="G497">
        <v>79.431899999999999</v>
      </c>
      <c r="H497">
        <v>42.944625643147056</v>
      </c>
      <c r="I497">
        <v>34.794020000000003</v>
      </c>
      <c r="J497">
        <v>46.311160000000001</v>
      </c>
      <c r="K497">
        <v>53.699649999999998</v>
      </c>
      <c r="L497">
        <v>36.195050000000002</v>
      </c>
      <c r="M497">
        <v>36.138284583094674</v>
      </c>
      <c r="N497">
        <v>37.523888258273793</v>
      </c>
      <c r="O497">
        <v>32.96073373459447</v>
      </c>
      <c r="P497">
        <v>34.20349533335046</v>
      </c>
      <c r="Q497">
        <v>32.363409352759561</v>
      </c>
      <c r="R497">
        <v>37.59523948360718</v>
      </c>
      <c r="S497" s="1" t="s">
        <v>34</v>
      </c>
      <c r="T497" s="1" t="s">
        <v>22</v>
      </c>
      <c r="U497" t="str">
        <f>IFERROR(VLOOKUP(JRC_IDEES_powergen[[#This Row],[Headers]],sections[#All],1,FALSE),U496)</f>
        <v>Transformation input (ktoe)</v>
      </c>
      <c r="V497" t="str">
        <f>IFERROR(VLOOKUP(JRC_IDEES_powergen[[#This Row],[Headers]],ec[#All],3,FALSE),"")</f>
        <v>55432</v>
      </c>
      <c r="W497" t="str">
        <f>VLOOKUP(MID(JRC_IDEES_powergen[[#This Row],[Source.Name]],25,2),Table5[#All],3,FALSE)</f>
        <v>Denmark</v>
      </c>
    </row>
    <row r="498" spans="2:23" x14ac:dyDescent="0.25">
      <c r="B498" t="str">
        <f t="shared" si="7"/>
        <v>Transformation input (ktoe) - 5550</v>
      </c>
      <c r="C498">
        <v>0.57323015190599003</v>
      </c>
      <c r="D498">
        <v>0.6</v>
      </c>
      <c r="E498">
        <v>0.9</v>
      </c>
      <c r="F498">
        <v>1.2</v>
      </c>
      <c r="G498">
        <v>1.2</v>
      </c>
      <c r="H498">
        <v>1.2658832521257299</v>
      </c>
      <c r="I498">
        <v>1.1000000000000001</v>
      </c>
      <c r="J498">
        <v>1.4</v>
      </c>
      <c r="K498">
        <v>1.6</v>
      </c>
      <c r="L498">
        <v>2.5</v>
      </c>
      <c r="M498">
        <v>3.41549632177319</v>
      </c>
      <c r="N498">
        <v>5.1829559568166603</v>
      </c>
      <c r="O498">
        <v>8.2401834336486104</v>
      </c>
      <c r="P498">
        <v>11.345180089806099</v>
      </c>
      <c r="Q498">
        <v>16.719212763924698</v>
      </c>
      <c r="R498">
        <v>20.2541320340117</v>
      </c>
      <c r="S498" s="1" t="s">
        <v>34</v>
      </c>
      <c r="T498" s="1" t="s">
        <v>23</v>
      </c>
      <c r="U498" t="str">
        <f>IFERROR(VLOOKUP(JRC_IDEES_powergen[[#This Row],[Headers]],sections[#All],1,FALSE),U497)</f>
        <v>Transformation input (ktoe)</v>
      </c>
      <c r="V498" t="str">
        <f>IFERROR(VLOOKUP(JRC_IDEES_powergen[[#This Row],[Headers]],ec[#All],3,FALSE),"")</f>
        <v>5532</v>
      </c>
      <c r="W498" t="str">
        <f>VLOOKUP(MID(JRC_IDEES_powergen[[#This Row],[Source.Name]],25,2),Table5[#All],3,FALSE)</f>
        <v>Denmark</v>
      </c>
    </row>
    <row r="499" spans="2:23" x14ac:dyDescent="0.25">
      <c r="B499" t="str">
        <f t="shared" si="7"/>
        <v>Transformation input (ktoe) - 99998</v>
      </c>
      <c r="C499">
        <v>1.3853062004394801</v>
      </c>
      <c r="D499">
        <v>1.7</v>
      </c>
      <c r="E499">
        <v>2</v>
      </c>
      <c r="F499">
        <v>2</v>
      </c>
      <c r="G499">
        <v>2</v>
      </c>
      <c r="H499">
        <v>4.1081494219929304</v>
      </c>
      <c r="I499">
        <v>6.9</v>
      </c>
      <c r="J499">
        <v>6.9</v>
      </c>
      <c r="K499">
        <v>6</v>
      </c>
      <c r="L499">
        <v>5.8</v>
      </c>
      <c r="M499">
        <v>5.06353300850291</v>
      </c>
      <c r="N499">
        <v>3.9648418840164301</v>
      </c>
      <c r="O499">
        <v>6.8787618228718799</v>
      </c>
      <c r="P499">
        <v>5.4695710327696601</v>
      </c>
      <c r="Q499">
        <v>3.9648418840164301</v>
      </c>
      <c r="R499">
        <v>3.34384255278494</v>
      </c>
      <c r="S499" s="1" t="s">
        <v>34</v>
      </c>
      <c r="T499" s="1" t="s">
        <v>24</v>
      </c>
      <c r="U499" t="str">
        <f>IFERROR(VLOOKUP(JRC_IDEES_powergen[[#This Row],[Headers]],sections[#All],1,FALSE),U498)</f>
        <v>Transformation input (ktoe)</v>
      </c>
      <c r="V499" t="str">
        <f>IFERROR(VLOOKUP(JRC_IDEES_powergen[[#This Row],[Headers]],ec[#All],3,FALSE),"")</f>
        <v>5550</v>
      </c>
      <c r="W499" t="str">
        <f>VLOOKUP(MID(JRC_IDEES_powergen[[#This Row],[Source.Name]],25,2),Table5[#All],3,FALSE)</f>
        <v>Denmark</v>
      </c>
    </row>
    <row r="500" spans="2:23" x14ac:dyDescent="0.25">
      <c r="B500" t="str">
        <f t="shared" si="7"/>
        <v>Transformation input (ktoe) - 99999</v>
      </c>
      <c r="C500">
        <v>1.8152288143689701</v>
      </c>
      <c r="D500">
        <v>1.6</v>
      </c>
      <c r="E500">
        <v>1.3999900000000001</v>
      </c>
      <c r="F500">
        <v>1.5</v>
      </c>
      <c r="G500">
        <v>1.8999900000000001</v>
      </c>
      <c r="H500">
        <v>1.6241571433448228</v>
      </c>
      <c r="I500">
        <v>1.90001</v>
      </c>
      <c r="J500">
        <v>2.09999</v>
      </c>
      <c r="K500">
        <v>1.4999899999999999</v>
      </c>
      <c r="L500">
        <v>1.3</v>
      </c>
      <c r="M500">
        <v>0.85984522785898998</v>
      </c>
      <c r="N500">
        <v>0.59711474156874</v>
      </c>
      <c r="O500">
        <v>0.95400297439075032</v>
      </c>
      <c r="P500">
        <v>0.85984670911722993</v>
      </c>
      <c r="Q500">
        <v>1.1225735822607685</v>
      </c>
      <c r="R500">
        <v>1.1225776086063313</v>
      </c>
      <c r="S500" s="1" t="s">
        <v>34</v>
      </c>
      <c r="T500" s="1" t="s">
        <v>25</v>
      </c>
      <c r="U500" t="str">
        <f>IFERROR(VLOOKUP(JRC_IDEES_powergen[[#This Row],[Headers]],sections[#All],1,FALSE),U499)</f>
        <v>Transformation input (ktoe)</v>
      </c>
      <c r="V500" t="str">
        <f>IFERROR(VLOOKUP(JRC_IDEES_powergen[[#This Row],[Headers]],ec[#All],3,FALSE),"")</f>
        <v>99998</v>
      </c>
      <c r="W500" t="str">
        <f>VLOOKUP(MID(JRC_IDEES_powergen[[#This Row],[Source.Name]],25,2),Table5[#All],3,FALSE)</f>
        <v>Denmark</v>
      </c>
    </row>
    <row r="501" spans="2:23" x14ac:dyDescent="0.25">
      <c r="B501" t="str">
        <f t="shared" si="7"/>
        <v/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0.5</v>
      </c>
      <c r="M501">
        <v>2.7467278112161999</v>
      </c>
      <c r="N501">
        <v>5.5889939810834104</v>
      </c>
      <c r="O501">
        <v>15.550248482569248</v>
      </c>
      <c r="P501">
        <v>12.467777282199776</v>
      </c>
      <c r="Q501">
        <v>9.7210095314921983</v>
      </c>
      <c r="R501">
        <v>19.776473615447763</v>
      </c>
      <c r="S501" s="1" t="s">
        <v>34</v>
      </c>
      <c r="T501" s="1" t="s">
        <v>26</v>
      </c>
      <c r="U501" t="str">
        <f>IFERROR(VLOOKUP(JRC_IDEES_powergen[[#This Row],[Headers]],sections[#All],1,FALSE),U500)</f>
        <v>Transformation input (ktoe)</v>
      </c>
      <c r="V501" t="str">
        <f>IFERROR(VLOOKUP(JRC_IDEES_powergen[[#This Row],[Headers]],ec[#All],3,FALSE),"")</f>
        <v>99999</v>
      </c>
      <c r="W501" t="str">
        <f>VLOOKUP(MID(JRC_IDEES_powergen[[#This Row],[Source.Name]],25,2),Table5[#All],3,FALSE)</f>
        <v>Denmark</v>
      </c>
    </row>
    <row r="502" spans="2:23" x14ac:dyDescent="0.25">
      <c r="B502" t="str">
        <f t="shared" si="7"/>
        <v/>
      </c>
      <c r="S502" s="1" t="s">
        <v>34</v>
      </c>
      <c r="T502" s="1"/>
      <c r="U502" t="str">
        <f>IFERROR(VLOOKUP(JRC_IDEES_powergen[[#This Row],[Headers]],sections[#All],1,FALSE),U501)</f>
        <v>Transformation input (ktoe)</v>
      </c>
      <c r="V502" t="str">
        <f>IFERROR(VLOOKUP(JRC_IDEES_powergen[[#This Row],[Headers]],ec[#All],3,FALSE),"")</f>
        <v/>
      </c>
      <c r="W502" t="str">
        <f>VLOOKUP(MID(JRC_IDEES_powergen[[#This Row],[Source.Name]],25,2),Table5[#All],3,FALSE)</f>
        <v>Denmark</v>
      </c>
    </row>
    <row r="503" spans="2:23" x14ac:dyDescent="0.25">
      <c r="B503" t="str">
        <f t="shared" si="7"/>
        <v>CO2 emissions (kt CO2) - 0</v>
      </c>
      <c r="C503">
        <v>654.81504141388518</v>
      </c>
      <c r="D503">
        <v>688.14829658278813</v>
      </c>
      <c r="E503">
        <v>585.38612655363613</v>
      </c>
      <c r="F503">
        <v>691.08103798588809</v>
      </c>
      <c r="G503">
        <v>611.82619158790806</v>
      </c>
      <c r="H503">
        <v>530.5629179949517</v>
      </c>
      <c r="I503">
        <v>485.85785139522011</v>
      </c>
      <c r="J503">
        <v>669.54406865698797</v>
      </c>
      <c r="K503">
        <v>701.31801201192002</v>
      </c>
      <c r="L503">
        <v>761.790033361008</v>
      </c>
      <c r="M503">
        <v>949.88048423530063</v>
      </c>
      <c r="N503">
        <v>765.75751201863443</v>
      </c>
      <c r="O503">
        <v>976.16750583741612</v>
      </c>
      <c r="P503">
        <v>973.20456574922207</v>
      </c>
      <c r="Q503">
        <v>997.04467561474678</v>
      </c>
      <c r="R503">
        <v>1086.4994946705185</v>
      </c>
      <c r="S503" s="1" t="s">
        <v>34</v>
      </c>
      <c r="T503" s="1" t="s">
        <v>28</v>
      </c>
      <c r="U503" t="str">
        <f>IFERROR(VLOOKUP(JRC_IDEES_powergen[[#This Row],[Headers]],sections[#All],1,FALSE),U502)</f>
        <v>CO2 emissions (kt CO2)</v>
      </c>
      <c r="V503" t="str">
        <f>IFERROR(VLOOKUP(JRC_IDEES_powergen[[#This Row],[Headers]],ec[#All],3,FALSE),"")</f>
        <v/>
      </c>
      <c r="W503" t="str">
        <f>VLOOKUP(MID(JRC_IDEES_powergen[[#This Row],[Source.Name]],25,2),Table5[#All],3,FALSE)</f>
        <v>Denmark</v>
      </c>
    </row>
    <row r="504" spans="2:23" x14ac:dyDescent="0.25">
      <c r="B504" t="str">
        <f t="shared" si="7"/>
        <v>CO2 emissions (kt CO2) - 2100</v>
      </c>
      <c r="C504">
        <v>654.81504141388518</v>
      </c>
      <c r="D504">
        <v>688.14829658278813</v>
      </c>
      <c r="E504">
        <v>585.38612655363613</v>
      </c>
      <c r="F504">
        <v>691.08103798588809</v>
      </c>
      <c r="G504">
        <v>611.82619158790806</v>
      </c>
      <c r="H504">
        <v>530.5629179949517</v>
      </c>
      <c r="I504">
        <v>485.85785139522011</v>
      </c>
      <c r="J504">
        <v>669.54406865698797</v>
      </c>
      <c r="K504">
        <v>701.31801201192002</v>
      </c>
      <c r="L504">
        <v>761.790033361008</v>
      </c>
      <c r="M504">
        <v>949.88048423530063</v>
      </c>
      <c r="N504">
        <v>765.75751201863443</v>
      </c>
      <c r="O504">
        <v>976.16750583741612</v>
      </c>
      <c r="P504">
        <v>973.20456574922207</v>
      </c>
      <c r="Q504">
        <v>997.04467561474678</v>
      </c>
      <c r="R504">
        <v>1086.4994946705185</v>
      </c>
      <c r="S504" s="1" t="s">
        <v>34</v>
      </c>
      <c r="T504" s="1" t="s">
        <v>4</v>
      </c>
      <c r="U504" t="str">
        <f>IFERROR(VLOOKUP(JRC_IDEES_powergen[[#This Row],[Headers]],sections[#All],1,FALSE),U503)</f>
        <v>CO2 emissions (kt CO2)</v>
      </c>
      <c r="V504">
        <f>IFERROR(VLOOKUP(JRC_IDEES_powergen[[#This Row],[Headers]],ec[#All],3,FALSE),"")</f>
        <v>0</v>
      </c>
      <c r="W504" t="str">
        <f>VLOOKUP(MID(JRC_IDEES_powergen[[#This Row],[Source.Name]],25,2),Table5[#All],3,FALSE)</f>
        <v>Denmark</v>
      </c>
    </row>
    <row r="505" spans="2:23" x14ac:dyDescent="0.25">
      <c r="B505" t="str">
        <f t="shared" si="7"/>
        <v>CO2 emissions (kt CO2) - 2200</v>
      </c>
      <c r="C505">
        <v>4.7297690101911458</v>
      </c>
      <c r="D505">
        <v>2.3768237512799999</v>
      </c>
      <c r="E505">
        <v>2.375952394464</v>
      </c>
      <c r="F505">
        <v>2.3764276799999999</v>
      </c>
      <c r="G505">
        <v>2.3768237512799999</v>
      </c>
      <c r="H505">
        <v>4.6353822674828695</v>
      </c>
      <c r="I505">
        <v>9.5039680063679999</v>
      </c>
      <c r="J505">
        <v>9.109599832872</v>
      </c>
      <c r="K505">
        <v>9.1097978685120005</v>
      </c>
      <c r="L505">
        <v>9.5040868277519994</v>
      </c>
      <c r="M505">
        <v>11.541516934228278</v>
      </c>
      <c r="N505">
        <v>6.9060438471928549</v>
      </c>
      <c r="O505">
        <v>9.1761999999999979</v>
      </c>
      <c r="P505">
        <v>8.7980139382819242</v>
      </c>
      <c r="Q505">
        <v>6.622022617167822</v>
      </c>
      <c r="R505">
        <v>8.7034266371925977</v>
      </c>
      <c r="S505" s="1" t="s">
        <v>34</v>
      </c>
      <c r="T505" s="1" t="s">
        <v>5</v>
      </c>
      <c r="U505" t="str">
        <f>IFERROR(VLOOKUP(JRC_IDEES_powergen[[#This Row],[Headers]],sections[#All],1,FALSE),U504)</f>
        <v>CO2 emissions (kt CO2)</v>
      </c>
      <c r="V505" t="str">
        <f>IFERROR(VLOOKUP(JRC_IDEES_powergen[[#This Row],[Headers]],ec[#All],3,FALSE),"")</f>
        <v>2100</v>
      </c>
      <c r="W505" t="str">
        <f>VLOOKUP(MID(JRC_IDEES_powergen[[#This Row],[Source.Name]],25,2),Table5[#All],3,FALSE)</f>
        <v>Denmark</v>
      </c>
    </row>
    <row r="506" spans="2:23" x14ac:dyDescent="0.25">
      <c r="B506" t="str">
        <f t="shared" si="7"/>
        <v>CO2 emissions (kt CO2) - 3210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" t="s">
        <v>34</v>
      </c>
      <c r="T506" s="1" t="s">
        <v>6</v>
      </c>
      <c r="U506" t="str">
        <f>IFERROR(VLOOKUP(JRC_IDEES_powergen[[#This Row],[Headers]],sections[#All],1,FALSE),U505)</f>
        <v>CO2 emissions (kt CO2)</v>
      </c>
      <c r="V506" t="str">
        <f>IFERROR(VLOOKUP(JRC_IDEES_powergen[[#This Row],[Headers]],ec[#All],3,FALSE),"")</f>
        <v>2200</v>
      </c>
      <c r="W506" t="str">
        <f>VLOOKUP(MID(JRC_IDEES_powergen[[#This Row],[Source.Name]],25,2),Table5[#All],3,FALSE)</f>
        <v>Denmark</v>
      </c>
    </row>
    <row r="507" spans="2:23" x14ac:dyDescent="0.25">
      <c r="B507" t="str">
        <f t="shared" si="7"/>
        <v>CO2 emissions (kt CO2) - 3260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" t="s">
        <v>34</v>
      </c>
      <c r="T507" s="1" t="s">
        <v>7</v>
      </c>
      <c r="U507" t="str">
        <f>IFERROR(VLOOKUP(JRC_IDEES_powergen[[#This Row],[Headers]],sections[#All],1,FALSE),U506)</f>
        <v>CO2 emissions (kt CO2)</v>
      </c>
      <c r="V507" t="str">
        <f>IFERROR(VLOOKUP(JRC_IDEES_powergen[[#This Row],[Headers]],ec[#All],3,FALSE),"")</f>
        <v>3210</v>
      </c>
      <c r="W507" t="str">
        <f>VLOOKUP(MID(JRC_IDEES_powergen[[#This Row],[Source.Name]],25,2),Table5[#All],3,FALSE)</f>
        <v>Denmark</v>
      </c>
    </row>
    <row r="508" spans="2:23" x14ac:dyDescent="0.25">
      <c r="B508" t="str">
        <f t="shared" si="7"/>
        <v>CO2 emissions (kt CO2) - 0</v>
      </c>
      <c r="C508">
        <v>94.921244272123431</v>
      </c>
      <c r="D508">
        <v>98.042514820847998</v>
      </c>
      <c r="E508">
        <v>44.36195178402</v>
      </c>
      <c r="F508">
        <v>110.75635116000001</v>
      </c>
      <c r="G508">
        <v>82.224150036912008</v>
      </c>
      <c r="H508">
        <v>56.983077867147863</v>
      </c>
      <c r="I508">
        <v>44.360741840688</v>
      </c>
      <c r="J508">
        <v>63.289746834444003</v>
      </c>
      <c r="K508">
        <v>79.110190238976003</v>
      </c>
      <c r="L508">
        <v>104.383610654544</v>
      </c>
      <c r="M508">
        <v>202.51733883300193</v>
      </c>
      <c r="N508">
        <v>117.07985201927961</v>
      </c>
      <c r="O508">
        <v>110.74791359447005</v>
      </c>
      <c r="P508">
        <v>101.26529022151881</v>
      </c>
      <c r="Q508">
        <v>41.125332210058112</v>
      </c>
      <c r="R508">
        <v>47.4244831191914</v>
      </c>
      <c r="S508" s="1" t="s">
        <v>34</v>
      </c>
      <c r="T508" s="1" t="s">
        <v>8</v>
      </c>
      <c r="U508" t="str">
        <f>IFERROR(VLOOKUP(JRC_IDEES_powergen[[#This Row],[Headers]],sections[#All],1,FALSE),U507)</f>
        <v>CO2 emissions (kt CO2)</v>
      </c>
      <c r="V508" t="str">
        <f>IFERROR(VLOOKUP(JRC_IDEES_powergen[[#This Row],[Headers]],ec[#All],3,FALSE),"")</f>
        <v>3260</v>
      </c>
      <c r="W508" t="str">
        <f>VLOOKUP(MID(JRC_IDEES_powergen[[#This Row],[Source.Name]],25,2),Table5[#All],3,FALSE)</f>
        <v>Denmark</v>
      </c>
    </row>
    <row r="509" spans="2:23" x14ac:dyDescent="0.25">
      <c r="B509" t="str">
        <f t="shared" si="7"/>
        <v>CO2 emissions (kt CO2) - 3270A</v>
      </c>
      <c r="C509">
        <v>80.177842209087402</v>
      </c>
      <c r="D509">
        <v>80.218802250900012</v>
      </c>
      <c r="E509">
        <v>76.96793116220401</v>
      </c>
      <c r="F509">
        <v>64.715367600000008</v>
      </c>
      <c r="G509">
        <v>49.362932445048003</v>
      </c>
      <c r="H509">
        <v>58.629083004993319</v>
      </c>
      <c r="I509">
        <v>40.099365303048003</v>
      </c>
      <c r="J509">
        <v>49.409586501732008</v>
      </c>
      <c r="K509">
        <v>34.177878436536005</v>
      </c>
      <c r="L509">
        <v>31.022491843584003</v>
      </c>
      <c r="M509">
        <v>46.441160251637719</v>
      </c>
      <c r="N509">
        <v>24.768779160924264</v>
      </c>
      <c r="O509">
        <v>21.672000000000015</v>
      </c>
      <c r="P509">
        <v>12.384243158150847</v>
      </c>
      <c r="Q509">
        <v>12.383920575102291</v>
      </c>
      <c r="R509">
        <v>9.2882256628234767</v>
      </c>
      <c r="S509" s="1" t="s">
        <v>34</v>
      </c>
      <c r="T509" s="1" t="s">
        <v>9</v>
      </c>
      <c r="U509" t="str">
        <f>IFERROR(VLOOKUP(JRC_IDEES_powergen[[#This Row],[Headers]],sections[#All],1,FALSE),U508)</f>
        <v>CO2 emissions (kt CO2)</v>
      </c>
      <c r="V509">
        <f>IFERROR(VLOOKUP(JRC_IDEES_powergen[[#This Row],[Headers]],ec[#All],3,FALSE),"")</f>
        <v>0</v>
      </c>
      <c r="W509" t="str">
        <f>VLOOKUP(MID(JRC_IDEES_powergen[[#This Row],[Source.Name]],25,2),Table5[#All],3,FALSE)</f>
        <v>Denmark</v>
      </c>
    </row>
    <row r="510" spans="2:23" x14ac:dyDescent="0.25">
      <c r="B510" t="str">
        <f t="shared" si="7"/>
        <v>CO2 emissions (kt CO2) - 3280</v>
      </c>
      <c r="C510">
        <v>37.15084708161357</v>
      </c>
      <c r="D510">
        <v>31.116533568048006</v>
      </c>
      <c r="E510">
        <v>27.865969371792005</v>
      </c>
      <c r="F510">
        <v>34.026123600000005</v>
      </c>
      <c r="G510">
        <v>27.880584402024002</v>
      </c>
      <c r="H510">
        <v>37.152115966724807</v>
      </c>
      <c r="I510">
        <v>15.547540453632003</v>
      </c>
      <c r="J510">
        <v>46.340631412488008</v>
      </c>
      <c r="K510">
        <v>31.109015415024004</v>
      </c>
      <c r="L510">
        <v>31.022491843584003</v>
      </c>
      <c r="M510">
        <v>46.441160251637719</v>
      </c>
      <c r="N510">
        <v>24.768779160924264</v>
      </c>
      <c r="O510">
        <v>21.672000000000015</v>
      </c>
      <c r="P510">
        <v>12.384243158150847</v>
      </c>
      <c r="Q510">
        <v>12.383920575102291</v>
      </c>
      <c r="R510">
        <v>9.2882256628234767</v>
      </c>
      <c r="S510" s="1" t="s">
        <v>34</v>
      </c>
      <c r="T510" s="1" t="s">
        <v>10</v>
      </c>
      <c r="U510" t="str">
        <f>IFERROR(VLOOKUP(JRC_IDEES_powergen[[#This Row],[Headers]],sections[#All],1,FALSE),U509)</f>
        <v>CO2 emissions (kt CO2)</v>
      </c>
      <c r="V510" t="str">
        <f>IFERROR(VLOOKUP(JRC_IDEES_powergen[[#This Row],[Headers]],ec[#All],3,FALSE),"")</f>
        <v>3270A</v>
      </c>
      <c r="W510" t="str">
        <f>VLOOKUP(MID(JRC_IDEES_powergen[[#This Row],[Source.Name]],25,2),Table5[#All],3,FALSE)</f>
        <v>Denmark</v>
      </c>
    </row>
    <row r="511" spans="2:23" x14ac:dyDescent="0.25">
      <c r="B511" t="str">
        <f t="shared" si="7"/>
        <v/>
      </c>
      <c r="C511">
        <v>43.026995127473832</v>
      </c>
      <c r="D511">
        <v>49.102268682851999</v>
      </c>
      <c r="E511">
        <v>49.101961790412005</v>
      </c>
      <c r="F511">
        <v>30.689244000000002</v>
      </c>
      <c r="G511">
        <v>21.482348043024</v>
      </c>
      <c r="H511">
        <v>21.476967038268509</v>
      </c>
      <c r="I511">
        <v>24.551824849416001</v>
      </c>
      <c r="J511">
        <v>3.0689550892440005</v>
      </c>
      <c r="K511">
        <v>3.0688630215120001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1" t="s">
        <v>34</v>
      </c>
      <c r="T511" s="1" t="s">
        <v>11</v>
      </c>
      <c r="U511" t="str">
        <f>IFERROR(VLOOKUP(JRC_IDEES_powergen[[#This Row],[Headers]],sections[#All],1,FALSE),U510)</f>
        <v>CO2 emissions (kt CO2)</v>
      </c>
      <c r="V511" t="str">
        <f>IFERROR(VLOOKUP(JRC_IDEES_powergen[[#This Row],[Headers]],ec[#All],3,FALSE),"")</f>
        <v>3280</v>
      </c>
      <c r="W511" t="str">
        <f>VLOOKUP(MID(JRC_IDEES_powergen[[#This Row],[Source.Name]],25,2),Table5[#All],3,FALSE)</f>
        <v>Denmark</v>
      </c>
    </row>
    <row r="512" spans="2:23" x14ac:dyDescent="0.25">
      <c r="B512" t="str">
        <f t="shared" si="7"/>
        <v>CO2 emissions (kt CO2) - 4100</v>
      </c>
      <c r="C512">
        <v>148.54575597030157</v>
      </c>
      <c r="D512">
        <v>181.12944840526802</v>
      </c>
      <c r="E512">
        <v>154.28770328624401</v>
      </c>
      <c r="F512">
        <v>187.66062466588801</v>
      </c>
      <c r="G512">
        <v>172.89974118502803</v>
      </c>
      <c r="H512">
        <v>245.43826257994601</v>
      </c>
      <c r="I512">
        <v>258.30924835280405</v>
      </c>
      <c r="J512">
        <v>369.93290266904404</v>
      </c>
      <c r="K512">
        <v>372.75131550135603</v>
      </c>
      <c r="L512">
        <v>477.91634782834802</v>
      </c>
      <c r="M512">
        <v>550.63491122500943</v>
      </c>
      <c r="N512">
        <v>472.93753790635549</v>
      </c>
      <c r="O512">
        <v>708.02539224294594</v>
      </c>
      <c r="P512">
        <v>719.43968929331754</v>
      </c>
      <c r="Q512">
        <v>812.66070508336986</v>
      </c>
      <c r="R512">
        <v>876.74412172095185</v>
      </c>
      <c r="S512" s="1" t="s">
        <v>34</v>
      </c>
      <c r="T512" s="1" t="s">
        <v>12</v>
      </c>
      <c r="U512" t="str">
        <f>IFERROR(VLOOKUP(JRC_IDEES_powergen[[#This Row],[Headers]],sections[#All],1,FALSE),U511)</f>
        <v>CO2 emissions (kt CO2)</v>
      </c>
      <c r="V512" t="str">
        <f>IFERROR(VLOOKUP(JRC_IDEES_powergen[[#This Row],[Headers]],ec[#All],3,FALSE),"")</f>
        <v/>
      </c>
      <c r="W512" t="str">
        <f>VLOOKUP(MID(JRC_IDEES_powergen[[#This Row],[Source.Name]],25,2),Table5[#All],3,FALSE)</f>
        <v>Denmark</v>
      </c>
    </row>
    <row r="513" spans="2:23" x14ac:dyDescent="0.25">
      <c r="B513" t="str">
        <f t="shared" si="7"/>
        <v>CO2 emissions (kt CO2) - 5542</v>
      </c>
      <c r="C513">
        <v>148.54575597030157</v>
      </c>
      <c r="D513">
        <v>181.12944840526802</v>
      </c>
      <c r="E513">
        <v>154.28770328624401</v>
      </c>
      <c r="F513">
        <v>187.66062466588801</v>
      </c>
      <c r="G513">
        <v>172.89974118502803</v>
      </c>
      <c r="H513">
        <v>245.43826257994601</v>
      </c>
      <c r="I513">
        <v>258.30924835280405</v>
      </c>
      <c r="J513">
        <v>369.93290266904404</v>
      </c>
      <c r="K513">
        <v>372.75131550135603</v>
      </c>
      <c r="L513">
        <v>477.91634782834802</v>
      </c>
      <c r="M513">
        <v>550.63491122500943</v>
      </c>
      <c r="N513">
        <v>472.93753790635549</v>
      </c>
      <c r="O513">
        <v>708.02539224294594</v>
      </c>
      <c r="P513">
        <v>719.43968929331754</v>
      </c>
      <c r="Q513">
        <v>812.66070508336986</v>
      </c>
      <c r="R513">
        <v>876.74412172095185</v>
      </c>
      <c r="S513" s="1" t="s">
        <v>34</v>
      </c>
      <c r="T513" s="1" t="s">
        <v>13</v>
      </c>
      <c r="U513" t="str">
        <f>IFERROR(VLOOKUP(JRC_IDEES_powergen[[#This Row],[Headers]],sections[#All],1,FALSE),U512)</f>
        <v>CO2 emissions (kt CO2)</v>
      </c>
      <c r="V513" t="str">
        <f>IFERROR(VLOOKUP(JRC_IDEES_powergen[[#This Row],[Headers]],ec[#All],3,FALSE),"")</f>
        <v>4100</v>
      </c>
      <c r="W513" t="str">
        <f>VLOOKUP(MID(JRC_IDEES_powergen[[#This Row],[Source.Name]],25,2),Table5[#All],3,FALSE)</f>
        <v>Denmark</v>
      </c>
    </row>
    <row r="514" spans="2:23" x14ac:dyDescent="0.25">
      <c r="B514" t="str">
        <f t="shared" si="7"/>
        <v>CO2 emissions (kt CO2) - 4200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" t="s">
        <v>34</v>
      </c>
      <c r="T514" s="1" t="s">
        <v>14</v>
      </c>
      <c r="U514" t="str">
        <f>IFERROR(VLOOKUP(JRC_IDEES_powergen[[#This Row],[Headers]],sections[#All],1,FALSE),U513)</f>
        <v>CO2 emissions (kt CO2)</v>
      </c>
      <c r="V514" t="str">
        <f>IFERROR(VLOOKUP(JRC_IDEES_powergen[[#This Row],[Headers]],ec[#All],3,FALSE),"")</f>
        <v>5542</v>
      </c>
      <c r="W514" t="str">
        <f>VLOOKUP(MID(JRC_IDEES_powergen[[#This Row],[Source.Name]],25,2),Table5[#All],3,FALSE)</f>
        <v>Denmark</v>
      </c>
    </row>
    <row r="515" spans="2:23" x14ac:dyDescent="0.25">
      <c r="B515" t="str">
        <f t="shared" ref="B515:B578" si="8">IF(V516&lt;&gt;"",U516&amp;" - "&amp;V516,"")</f>
        <v>CO2 emissions (kt CO2) - 0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s="1" t="s">
        <v>34</v>
      </c>
      <c r="T515" s="1" t="s">
        <v>15</v>
      </c>
      <c r="U515" t="str">
        <f>IFERROR(VLOOKUP(JRC_IDEES_powergen[[#This Row],[Headers]],sections[#All],1,FALSE),U514)</f>
        <v>CO2 emissions (kt CO2)</v>
      </c>
      <c r="V515" t="str">
        <f>IFERROR(VLOOKUP(JRC_IDEES_powergen[[#This Row],[Headers]],ec[#All],3,FALSE),"")</f>
        <v>4200</v>
      </c>
      <c r="W515" t="str">
        <f>VLOOKUP(MID(JRC_IDEES_powergen[[#This Row],[Source.Name]],25,2),Table5[#All],3,FALSE)</f>
        <v>Denmark</v>
      </c>
    </row>
    <row r="516" spans="2:23" x14ac:dyDescent="0.25">
      <c r="B516" t="str">
        <f t="shared" si="8"/>
        <v>CO2 emissions (kt CO2) - 5541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s="1" t="s">
        <v>34</v>
      </c>
      <c r="T516" s="1" t="s">
        <v>16</v>
      </c>
      <c r="U516" t="str">
        <f>IFERROR(VLOOKUP(JRC_IDEES_powergen[[#This Row],[Headers]],sections[#All],1,FALSE),U515)</f>
        <v>CO2 emissions (kt CO2)</v>
      </c>
      <c r="V516">
        <f>IFERROR(VLOOKUP(JRC_IDEES_powergen[[#This Row],[Headers]],ec[#All],3,FALSE),"")</f>
        <v>0</v>
      </c>
      <c r="W516" t="str">
        <f>VLOOKUP(MID(JRC_IDEES_powergen[[#This Row],[Source.Name]],25,2),Table5[#All],3,FALSE)</f>
        <v>Denmark</v>
      </c>
    </row>
    <row r="517" spans="2:23" x14ac:dyDescent="0.25">
      <c r="B517" t="str">
        <f t="shared" si="8"/>
        <v>CO2 emissions (kt CO2) - 55431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1" t="s">
        <v>34</v>
      </c>
      <c r="T517" s="1" t="s">
        <v>17</v>
      </c>
      <c r="U517" t="str">
        <f>IFERROR(VLOOKUP(JRC_IDEES_powergen[[#This Row],[Headers]],sections[#All],1,FALSE),U516)</f>
        <v>CO2 emissions (kt CO2)</v>
      </c>
      <c r="V517" t="str">
        <f>IFERROR(VLOOKUP(JRC_IDEES_powergen[[#This Row],[Headers]],ec[#All],3,FALSE),"")</f>
        <v>5541</v>
      </c>
      <c r="W517" t="str">
        <f>VLOOKUP(MID(JRC_IDEES_powergen[[#This Row],[Source.Name]],25,2),Table5[#All],3,FALSE)</f>
        <v>Denmark</v>
      </c>
    </row>
    <row r="518" spans="2:23" x14ac:dyDescent="0.25">
      <c r="B518" t="str">
        <f t="shared" si="8"/>
        <v>CO2 emissions (kt CO2) - 5545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" t="s">
        <v>34</v>
      </c>
      <c r="T518" s="1" t="s">
        <v>18</v>
      </c>
      <c r="U518" t="str">
        <f>IFERROR(VLOOKUP(JRC_IDEES_powergen[[#This Row],[Headers]],sections[#All],1,FALSE),U517)</f>
        <v>CO2 emissions (kt CO2)</v>
      </c>
      <c r="V518" t="str">
        <f>IFERROR(VLOOKUP(JRC_IDEES_powergen[[#This Row],[Headers]],ec[#All],3,FALSE),"")</f>
        <v>55431</v>
      </c>
      <c r="W518" t="str">
        <f>VLOOKUP(MID(JRC_IDEES_powergen[[#This Row],[Source.Name]],25,2),Table5[#All],3,FALSE)</f>
        <v>Denmark</v>
      </c>
    </row>
    <row r="519" spans="2:23" x14ac:dyDescent="0.25">
      <c r="B519" t="str">
        <f t="shared" si="8"/>
        <v>CO2 emissions (kt CO2) - 0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s="1" t="s">
        <v>34</v>
      </c>
      <c r="T519" s="1" t="s">
        <v>19</v>
      </c>
      <c r="U519" t="str">
        <f>IFERROR(VLOOKUP(JRC_IDEES_powergen[[#This Row],[Headers]],sections[#All],1,FALSE),U518)</f>
        <v>CO2 emissions (kt CO2)</v>
      </c>
      <c r="V519" t="str">
        <f>IFERROR(VLOOKUP(JRC_IDEES_powergen[[#This Row],[Headers]],ec[#All],3,FALSE),"")</f>
        <v>5545</v>
      </c>
      <c r="W519" t="str">
        <f>VLOOKUP(MID(JRC_IDEES_powergen[[#This Row],[Source.Name]],25,2),Table5[#All],3,FALSE)</f>
        <v>Denmark</v>
      </c>
    </row>
    <row r="520" spans="2:23" x14ac:dyDescent="0.25">
      <c r="B520" t="str">
        <f t="shared" si="8"/>
        <v>CO2 emissions (kt CO2) - 7100</v>
      </c>
      <c r="C520">
        <v>326.44042995218166</v>
      </c>
      <c r="D520">
        <v>326.38070735449202</v>
      </c>
      <c r="E520">
        <v>307.39258792670404</v>
      </c>
      <c r="F520">
        <v>325.57226688000009</v>
      </c>
      <c r="G520">
        <v>304.96254416964001</v>
      </c>
      <c r="H520">
        <v>164.87711227538168</v>
      </c>
      <c r="I520">
        <v>133.58452789231202</v>
      </c>
      <c r="J520">
        <v>177.80223281889602</v>
      </c>
      <c r="K520">
        <v>206.16882996654002</v>
      </c>
      <c r="L520">
        <v>138.96349620678001</v>
      </c>
      <c r="M520">
        <v>138.74555699142323</v>
      </c>
      <c r="N520">
        <v>144.06529908488224</v>
      </c>
      <c r="O520">
        <v>126.54600000000012</v>
      </c>
      <c r="P520">
        <v>131.31732913795295</v>
      </c>
      <c r="Q520">
        <v>124.25269512904863</v>
      </c>
      <c r="R520">
        <v>144.33923753035933</v>
      </c>
      <c r="S520" s="1" t="s">
        <v>34</v>
      </c>
      <c r="T520" s="1" t="s">
        <v>20</v>
      </c>
      <c r="U520" t="str">
        <f>IFERROR(VLOOKUP(JRC_IDEES_powergen[[#This Row],[Headers]],sections[#All],1,FALSE),U519)</f>
        <v>CO2 emissions (kt CO2)</v>
      </c>
      <c r="V520">
        <f>IFERROR(VLOOKUP(JRC_IDEES_powergen[[#This Row],[Headers]],ec[#All],3,FALSE),"")</f>
        <v>0</v>
      </c>
      <c r="W520" t="str">
        <f>VLOOKUP(MID(JRC_IDEES_powergen[[#This Row],[Source.Name]],25,2),Table5[#All],3,FALSE)</f>
        <v>Denmark</v>
      </c>
    </row>
    <row r="521" spans="2:23" x14ac:dyDescent="0.25">
      <c r="B521" t="str">
        <f t="shared" si="8"/>
        <v>CO2 emissions (kt CO2) - 55432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1" t="s">
        <v>34</v>
      </c>
      <c r="T521" s="1" t="s">
        <v>21</v>
      </c>
      <c r="U521" t="str">
        <f>IFERROR(VLOOKUP(JRC_IDEES_powergen[[#This Row],[Headers]],sections[#All],1,FALSE),U520)</f>
        <v>CO2 emissions (kt CO2)</v>
      </c>
      <c r="V521" t="str">
        <f>IFERROR(VLOOKUP(JRC_IDEES_powergen[[#This Row],[Headers]],ec[#All],3,FALSE),"")</f>
        <v>7100</v>
      </c>
      <c r="W521" t="str">
        <f>VLOOKUP(MID(JRC_IDEES_powergen[[#This Row],[Source.Name]],25,2),Table5[#All],3,FALSE)</f>
        <v>Denmark</v>
      </c>
    </row>
    <row r="522" spans="2:23" x14ac:dyDescent="0.25">
      <c r="B522" t="str">
        <f t="shared" si="8"/>
        <v>CO2 emissions (kt CO2) - 5532</v>
      </c>
      <c r="C522">
        <v>326.44042995218166</v>
      </c>
      <c r="D522">
        <v>326.38070735449202</v>
      </c>
      <c r="E522">
        <v>307.39258792670404</v>
      </c>
      <c r="F522">
        <v>325.57226688000009</v>
      </c>
      <c r="G522">
        <v>304.96254416964001</v>
      </c>
      <c r="H522">
        <v>164.87711227538168</v>
      </c>
      <c r="I522">
        <v>133.58452789231202</v>
      </c>
      <c r="J522">
        <v>177.80223281889602</v>
      </c>
      <c r="K522">
        <v>206.16882996654002</v>
      </c>
      <c r="L522">
        <v>138.96349620678001</v>
      </c>
      <c r="M522">
        <v>138.74555699142323</v>
      </c>
      <c r="N522">
        <v>144.06529908488224</v>
      </c>
      <c r="O522">
        <v>126.54600000000012</v>
      </c>
      <c r="P522">
        <v>131.31732913795295</v>
      </c>
      <c r="Q522">
        <v>124.25269512904863</v>
      </c>
      <c r="R522">
        <v>144.33923753035933</v>
      </c>
      <c r="S522" s="1" t="s">
        <v>34</v>
      </c>
      <c r="T522" s="1" t="s">
        <v>22</v>
      </c>
      <c r="U522" t="str">
        <f>IFERROR(VLOOKUP(JRC_IDEES_powergen[[#This Row],[Headers]],sections[#All],1,FALSE),U521)</f>
        <v>CO2 emissions (kt CO2)</v>
      </c>
      <c r="V522" t="str">
        <f>IFERROR(VLOOKUP(JRC_IDEES_powergen[[#This Row],[Headers]],ec[#All],3,FALSE),"")</f>
        <v>55432</v>
      </c>
      <c r="W522" t="str">
        <f>VLOOKUP(MID(JRC_IDEES_powergen[[#This Row],[Source.Name]],25,2),Table5[#All],3,FALSE)</f>
        <v>Denmark</v>
      </c>
    </row>
    <row r="523" spans="2:23" x14ac:dyDescent="0.25">
      <c r="B523" t="str">
        <f t="shared" si="8"/>
        <v>CO2 emissions (kt CO2) - 5550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s="1" t="s">
        <v>34</v>
      </c>
      <c r="T523" s="1" t="s">
        <v>23</v>
      </c>
      <c r="U523" t="str">
        <f>IFERROR(VLOOKUP(JRC_IDEES_powergen[[#This Row],[Headers]],sections[#All],1,FALSE),U522)</f>
        <v>CO2 emissions (kt CO2)</v>
      </c>
      <c r="V523" t="str">
        <f>IFERROR(VLOOKUP(JRC_IDEES_powergen[[#This Row],[Headers]],ec[#All],3,FALSE),"")</f>
        <v>5532</v>
      </c>
      <c r="W523" t="str">
        <f>VLOOKUP(MID(JRC_IDEES_powergen[[#This Row],[Source.Name]],25,2),Table5[#All],3,FALSE)</f>
        <v>Denmark</v>
      </c>
    </row>
    <row r="524" spans="2:23" x14ac:dyDescent="0.25">
      <c r="B524" t="str">
        <f t="shared" si="8"/>
        <v>CO2 emissions (kt CO2) - 99998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s="1" t="s">
        <v>34</v>
      </c>
      <c r="T524" s="1" t="s">
        <v>24</v>
      </c>
      <c r="U524" t="str">
        <f>IFERROR(VLOOKUP(JRC_IDEES_powergen[[#This Row],[Headers]],sections[#All],1,FALSE),U523)</f>
        <v>CO2 emissions (kt CO2)</v>
      </c>
      <c r="V524" t="str">
        <f>IFERROR(VLOOKUP(JRC_IDEES_powergen[[#This Row],[Headers]],ec[#All],3,FALSE),"")</f>
        <v>5550</v>
      </c>
      <c r="W524" t="str">
        <f>VLOOKUP(MID(JRC_IDEES_powergen[[#This Row],[Source.Name]],25,2),Table5[#All],3,FALSE)</f>
        <v>Denmark</v>
      </c>
    </row>
    <row r="525" spans="2:23" x14ac:dyDescent="0.25">
      <c r="B525" t="str">
        <f t="shared" si="8"/>
        <v>CO2 emissions (kt CO2) - 99999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s="1" t="s">
        <v>34</v>
      </c>
      <c r="T525" s="1" t="s">
        <v>25</v>
      </c>
      <c r="U525" t="str">
        <f>IFERROR(VLOOKUP(JRC_IDEES_powergen[[#This Row],[Headers]],sections[#All],1,FALSE),U524)</f>
        <v>CO2 emissions (kt CO2)</v>
      </c>
      <c r="V525" t="str">
        <f>IFERROR(VLOOKUP(JRC_IDEES_powergen[[#This Row],[Headers]],ec[#All],3,FALSE),"")</f>
        <v>99998</v>
      </c>
      <c r="W525" t="str">
        <f>VLOOKUP(MID(JRC_IDEES_powergen[[#This Row],[Source.Name]],25,2),Table5[#All],3,FALSE)</f>
        <v>Denmark</v>
      </c>
    </row>
    <row r="526" spans="2:23" x14ac:dyDescent="0.25">
      <c r="B526" t="str">
        <f t="shared" si="8"/>
        <v/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s="1" t="s">
        <v>34</v>
      </c>
      <c r="T526" s="1" t="s">
        <v>26</v>
      </c>
      <c r="U526" t="str">
        <f>IFERROR(VLOOKUP(JRC_IDEES_powergen[[#This Row],[Headers]],sections[#All],1,FALSE),U525)</f>
        <v>CO2 emissions (kt CO2)</v>
      </c>
      <c r="V526" t="str">
        <f>IFERROR(VLOOKUP(JRC_IDEES_powergen[[#This Row],[Headers]],ec[#All],3,FALSE),"")</f>
        <v>99999</v>
      </c>
      <c r="W526" t="str">
        <f>VLOOKUP(MID(JRC_IDEES_powergen[[#This Row],[Source.Name]],25,2),Table5[#All],3,FALSE)</f>
        <v>Denmark</v>
      </c>
    </row>
    <row r="527" spans="2:23" x14ac:dyDescent="0.25">
      <c r="B527" t="str">
        <f t="shared" si="8"/>
        <v/>
      </c>
      <c r="C527">
        <v>2000</v>
      </c>
      <c r="D527">
        <v>2001</v>
      </c>
      <c r="E527">
        <v>2002</v>
      </c>
      <c r="F527">
        <v>2003</v>
      </c>
      <c r="G527">
        <v>2004</v>
      </c>
      <c r="H527">
        <v>2005</v>
      </c>
      <c r="I527">
        <v>2006</v>
      </c>
      <c r="J527">
        <v>2007</v>
      </c>
      <c r="K527">
        <v>2008</v>
      </c>
      <c r="L527">
        <v>2009</v>
      </c>
      <c r="M527">
        <v>2010</v>
      </c>
      <c r="N527">
        <v>2011</v>
      </c>
      <c r="O527">
        <v>2012</v>
      </c>
      <c r="P527">
        <v>2013</v>
      </c>
      <c r="Q527">
        <v>2014</v>
      </c>
      <c r="R527">
        <v>2015</v>
      </c>
      <c r="S527" s="1" t="s">
        <v>35</v>
      </c>
      <c r="T527" s="1" t="s">
        <v>2</v>
      </c>
      <c r="U527" t="str">
        <f>IFERROR(VLOOKUP(JRC_IDEES_powergen[[#This Row],[Headers]],sections[#All],1,FALSE),U526)</f>
        <v>CO2 emissions (kt CO2)</v>
      </c>
      <c r="V527" t="str">
        <f>IFERROR(VLOOKUP(JRC_IDEES_powergen[[#This Row],[Headers]],ec[#All],3,FALSE),"")</f>
        <v/>
      </c>
      <c r="W527" t="str">
        <f>VLOOKUP(MID(JRC_IDEES_powergen[[#This Row],[Source.Name]],25,2),Table5[#All],3,FALSE)</f>
        <v>Estonia</v>
      </c>
    </row>
    <row r="528" spans="2:23" x14ac:dyDescent="0.25">
      <c r="B528" t="str">
        <f t="shared" si="8"/>
        <v>Total gross distributed heat production (GWh) - 0</v>
      </c>
      <c r="C528">
        <v>4438.9232160433312</v>
      </c>
      <c r="D528">
        <v>4400.4980232558155</v>
      </c>
      <c r="E528">
        <v>4655.4543023255828</v>
      </c>
      <c r="F528">
        <v>4345.3488372093025</v>
      </c>
      <c r="G528">
        <v>4755.813953488373</v>
      </c>
      <c r="H528">
        <v>4792.1929608226055</v>
      </c>
      <c r="I528">
        <v>4918.7655813953497</v>
      </c>
      <c r="J528">
        <v>5041.1029069767446</v>
      </c>
      <c r="K528">
        <v>4974.5525581395341</v>
      </c>
      <c r="L528">
        <v>4143.0232558139542</v>
      </c>
      <c r="M528">
        <v>4186.4686578638211</v>
      </c>
      <c r="N528">
        <v>3855.972591600168</v>
      </c>
      <c r="O528">
        <v>4126.7571837069299</v>
      </c>
      <c r="P528">
        <v>3458.821856510277</v>
      </c>
      <c r="Q528">
        <v>2889.4798936191519</v>
      </c>
      <c r="R528">
        <v>2770.3346730921744</v>
      </c>
      <c r="S528" s="1" t="s">
        <v>35</v>
      </c>
      <c r="T528" s="1" t="s">
        <v>3</v>
      </c>
      <c r="U528" t="str">
        <f>IFERROR(VLOOKUP(JRC_IDEES_powergen[[#This Row],[Headers]],sections[#All],1,FALSE),U527)</f>
        <v>Total gross distributed heat production (GWh)</v>
      </c>
      <c r="V528" t="str">
        <f>IFERROR(VLOOKUP(JRC_IDEES_powergen[[#This Row],[Headers]],ec[#All],3,FALSE),"")</f>
        <v/>
      </c>
      <c r="W528" t="str">
        <f>VLOOKUP(MID(JRC_IDEES_powergen[[#This Row],[Source.Name]],25,2),Table5[#All],3,FALSE)</f>
        <v>Estonia</v>
      </c>
    </row>
    <row r="529" spans="2:23" x14ac:dyDescent="0.25">
      <c r="B529" t="str">
        <f t="shared" si="8"/>
        <v>Total gross distributed heat production (GWh) - 2100</v>
      </c>
      <c r="C529">
        <v>4438.9232160433312</v>
      </c>
      <c r="D529">
        <v>4400.4980232558155</v>
      </c>
      <c r="E529">
        <v>4655.4543023255828</v>
      </c>
      <c r="F529">
        <v>4345.3488372093025</v>
      </c>
      <c r="G529">
        <v>4755.813953488373</v>
      </c>
      <c r="H529">
        <v>4792.1929608226055</v>
      </c>
      <c r="I529">
        <v>4918.7655813953497</v>
      </c>
      <c r="J529">
        <v>5041.1029069767446</v>
      </c>
      <c r="K529">
        <v>4974.5525581395341</v>
      </c>
      <c r="L529">
        <v>4143.0232558139542</v>
      </c>
      <c r="M529">
        <v>4186.4686578638211</v>
      </c>
      <c r="N529">
        <v>3855.972591600168</v>
      </c>
      <c r="O529">
        <v>4126.7571837069299</v>
      </c>
      <c r="P529">
        <v>3458.821856510277</v>
      </c>
      <c r="Q529">
        <v>2889.4798936191519</v>
      </c>
      <c r="R529">
        <v>2770.3346730921744</v>
      </c>
      <c r="S529" s="1" t="s">
        <v>35</v>
      </c>
      <c r="T529" s="1" t="s">
        <v>4</v>
      </c>
      <c r="U529" t="str">
        <f>IFERROR(VLOOKUP(JRC_IDEES_powergen[[#This Row],[Headers]],sections[#All],1,FALSE),U528)</f>
        <v>Total gross distributed heat production (GWh)</v>
      </c>
      <c r="V529">
        <f>IFERROR(VLOOKUP(JRC_IDEES_powergen[[#This Row],[Headers]],ec[#All],3,FALSE),"")</f>
        <v>0</v>
      </c>
      <c r="W529" t="str">
        <f>VLOOKUP(MID(JRC_IDEES_powergen[[#This Row],[Source.Name]],25,2),Table5[#All],3,FALSE)</f>
        <v>Estonia</v>
      </c>
    </row>
    <row r="530" spans="2:23" x14ac:dyDescent="0.25">
      <c r="B530" t="str">
        <f t="shared" si="8"/>
        <v>Total gross distributed heat production (GWh) - 2200</v>
      </c>
      <c r="C530">
        <v>51.155741620195556</v>
      </c>
      <c r="D530">
        <v>26.747213143468226</v>
      </c>
      <c r="E530">
        <v>30.237774634140681</v>
      </c>
      <c r="F530">
        <v>24.405543081410897</v>
      </c>
      <c r="G530">
        <v>19.811026331567895</v>
      </c>
      <c r="H530">
        <v>18.642129109073331</v>
      </c>
      <c r="I530">
        <v>12.836634660875346</v>
      </c>
      <c r="J530">
        <v>11.674620916103466</v>
      </c>
      <c r="K530">
        <v>8.1569140150271586</v>
      </c>
      <c r="L530">
        <v>5.8555471704984745</v>
      </c>
      <c r="M530">
        <v>5.5633686329180598</v>
      </c>
      <c r="N530">
        <v>3.1641034009741915</v>
      </c>
      <c r="O530">
        <v>2.7851482181932981</v>
      </c>
      <c r="P530">
        <v>5.2198229873086479</v>
      </c>
      <c r="Q530">
        <v>2.6249106772109583</v>
      </c>
      <c r="R530">
        <v>3.0133288959836726</v>
      </c>
      <c r="S530" s="1" t="s">
        <v>35</v>
      </c>
      <c r="T530" s="1" t="s">
        <v>5</v>
      </c>
      <c r="U530" t="str">
        <f>IFERROR(VLOOKUP(JRC_IDEES_powergen[[#This Row],[Headers]],sections[#All],1,FALSE),U529)</f>
        <v>Total gross distributed heat production (GWh)</v>
      </c>
      <c r="V530" t="str">
        <f>IFERROR(VLOOKUP(JRC_IDEES_powergen[[#This Row],[Headers]],ec[#All],3,FALSE),"")</f>
        <v>2100</v>
      </c>
      <c r="W530" t="str">
        <f>VLOOKUP(MID(JRC_IDEES_powergen[[#This Row],[Source.Name]],25,2),Table5[#All],3,FALSE)</f>
        <v>Estonia</v>
      </c>
    </row>
    <row r="531" spans="2:23" x14ac:dyDescent="0.25">
      <c r="B531" t="str">
        <f t="shared" si="8"/>
        <v>Total gross distributed heat production (GWh) - 3210</v>
      </c>
      <c r="C531">
        <v>197.64718353257371</v>
      </c>
      <c r="D531">
        <v>154.66866730788146</v>
      </c>
      <c r="E531">
        <v>327.96355564721813</v>
      </c>
      <c r="F531">
        <v>719.38243654254029</v>
      </c>
      <c r="G531">
        <v>258.70869680047485</v>
      </c>
      <c r="H531">
        <v>230.69634772478241</v>
      </c>
      <c r="I531">
        <v>397.93605629072727</v>
      </c>
      <c r="J531">
        <v>321.05207519284534</v>
      </c>
      <c r="K531">
        <v>336.76402147754987</v>
      </c>
      <c r="L531">
        <v>215.14229462988288</v>
      </c>
      <c r="M531">
        <v>202.64072852080778</v>
      </c>
      <c r="N531">
        <v>117.07182583604508</v>
      </c>
      <c r="O531">
        <v>137.12277984354338</v>
      </c>
      <c r="P531">
        <v>110.66024733094332</v>
      </c>
      <c r="Q531">
        <v>107.90594965872309</v>
      </c>
      <c r="R531">
        <v>88.390980948854391</v>
      </c>
      <c r="S531" s="1" t="s">
        <v>35</v>
      </c>
      <c r="T531" s="1" t="s">
        <v>6</v>
      </c>
      <c r="U531" t="str">
        <f>IFERROR(VLOOKUP(JRC_IDEES_powergen[[#This Row],[Headers]],sections[#All],1,FALSE),U530)</f>
        <v>Total gross distributed heat production (GWh)</v>
      </c>
      <c r="V531" t="str">
        <f>IFERROR(VLOOKUP(JRC_IDEES_powergen[[#This Row],[Headers]],ec[#All],3,FALSE),"")</f>
        <v>2200</v>
      </c>
      <c r="W531" t="str">
        <f>VLOOKUP(MID(JRC_IDEES_powergen[[#This Row],[Source.Name]],25,2),Table5[#All],3,FALSE)</f>
        <v>Estonia</v>
      </c>
    </row>
    <row r="532" spans="2:23" x14ac:dyDescent="0.25">
      <c r="B532" t="str">
        <f t="shared" si="8"/>
        <v>Total gross distributed heat production (GWh) - 3260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1" t="s">
        <v>35</v>
      </c>
      <c r="T532" s="1" t="s">
        <v>7</v>
      </c>
      <c r="U532" t="str">
        <f>IFERROR(VLOOKUP(JRC_IDEES_powergen[[#This Row],[Headers]],sections[#All],1,FALSE),U531)</f>
        <v>Total gross distributed heat production (GWh)</v>
      </c>
      <c r="V532" t="str">
        <f>IFERROR(VLOOKUP(JRC_IDEES_powergen[[#This Row],[Headers]],ec[#All],3,FALSE),"")</f>
        <v>3210</v>
      </c>
      <c r="W532" t="str">
        <f>VLOOKUP(MID(JRC_IDEES_powergen[[#This Row],[Source.Name]],25,2),Table5[#All],3,FALSE)</f>
        <v>Estonia</v>
      </c>
    </row>
    <row r="533" spans="2:23" x14ac:dyDescent="0.25">
      <c r="B533" t="str">
        <f t="shared" si="8"/>
        <v>Total gross distributed heat production (GWh) - 0</v>
      </c>
      <c r="C533">
        <v>113.9377881540719</v>
      </c>
      <c r="D533">
        <v>41.865203181080702</v>
      </c>
      <c r="E533">
        <v>196.54553512191441</v>
      </c>
      <c r="F533">
        <v>0</v>
      </c>
      <c r="G533">
        <v>88.56694124700941</v>
      </c>
      <c r="H533">
        <v>0</v>
      </c>
      <c r="I533">
        <v>0</v>
      </c>
      <c r="J533">
        <v>0</v>
      </c>
      <c r="K533">
        <v>55.933124674471962</v>
      </c>
      <c r="L533">
        <v>0</v>
      </c>
      <c r="M533">
        <v>0</v>
      </c>
      <c r="N533">
        <v>0</v>
      </c>
      <c r="O533">
        <v>9.209871834414697</v>
      </c>
      <c r="P533">
        <v>0</v>
      </c>
      <c r="Q533">
        <v>0</v>
      </c>
      <c r="R533">
        <v>0</v>
      </c>
      <c r="S533" s="1" t="s">
        <v>35</v>
      </c>
      <c r="T533" s="1" t="s">
        <v>8</v>
      </c>
      <c r="U533" t="str">
        <f>IFERROR(VLOOKUP(JRC_IDEES_powergen[[#This Row],[Headers]],sections[#All],1,FALSE),U532)</f>
        <v>Total gross distributed heat production (GWh)</v>
      </c>
      <c r="V533" t="str">
        <f>IFERROR(VLOOKUP(JRC_IDEES_powergen[[#This Row],[Headers]],ec[#All],3,FALSE),"")</f>
        <v>3260</v>
      </c>
      <c r="W533" t="str">
        <f>VLOOKUP(MID(JRC_IDEES_powergen[[#This Row],[Source.Name]],25,2),Table5[#All],3,FALSE)</f>
        <v>Estonia</v>
      </c>
    </row>
    <row r="534" spans="2:23" x14ac:dyDescent="0.25">
      <c r="B534" t="str">
        <f t="shared" si="8"/>
        <v>Total gross distributed heat production (GWh) - 3270A</v>
      </c>
      <c r="C534">
        <v>958.00752488729836</v>
      </c>
      <c r="D534">
        <v>801.25347199346095</v>
      </c>
      <c r="E534">
        <v>652.4381372981893</v>
      </c>
      <c r="F534">
        <v>693.81472474296697</v>
      </c>
      <c r="G534">
        <v>571.02370014519227</v>
      </c>
      <c r="H534">
        <v>653.63965188688371</v>
      </c>
      <c r="I534">
        <v>572.98069258998123</v>
      </c>
      <c r="J534">
        <v>389.93233859785573</v>
      </c>
      <c r="K534">
        <v>376.38331812196765</v>
      </c>
      <c r="L534">
        <v>433.65741528458165</v>
      </c>
      <c r="M534">
        <v>441.92924836984679</v>
      </c>
      <c r="N534">
        <v>305.86332876083844</v>
      </c>
      <c r="O534">
        <v>271.00643890338097</v>
      </c>
      <c r="P534">
        <v>133.62746847510141</v>
      </c>
      <c r="Q534">
        <v>99.762104401460988</v>
      </c>
      <c r="R534">
        <v>144.63978700721628</v>
      </c>
      <c r="S534" s="1" t="s">
        <v>35</v>
      </c>
      <c r="T534" s="1" t="s">
        <v>9</v>
      </c>
      <c r="U534" t="str">
        <f>IFERROR(VLOOKUP(JRC_IDEES_powergen[[#This Row],[Headers]],sections[#All],1,FALSE),U533)</f>
        <v>Total gross distributed heat production (GWh)</v>
      </c>
      <c r="V534">
        <f>IFERROR(VLOOKUP(JRC_IDEES_powergen[[#This Row],[Headers]],ec[#All],3,FALSE),"")</f>
        <v>0</v>
      </c>
      <c r="W534" t="str">
        <f>VLOOKUP(MID(JRC_IDEES_powergen[[#This Row],[Source.Name]],25,2),Table5[#All],3,FALSE)</f>
        <v>Estonia</v>
      </c>
    </row>
    <row r="535" spans="2:23" x14ac:dyDescent="0.25">
      <c r="B535" t="str">
        <f t="shared" si="8"/>
        <v>Total gross distributed heat production (GWh) - 3280</v>
      </c>
      <c r="C535">
        <v>958.00752488729836</v>
      </c>
      <c r="D535">
        <v>801.25347199346095</v>
      </c>
      <c r="E535">
        <v>652.4381372981893</v>
      </c>
      <c r="F535">
        <v>693.81472474296697</v>
      </c>
      <c r="G535">
        <v>571.02370014519227</v>
      </c>
      <c r="H535">
        <v>653.63965188688371</v>
      </c>
      <c r="I535">
        <v>572.98069258998123</v>
      </c>
      <c r="J535">
        <v>389.93233859785573</v>
      </c>
      <c r="K535">
        <v>376.38331812196765</v>
      </c>
      <c r="L535">
        <v>433.65741528458165</v>
      </c>
      <c r="M535">
        <v>441.92924836984679</v>
      </c>
      <c r="N535">
        <v>305.86332876083844</v>
      </c>
      <c r="O535">
        <v>271.00643890338097</v>
      </c>
      <c r="P535">
        <v>133.62746847510141</v>
      </c>
      <c r="Q535">
        <v>99.762104401460988</v>
      </c>
      <c r="R535">
        <v>144.63978700721628</v>
      </c>
      <c r="S535" s="1" t="s">
        <v>35</v>
      </c>
      <c r="T535" s="1" t="s">
        <v>10</v>
      </c>
      <c r="U535" t="str">
        <f>IFERROR(VLOOKUP(JRC_IDEES_powergen[[#This Row],[Headers]],sections[#All],1,FALSE),U534)</f>
        <v>Total gross distributed heat production (GWh)</v>
      </c>
      <c r="V535" t="str">
        <f>IFERROR(VLOOKUP(JRC_IDEES_powergen[[#This Row],[Headers]],ec[#All],3,FALSE),"")</f>
        <v>3270A</v>
      </c>
      <c r="W535" t="str">
        <f>VLOOKUP(MID(JRC_IDEES_powergen[[#This Row],[Source.Name]],25,2),Table5[#All],3,FALSE)</f>
        <v>Estonia</v>
      </c>
    </row>
    <row r="536" spans="2:23" x14ac:dyDescent="0.25">
      <c r="B536" t="str">
        <f t="shared" si="8"/>
        <v/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" t="s">
        <v>35</v>
      </c>
      <c r="T536" s="1" t="s">
        <v>11</v>
      </c>
      <c r="U536" t="str">
        <f>IFERROR(VLOOKUP(JRC_IDEES_powergen[[#This Row],[Headers]],sections[#All],1,FALSE),U535)</f>
        <v>Total gross distributed heat production (GWh)</v>
      </c>
      <c r="V536" t="str">
        <f>IFERROR(VLOOKUP(JRC_IDEES_powergen[[#This Row],[Headers]],ec[#All],3,FALSE),"")</f>
        <v>3280</v>
      </c>
      <c r="W536" t="str">
        <f>VLOOKUP(MID(JRC_IDEES_powergen[[#This Row],[Source.Name]],25,2),Table5[#All],3,FALSE)</f>
        <v>Estonia</v>
      </c>
    </row>
    <row r="537" spans="2:23" x14ac:dyDescent="0.25">
      <c r="B537" t="str">
        <f t="shared" si="8"/>
        <v>Total gross distributed heat production (GWh) - 4100</v>
      </c>
      <c r="C537">
        <v>2214.8110860561933</v>
      </c>
      <c r="D537">
        <v>2250.2546709830876</v>
      </c>
      <c r="E537">
        <v>2488.8014506561949</v>
      </c>
      <c r="F537">
        <v>2065.1738121746266</v>
      </c>
      <c r="G537">
        <v>2781.7011678501513</v>
      </c>
      <c r="H537">
        <v>2825.4476930939263</v>
      </c>
      <c r="I537">
        <v>2890.5767322716579</v>
      </c>
      <c r="J537">
        <v>3432.3385493344194</v>
      </c>
      <c r="K537">
        <v>3242.9559576886559</v>
      </c>
      <c r="L537">
        <v>2258.3977081703538</v>
      </c>
      <c r="M537">
        <v>2362.3899135585916</v>
      </c>
      <c r="N537">
        <v>1949.0876950001016</v>
      </c>
      <c r="O537">
        <v>2443.3767778420365</v>
      </c>
      <c r="P537">
        <v>1802.9268598164069</v>
      </c>
      <c r="Q537">
        <v>1670.5062583958922</v>
      </c>
      <c r="R537">
        <v>1286.691438585028</v>
      </c>
      <c r="S537" s="1" t="s">
        <v>35</v>
      </c>
      <c r="T537" s="1" t="s">
        <v>12</v>
      </c>
      <c r="U537" t="str">
        <f>IFERROR(VLOOKUP(JRC_IDEES_powergen[[#This Row],[Headers]],sections[#All],1,FALSE),U536)</f>
        <v>Total gross distributed heat production (GWh)</v>
      </c>
      <c r="V537" t="str">
        <f>IFERROR(VLOOKUP(JRC_IDEES_powergen[[#This Row],[Headers]],ec[#All],3,FALSE),"")</f>
        <v/>
      </c>
      <c r="W537" t="str">
        <f>VLOOKUP(MID(JRC_IDEES_powergen[[#This Row],[Source.Name]],25,2),Table5[#All],3,FALSE)</f>
        <v>Estonia</v>
      </c>
    </row>
    <row r="538" spans="2:23" x14ac:dyDescent="0.25">
      <c r="B538" t="str">
        <f t="shared" si="8"/>
        <v>Total gross distributed heat production (GWh) - 5542</v>
      </c>
      <c r="C538">
        <v>2197.371628685672</v>
      </c>
      <c r="D538">
        <v>2231.6479140137185</v>
      </c>
      <c r="E538">
        <v>2477.1715373353713</v>
      </c>
      <c r="F538">
        <v>2058.2007998656522</v>
      </c>
      <c r="G538">
        <v>2775.87439539969</v>
      </c>
      <c r="H538">
        <v>2824.2825600246092</v>
      </c>
      <c r="I538">
        <v>2889.4097654843054</v>
      </c>
      <c r="J538">
        <v>3432.3385493344194</v>
      </c>
      <c r="K538">
        <v>3242.9559576886559</v>
      </c>
      <c r="L538">
        <v>2258.3977081703538</v>
      </c>
      <c r="M538">
        <v>2361.6267882398402</v>
      </c>
      <c r="N538">
        <v>1949.0876950001016</v>
      </c>
      <c r="O538">
        <v>2443.3767778420365</v>
      </c>
      <c r="P538">
        <v>1802.9268598164069</v>
      </c>
      <c r="Q538">
        <v>1670.5062583958922</v>
      </c>
      <c r="R538">
        <v>1286.691438585028</v>
      </c>
      <c r="S538" s="1" t="s">
        <v>35</v>
      </c>
      <c r="T538" s="1" t="s">
        <v>13</v>
      </c>
      <c r="U538" t="str">
        <f>IFERROR(VLOOKUP(JRC_IDEES_powergen[[#This Row],[Headers]],sections[#All],1,FALSE),U537)</f>
        <v>Total gross distributed heat production (GWh)</v>
      </c>
      <c r="V538" t="str">
        <f>IFERROR(VLOOKUP(JRC_IDEES_powergen[[#This Row],[Headers]],ec[#All],3,FALSE),"")</f>
        <v>4100</v>
      </c>
      <c r="W538" t="str">
        <f>VLOOKUP(MID(JRC_IDEES_powergen[[#This Row],[Source.Name]],25,2),Table5[#All],3,FALSE)</f>
        <v>Estonia</v>
      </c>
    </row>
    <row r="539" spans="2:23" x14ac:dyDescent="0.25">
      <c r="B539" t="str">
        <f t="shared" si="8"/>
        <v>Total gross distributed heat production (GWh) - 4200</v>
      </c>
      <c r="C539">
        <v>17.439457370521207</v>
      </c>
      <c r="D539">
        <v>18.606756969369201</v>
      </c>
      <c r="E539">
        <v>11.629913320823338</v>
      </c>
      <c r="F539">
        <v>6.9730123089745408</v>
      </c>
      <c r="G539">
        <v>5.8267724504611449</v>
      </c>
      <c r="H539">
        <v>1.1651330693170832</v>
      </c>
      <c r="I539">
        <v>1.166966787352304</v>
      </c>
      <c r="J539">
        <v>0</v>
      </c>
      <c r="K539">
        <v>0</v>
      </c>
      <c r="L539">
        <v>0</v>
      </c>
      <c r="M539">
        <v>0.76312531875155043</v>
      </c>
      <c r="N539">
        <v>0</v>
      </c>
      <c r="O539">
        <v>0</v>
      </c>
      <c r="P539">
        <v>0</v>
      </c>
      <c r="Q539">
        <v>0</v>
      </c>
      <c r="R539">
        <v>0</v>
      </c>
      <c r="S539" s="1" t="s">
        <v>35</v>
      </c>
      <c r="T539" s="1" t="s">
        <v>14</v>
      </c>
      <c r="U539" t="str">
        <f>IFERROR(VLOOKUP(JRC_IDEES_powergen[[#This Row],[Headers]],sections[#All],1,FALSE),U538)</f>
        <v>Total gross distributed heat production (GWh)</v>
      </c>
      <c r="V539" t="str">
        <f>IFERROR(VLOOKUP(JRC_IDEES_powergen[[#This Row],[Headers]],ec[#All],3,FALSE),"")</f>
        <v>5542</v>
      </c>
      <c r="W539" t="str">
        <f>VLOOKUP(MID(JRC_IDEES_powergen[[#This Row],[Source.Name]],25,2),Table5[#All],3,FALSE)</f>
        <v>Estonia</v>
      </c>
    </row>
    <row r="540" spans="2:23" x14ac:dyDescent="0.25">
      <c r="B540" t="str">
        <f t="shared" si="8"/>
        <v>Total gross distributed heat production (GWh) - 0</v>
      </c>
      <c r="C540">
        <v>176.71983468794824</v>
      </c>
      <c r="D540">
        <v>202.34848204189001</v>
      </c>
      <c r="E540">
        <v>79.083410581598713</v>
      </c>
      <c r="F540">
        <v>18.594699490598781</v>
      </c>
      <c r="G540">
        <v>79.24410532627158</v>
      </c>
      <c r="H540">
        <v>20.972395247707496</v>
      </c>
      <c r="I540">
        <v>23.339335747046082</v>
      </c>
      <c r="J540">
        <v>0</v>
      </c>
      <c r="K540">
        <v>50.106757520881132</v>
      </c>
      <c r="L540">
        <v>156.56722266118663</v>
      </c>
      <c r="M540">
        <v>172.46019448579389</v>
      </c>
      <c r="N540">
        <v>163.47867571699987</v>
      </c>
      <c r="O540">
        <v>202.98490244556029</v>
      </c>
      <c r="P540">
        <v>286.0462997045139</v>
      </c>
      <c r="Q540">
        <v>147.60719528787595</v>
      </c>
      <c r="R540">
        <v>119.52871287401904</v>
      </c>
      <c r="S540" s="1" t="s">
        <v>35</v>
      </c>
      <c r="T540" s="1" t="s">
        <v>15</v>
      </c>
      <c r="U540" t="str">
        <f>IFERROR(VLOOKUP(JRC_IDEES_powergen[[#This Row],[Headers]],sections[#All],1,FALSE),U539)</f>
        <v>Total gross distributed heat production (GWh)</v>
      </c>
      <c r="V540" t="str">
        <f>IFERROR(VLOOKUP(JRC_IDEES_powergen[[#This Row],[Headers]],ec[#All],3,FALSE),"")</f>
        <v>4200</v>
      </c>
      <c r="W540" t="str">
        <f>VLOOKUP(MID(JRC_IDEES_powergen[[#This Row],[Source.Name]],25,2),Table5[#All],3,FALSE)</f>
        <v>Estonia</v>
      </c>
    </row>
    <row r="541" spans="2:23" x14ac:dyDescent="0.25">
      <c r="B541" t="str">
        <f t="shared" si="8"/>
        <v>Total gross distributed heat production (GWh) - 5541</v>
      </c>
      <c r="C541">
        <v>726.64405710505025</v>
      </c>
      <c r="D541">
        <v>923.36031460494655</v>
      </c>
      <c r="E541">
        <v>880.38443838632656</v>
      </c>
      <c r="F541">
        <v>823.97762117715843</v>
      </c>
      <c r="G541">
        <v>956.75831578770567</v>
      </c>
      <c r="H541">
        <v>1042.7947437602318</v>
      </c>
      <c r="I541">
        <v>1021.0961298350618</v>
      </c>
      <c r="J541">
        <v>886.10532293552023</v>
      </c>
      <c r="K541">
        <v>904.25246464098052</v>
      </c>
      <c r="L541">
        <v>1073.4030678974507</v>
      </c>
      <c r="M541">
        <v>1001.4852042958628</v>
      </c>
      <c r="N541">
        <v>1317.3069628852086</v>
      </c>
      <c r="O541">
        <v>1060.2712646198015</v>
      </c>
      <c r="P541">
        <v>1120.3411581960031</v>
      </c>
      <c r="Q541">
        <v>861.07347519798839</v>
      </c>
      <c r="R541">
        <v>1128.0704247810731</v>
      </c>
      <c r="S541" s="1" t="s">
        <v>35</v>
      </c>
      <c r="T541" s="1" t="s">
        <v>16</v>
      </c>
      <c r="U541" t="str">
        <f>IFERROR(VLOOKUP(JRC_IDEES_powergen[[#This Row],[Headers]],sections[#All],1,FALSE),U540)</f>
        <v>Total gross distributed heat production (GWh)</v>
      </c>
      <c r="V541">
        <f>IFERROR(VLOOKUP(JRC_IDEES_powergen[[#This Row],[Headers]],ec[#All],3,FALSE),"")</f>
        <v>0</v>
      </c>
      <c r="W541" t="str">
        <f>VLOOKUP(MID(JRC_IDEES_powergen[[#This Row],[Source.Name]],25,2),Table5[#All],3,FALSE)</f>
        <v>Estonia</v>
      </c>
    </row>
    <row r="542" spans="2:23" x14ac:dyDescent="0.25">
      <c r="B542" t="str">
        <f t="shared" si="8"/>
        <v>Total gross distributed heat production (GWh) - 55431</v>
      </c>
      <c r="C542">
        <v>726.64405710505025</v>
      </c>
      <c r="D542">
        <v>923.36031460494655</v>
      </c>
      <c r="E542">
        <v>880.38443838632656</v>
      </c>
      <c r="F542">
        <v>823.97762117715843</v>
      </c>
      <c r="G542">
        <v>956.75831578770567</v>
      </c>
      <c r="H542">
        <v>1042.7947437602318</v>
      </c>
      <c r="I542">
        <v>1021.0961298350618</v>
      </c>
      <c r="J542">
        <v>886.10532293552023</v>
      </c>
      <c r="K542">
        <v>904.25246464098052</v>
      </c>
      <c r="L542">
        <v>1073.4030678974507</v>
      </c>
      <c r="M542">
        <v>1001.4852042958628</v>
      </c>
      <c r="N542">
        <v>1317.3069628852086</v>
      </c>
      <c r="O542">
        <v>1060.2712646198015</v>
      </c>
      <c r="P542">
        <v>1120.3411581960031</v>
      </c>
      <c r="Q542">
        <v>861.07347519798839</v>
      </c>
      <c r="R542">
        <v>1128.0704247810731</v>
      </c>
      <c r="S542" s="1" t="s">
        <v>35</v>
      </c>
      <c r="T542" s="1" t="s">
        <v>17</v>
      </c>
      <c r="U542" t="str">
        <f>IFERROR(VLOOKUP(JRC_IDEES_powergen[[#This Row],[Headers]],sections[#All],1,FALSE),U541)</f>
        <v>Total gross distributed heat production (GWh)</v>
      </c>
      <c r="V542" t="str">
        <f>IFERROR(VLOOKUP(JRC_IDEES_powergen[[#This Row],[Headers]],ec[#All],3,FALSE),"")</f>
        <v>5541</v>
      </c>
      <c r="W542" t="str">
        <f>VLOOKUP(MID(JRC_IDEES_powergen[[#This Row],[Source.Name]],25,2),Table5[#All],3,FALSE)</f>
        <v>Estonia</v>
      </c>
    </row>
    <row r="543" spans="2:23" x14ac:dyDescent="0.25">
      <c r="B543" t="str">
        <f t="shared" si="8"/>
        <v>Total gross distributed heat production (GWh) - 5545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1" t="s">
        <v>35</v>
      </c>
      <c r="T543" s="1" t="s">
        <v>18</v>
      </c>
      <c r="U543" t="str">
        <f>IFERROR(VLOOKUP(JRC_IDEES_powergen[[#This Row],[Headers]],sections[#All],1,FALSE),U542)</f>
        <v>Total gross distributed heat production (GWh)</v>
      </c>
      <c r="V543" t="str">
        <f>IFERROR(VLOOKUP(JRC_IDEES_powergen[[#This Row],[Headers]],ec[#All],3,FALSE),"")</f>
        <v>55431</v>
      </c>
      <c r="W543" t="str">
        <f>VLOOKUP(MID(JRC_IDEES_powergen[[#This Row],[Source.Name]],25,2),Table5[#All],3,FALSE)</f>
        <v>Estonia</v>
      </c>
    </row>
    <row r="544" spans="2:23" x14ac:dyDescent="0.25">
      <c r="B544" t="str">
        <f t="shared" si="8"/>
        <v>Total gross distributed heat production (GWh) - 0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1" t="s">
        <v>35</v>
      </c>
      <c r="T544" s="1" t="s">
        <v>19</v>
      </c>
      <c r="U544" t="str">
        <f>IFERROR(VLOOKUP(JRC_IDEES_powergen[[#This Row],[Headers]],sections[#All],1,FALSE),U543)</f>
        <v>Total gross distributed heat production (GWh)</v>
      </c>
      <c r="V544" t="str">
        <f>IFERROR(VLOOKUP(JRC_IDEES_powergen[[#This Row],[Headers]],ec[#All],3,FALSE),"")</f>
        <v>5545</v>
      </c>
      <c r="W544" t="str">
        <f>VLOOKUP(MID(JRC_IDEES_powergen[[#This Row],[Source.Name]],25,2),Table5[#All],3,FALSE)</f>
        <v>Estonia</v>
      </c>
    </row>
    <row r="545" spans="2:23" x14ac:dyDescent="0.25">
      <c r="B545" t="str">
        <f t="shared" si="8"/>
        <v>Total gross distributed heat production (GWh) - 7100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s="1" t="s">
        <v>35</v>
      </c>
      <c r="T545" s="1" t="s">
        <v>20</v>
      </c>
      <c r="U545" t="str">
        <f>IFERROR(VLOOKUP(JRC_IDEES_powergen[[#This Row],[Headers]],sections[#All],1,FALSE),U544)</f>
        <v>Total gross distributed heat production (GWh)</v>
      </c>
      <c r="V545">
        <f>IFERROR(VLOOKUP(JRC_IDEES_powergen[[#This Row],[Headers]],ec[#All],3,FALSE),"")</f>
        <v>0</v>
      </c>
      <c r="W545" t="str">
        <f>VLOOKUP(MID(JRC_IDEES_powergen[[#This Row],[Source.Name]],25,2),Table5[#All],3,FALSE)</f>
        <v>Estonia</v>
      </c>
    </row>
    <row r="546" spans="2:23" x14ac:dyDescent="0.25">
      <c r="B546" t="str">
        <f t="shared" si="8"/>
        <v>Total gross distributed heat production (GWh) - 55432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" t="s">
        <v>35</v>
      </c>
      <c r="T546" s="1" t="s">
        <v>21</v>
      </c>
      <c r="U546" t="str">
        <f>IFERROR(VLOOKUP(JRC_IDEES_powergen[[#This Row],[Headers]],sections[#All],1,FALSE),U545)</f>
        <v>Total gross distributed heat production (GWh)</v>
      </c>
      <c r="V546" t="str">
        <f>IFERROR(VLOOKUP(JRC_IDEES_powergen[[#This Row],[Headers]],ec[#All],3,FALSE),"")</f>
        <v>7100</v>
      </c>
      <c r="W546" t="str">
        <f>VLOOKUP(MID(JRC_IDEES_powergen[[#This Row],[Source.Name]],25,2),Table5[#All],3,FALSE)</f>
        <v>Estonia</v>
      </c>
    </row>
    <row r="547" spans="2:23" x14ac:dyDescent="0.25">
      <c r="B547" t="str">
        <f t="shared" si="8"/>
        <v>Total gross distributed heat production (GWh) - 5532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s="1" t="s">
        <v>35</v>
      </c>
      <c r="T547" s="1" t="s">
        <v>22</v>
      </c>
      <c r="U547" t="str">
        <f>IFERROR(VLOOKUP(JRC_IDEES_powergen[[#This Row],[Headers]],sections[#All],1,FALSE),U546)</f>
        <v>Total gross distributed heat production (GWh)</v>
      </c>
      <c r="V547" t="str">
        <f>IFERROR(VLOOKUP(JRC_IDEES_powergen[[#This Row],[Headers]],ec[#All],3,FALSE),"")</f>
        <v>55432</v>
      </c>
      <c r="W547" t="str">
        <f>VLOOKUP(MID(JRC_IDEES_powergen[[#This Row],[Source.Name]],25,2),Table5[#All],3,FALSE)</f>
        <v>Estonia</v>
      </c>
    </row>
    <row r="548" spans="2:23" x14ac:dyDescent="0.25">
      <c r="B548" t="str">
        <f t="shared" si="8"/>
        <v>Total gross distributed heat production (GWh) - 5550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s="1" t="s">
        <v>35</v>
      </c>
      <c r="T548" s="1" t="s">
        <v>23</v>
      </c>
      <c r="U548" t="str">
        <f>IFERROR(VLOOKUP(JRC_IDEES_powergen[[#This Row],[Headers]],sections[#All],1,FALSE),U547)</f>
        <v>Total gross distributed heat production (GWh)</v>
      </c>
      <c r="V548" t="str">
        <f>IFERROR(VLOOKUP(JRC_IDEES_powergen[[#This Row],[Headers]],ec[#All],3,FALSE),"")</f>
        <v>5532</v>
      </c>
      <c r="W548" t="str">
        <f>VLOOKUP(MID(JRC_IDEES_powergen[[#This Row],[Source.Name]],25,2),Table5[#All],3,FALSE)</f>
        <v>Estonia</v>
      </c>
    </row>
    <row r="549" spans="2:23" x14ac:dyDescent="0.25">
      <c r="B549" t="str">
        <f t="shared" si="8"/>
        <v>Total gross distributed heat production (GWh) - 99998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s="1" t="s">
        <v>35</v>
      </c>
      <c r="T549" s="1" t="s">
        <v>24</v>
      </c>
      <c r="U549" t="str">
        <f>IFERROR(VLOOKUP(JRC_IDEES_powergen[[#This Row],[Headers]],sections[#All],1,FALSE),U548)</f>
        <v>Total gross distributed heat production (GWh)</v>
      </c>
      <c r="V549" t="str">
        <f>IFERROR(VLOOKUP(JRC_IDEES_powergen[[#This Row],[Headers]],ec[#All],3,FALSE),"")</f>
        <v>5550</v>
      </c>
      <c r="W549" t="str">
        <f>VLOOKUP(MID(JRC_IDEES_powergen[[#This Row],[Source.Name]],25,2),Table5[#All],3,FALSE)</f>
        <v>Estonia</v>
      </c>
    </row>
    <row r="550" spans="2:23" x14ac:dyDescent="0.25">
      <c r="B550" t="str">
        <f t="shared" si="8"/>
        <v>Total gross distributed heat production (GWh) - 99999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1" t="s">
        <v>35</v>
      </c>
      <c r="T550" s="1" t="s">
        <v>25</v>
      </c>
      <c r="U550" t="str">
        <f>IFERROR(VLOOKUP(JRC_IDEES_powergen[[#This Row],[Headers]],sections[#All],1,FALSE),U549)</f>
        <v>Total gross distributed heat production (GWh)</v>
      </c>
      <c r="V550" t="str">
        <f>IFERROR(VLOOKUP(JRC_IDEES_powergen[[#This Row],[Headers]],ec[#All],3,FALSE),"")</f>
        <v>99998</v>
      </c>
      <c r="W550" t="str">
        <f>VLOOKUP(MID(JRC_IDEES_powergen[[#This Row],[Source.Name]],25,2),Table5[#All],3,FALSE)</f>
        <v>Estonia</v>
      </c>
    </row>
    <row r="551" spans="2:23" x14ac:dyDescent="0.25">
      <c r="B551" t="str">
        <f t="shared" si="8"/>
        <v/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" t="s">
        <v>35</v>
      </c>
      <c r="T551" s="1" t="s">
        <v>26</v>
      </c>
      <c r="U551" t="str">
        <f>IFERROR(VLOOKUP(JRC_IDEES_powergen[[#This Row],[Headers]],sections[#All],1,FALSE),U550)</f>
        <v>Total gross distributed heat production (GWh)</v>
      </c>
      <c r="V551" t="str">
        <f>IFERROR(VLOOKUP(JRC_IDEES_powergen[[#This Row],[Headers]],ec[#All],3,FALSE),"")</f>
        <v>99999</v>
      </c>
      <c r="W551" t="str">
        <f>VLOOKUP(MID(JRC_IDEES_powergen[[#This Row],[Source.Name]],25,2),Table5[#All],3,FALSE)</f>
        <v>Estonia</v>
      </c>
    </row>
    <row r="552" spans="2:23" x14ac:dyDescent="0.25">
      <c r="B552" t="str">
        <f t="shared" si="8"/>
        <v/>
      </c>
      <c r="S552" s="1" t="s">
        <v>35</v>
      </c>
      <c r="T552" s="1"/>
      <c r="U552" t="str">
        <f>IFERROR(VLOOKUP(JRC_IDEES_powergen[[#This Row],[Headers]],sections[#All],1,FALSE),U551)</f>
        <v>Total gross distributed heat production (GWh)</v>
      </c>
      <c r="V552" t="str">
        <f>IFERROR(VLOOKUP(JRC_IDEES_powergen[[#This Row],[Headers]],ec[#All],3,FALSE),"")</f>
        <v/>
      </c>
      <c r="W552" t="str">
        <f>VLOOKUP(MID(JRC_IDEES_powergen[[#This Row],[Source.Name]],25,2),Table5[#All],3,FALSE)</f>
        <v>Estonia</v>
      </c>
    </row>
    <row r="553" spans="2:23" x14ac:dyDescent="0.25">
      <c r="B553" t="str">
        <f t="shared" si="8"/>
        <v>Transformation input (ktoe) - 0</v>
      </c>
      <c r="C553">
        <v>453.45927970356433</v>
      </c>
      <c r="D553">
        <v>447.83948999999996</v>
      </c>
      <c r="E553">
        <v>486.27035999999998</v>
      </c>
      <c r="F553">
        <v>472.15012999999999</v>
      </c>
      <c r="G553">
        <v>475.09329000000014</v>
      </c>
      <c r="H553">
        <v>488.63113832159132</v>
      </c>
      <c r="I553">
        <v>482.83234999999996</v>
      </c>
      <c r="J553">
        <v>490.48057000000006</v>
      </c>
      <c r="K553">
        <v>503.22735999999986</v>
      </c>
      <c r="L553">
        <v>414.03516000000002</v>
      </c>
      <c r="M553">
        <v>446.37025174182787</v>
      </c>
      <c r="N553">
        <v>411.8864685789585</v>
      </c>
      <c r="O553">
        <v>446.94440470509227</v>
      </c>
      <c r="P553">
        <v>377.53853046978844</v>
      </c>
      <c r="Q553">
        <v>317.33065825929106</v>
      </c>
      <c r="R553">
        <v>301.54094119303659</v>
      </c>
      <c r="S553" s="1" t="s">
        <v>35</v>
      </c>
      <c r="T553" s="1" t="s">
        <v>27</v>
      </c>
      <c r="U553" t="str">
        <f>IFERROR(VLOOKUP(JRC_IDEES_powergen[[#This Row],[Headers]],sections[#All],1,FALSE),U552)</f>
        <v>Transformation input (ktoe)</v>
      </c>
      <c r="V553" t="str">
        <f>IFERROR(VLOOKUP(JRC_IDEES_powergen[[#This Row],[Headers]],ec[#All],3,FALSE),"")</f>
        <v/>
      </c>
      <c r="W553" t="str">
        <f>VLOOKUP(MID(JRC_IDEES_powergen[[#This Row],[Source.Name]],25,2),Table5[#All],3,FALSE)</f>
        <v>Estonia</v>
      </c>
    </row>
    <row r="554" spans="2:23" x14ac:dyDescent="0.25">
      <c r="B554" t="str">
        <f t="shared" si="8"/>
        <v>Transformation input (ktoe) - 2100</v>
      </c>
      <c r="C554">
        <v>453.45927970356433</v>
      </c>
      <c r="D554">
        <v>447.83948999999996</v>
      </c>
      <c r="E554">
        <v>486.27035999999998</v>
      </c>
      <c r="F554">
        <v>472.15012999999999</v>
      </c>
      <c r="G554">
        <v>475.09329000000014</v>
      </c>
      <c r="H554">
        <v>488.63113832159132</v>
      </c>
      <c r="I554">
        <v>482.83234999999996</v>
      </c>
      <c r="J554">
        <v>490.48057000000006</v>
      </c>
      <c r="K554">
        <v>503.22735999999986</v>
      </c>
      <c r="L554">
        <v>414.03516000000002</v>
      </c>
      <c r="M554">
        <v>446.37025174182787</v>
      </c>
      <c r="N554">
        <v>411.8864685789585</v>
      </c>
      <c r="O554">
        <v>446.94440470509227</v>
      </c>
      <c r="P554">
        <v>377.53853046978844</v>
      </c>
      <c r="Q554">
        <v>317.33065825929106</v>
      </c>
      <c r="R554">
        <v>301.54094119303659</v>
      </c>
      <c r="S554" s="1" t="s">
        <v>35</v>
      </c>
      <c r="T554" s="1" t="s">
        <v>4</v>
      </c>
      <c r="U554" t="str">
        <f>IFERROR(VLOOKUP(JRC_IDEES_powergen[[#This Row],[Headers]],sections[#All],1,FALSE),U553)</f>
        <v>Transformation input (ktoe)</v>
      </c>
      <c r="V554">
        <f>IFERROR(VLOOKUP(JRC_IDEES_powergen[[#This Row],[Headers]],ec[#All],3,FALSE),"")</f>
        <v>0</v>
      </c>
      <c r="W554" t="str">
        <f>VLOOKUP(MID(JRC_IDEES_powergen[[#This Row],[Source.Name]],25,2),Table5[#All],3,FALSE)</f>
        <v>Estonia</v>
      </c>
    </row>
    <row r="555" spans="2:23" x14ac:dyDescent="0.25">
      <c r="B555" t="str">
        <f t="shared" si="8"/>
        <v>Transformation input (ktoe) - 2200</v>
      </c>
      <c r="C555">
        <v>6.9981847711856302</v>
      </c>
      <c r="D555">
        <v>3.8</v>
      </c>
      <c r="E555">
        <v>3.9000000000000004</v>
      </c>
      <c r="F555">
        <v>3.2</v>
      </c>
      <c r="G555">
        <v>2.5999400000000605</v>
      </c>
      <c r="H555">
        <v>2.6034007669959465</v>
      </c>
      <c r="I555">
        <v>2.6</v>
      </c>
      <c r="J555">
        <v>1.9</v>
      </c>
      <c r="K555">
        <v>1.2999599999998281</v>
      </c>
      <c r="L555">
        <v>1.3</v>
      </c>
      <c r="M555">
        <v>1.2897678417884799</v>
      </c>
      <c r="N555">
        <v>0.64488766008889797</v>
      </c>
      <c r="O555">
        <v>0.64488726486024461</v>
      </c>
      <c r="P555">
        <v>0.64488746853991263</v>
      </c>
      <c r="Q555">
        <v>0.64488392089423996</v>
      </c>
      <c r="R555">
        <v>0.64488817154960998</v>
      </c>
      <c r="S555" s="1" t="s">
        <v>35</v>
      </c>
      <c r="T555" s="1" t="s">
        <v>5</v>
      </c>
      <c r="U555" t="str">
        <f>IFERROR(VLOOKUP(JRC_IDEES_powergen[[#This Row],[Headers]],sections[#All],1,FALSE),U554)</f>
        <v>Transformation input (ktoe)</v>
      </c>
      <c r="V555" t="str">
        <f>IFERROR(VLOOKUP(JRC_IDEES_powergen[[#This Row],[Headers]],ec[#All],3,FALSE),"")</f>
        <v>2100</v>
      </c>
      <c r="W555" t="str">
        <f>VLOOKUP(MID(JRC_IDEES_powergen[[#This Row],[Source.Name]],25,2),Table5[#All],3,FALSE)</f>
        <v>Estonia</v>
      </c>
    </row>
    <row r="556" spans="2:23" x14ac:dyDescent="0.25">
      <c r="B556" t="str">
        <f t="shared" si="8"/>
        <v>Transformation input (ktoe) - 3210</v>
      </c>
      <c r="C556">
        <v>23.716495756520008</v>
      </c>
      <c r="D556">
        <v>16.370740000000001</v>
      </c>
      <c r="E556">
        <v>39.093039999999995</v>
      </c>
      <c r="F556">
        <v>112.13079</v>
      </c>
      <c r="G556">
        <v>32.599260000000001</v>
      </c>
      <c r="H556">
        <v>24.983503294540331</v>
      </c>
      <c r="I556">
        <v>38.793979999999998</v>
      </c>
      <c r="J556">
        <v>40.967260000000003</v>
      </c>
      <c r="K556">
        <v>44.099299999999999</v>
      </c>
      <c r="L556">
        <v>22.303989999999999</v>
      </c>
      <c r="M556">
        <v>22.839725018035892</v>
      </c>
      <c r="N556">
        <v>14.255816134309258</v>
      </c>
      <c r="O556">
        <v>16.457255293625686</v>
      </c>
      <c r="P556">
        <v>12.796958182293416</v>
      </c>
      <c r="Q556">
        <v>12.993216776535782</v>
      </c>
      <c r="R556">
        <v>11.432886550761626</v>
      </c>
      <c r="S556" s="1" t="s">
        <v>35</v>
      </c>
      <c r="T556" s="1" t="s">
        <v>6</v>
      </c>
      <c r="U556" t="str">
        <f>IFERROR(VLOOKUP(JRC_IDEES_powergen[[#This Row],[Headers]],sections[#All],1,FALSE),U555)</f>
        <v>Transformation input (ktoe)</v>
      </c>
      <c r="V556" t="str">
        <f>IFERROR(VLOOKUP(JRC_IDEES_powergen[[#This Row],[Headers]],ec[#All],3,FALSE),"")</f>
        <v>2200</v>
      </c>
      <c r="W556" t="str">
        <f>VLOOKUP(MID(JRC_IDEES_powergen[[#This Row],[Source.Name]],25,2),Table5[#All],3,FALSE)</f>
        <v>Estonia</v>
      </c>
    </row>
    <row r="557" spans="2:23" x14ac:dyDescent="0.25">
      <c r="B557" t="str">
        <f t="shared" si="8"/>
        <v>Transformation input (ktoe) - 3260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s="1" t="s">
        <v>35</v>
      </c>
      <c r="T557" s="1" t="s">
        <v>7</v>
      </c>
      <c r="U557" t="str">
        <f>IFERROR(VLOOKUP(JRC_IDEES_powergen[[#This Row],[Headers]],sections[#All],1,FALSE),U556)</f>
        <v>Transformation input (ktoe)</v>
      </c>
      <c r="V557" t="str">
        <f>IFERROR(VLOOKUP(JRC_IDEES_powergen[[#This Row],[Headers]],ec[#All],3,FALSE),"")</f>
        <v>3210</v>
      </c>
      <c r="W557" t="str">
        <f>VLOOKUP(MID(JRC_IDEES_powergen[[#This Row],[Source.Name]],25,2),Table5[#All],3,FALSE)</f>
        <v>Estonia</v>
      </c>
    </row>
    <row r="558" spans="2:23" x14ac:dyDescent="0.25">
      <c r="B558" t="str">
        <f t="shared" si="8"/>
        <v>Transformation input (ktoe) - 0</v>
      </c>
      <c r="C558">
        <v>12.300513748001487</v>
      </c>
      <c r="D558">
        <v>5.0999999999999996</v>
      </c>
      <c r="E558">
        <v>29.7</v>
      </c>
      <c r="F558">
        <v>0</v>
      </c>
      <c r="G558">
        <v>10.212510000000009</v>
      </c>
      <c r="H558">
        <v>0</v>
      </c>
      <c r="I558">
        <v>0</v>
      </c>
      <c r="J558">
        <v>0</v>
      </c>
      <c r="K558">
        <v>6.1096199999999996</v>
      </c>
      <c r="L558">
        <v>0</v>
      </c>
      <c r="M558">
        <v>0</v>
      </c>
      <c r="N558">
        <v>0</v>
      </c>
      <c r="O558">
        <v>1.0031579675609947</v>
      </c>
      <c r="P558">
        <v>0</v>
      </c>
      <c r="Q558">
        <v>0</v>
      </c>
      <c r="R558">
        <v>0</v>
      </c>
      <c r="S558" s="1" t="s">
        <v>35</v>
      </c>
      <c r="T558" s="1" t="s">
        <v>8</v>
      </c>
      <c r="U558" t="str">
        <f>IFERROR(VLOOKUP(JRC_IDEES_powergen[[#This Row],[Headers]],sections[#All],1,FALSE),U557)</f>
        <v>Transformation input (ktoe)</v>
      </c>
      <c r="V558" t="str">
        <f>IFERROR(VLOOKUP(JRC_IDEES_powergen[[#This Row],[Headers]],ec[#All],3,FALSE),"")</f>
        <v>3260</v>
      </c>
      <c r="W558" t="str">
        <f>VLOOKUP(MID(JRC_IDEES_powergen[[#This Row],[Source.Name]],25,2),Table5[#All],3,FALSE)</f>
        <v>Estonia</v>
      </c>
    </row>
    <row r="559" spans="2:23" x14ac:dyDescent="0.25">
      <c r="B559" t="str">
        <f t="shared" si="8"/>
        <v>Transformation input (ktoe) - 3270A</v>
      </c>
      <c r="C559">
        <v>103.18092496053622</v>
      </c>
      <c r="D559">
        <v>90.711680000000001</v>
      </c>
      <c r="E559">
        <v>73.598410000000001</v>
      </c>
      <c r="F559">
        <v>75.5</v>
      </c>
      <c r="G559">
        <v>59.28546</v>
      </c>
      <c r="H559">
        <v>70.698385401738747</v>
      </c>
      <c r="I559">
        <v>63.098320000000001</v>
      </c>
      <c r="J559">
        <v>43.982430000000001</v>
      </c>
      <c r="K559">
        <v>45.892650000000003</v>
      </c>
      <c r="L559">
        <v>46.802070000000001</v>
      </c>
      <c r="M559">
        <v>50.6359019866686</v>
      </c>
      <c r="N559">
        <v>36.304576287379334</v>
      </c>
      <c r="O559">
        <v>31.528306454210114</v>
      </c>
      <c r="P559">
        <v>15.28613738415978</v>
      </c>
      <c r="Q559">
        <v>12.4199866246298</v>
      </c>
      <c r="R559">
        <v>19.10829340644338</v>
      </c>
      <c r="S559" s="1" t="s">
        <v>35</v>
      </c>
      <c r="T559" s="1" t="s">
        <v>9</v>
      </c>
      <c r="U559" t="str">
        <f>IFERROR(VLOOKUP(JRC_IDEES_powergen[[#This Row],[Headers]],sections[#All],1,FALSE),U558)</f>
        <v>Transformation input (ktoe)</v>
      </c>
      <c r="V559">
        <f>IFERROR(VLOOKUP(JRC_IDEES_powergen[[#This Row],[Headers]],ec[#All],3,FALSE),"")</f>
        <v>0</v>
      </c>
      <c r="W559" t="str">
        <f>VLOOKUP(MID(JRC_IDEES_powergen[[#This Row],[Source.Name]],25,2),Table5[#All],3,FALSE)</f>
        <v>Estonia</v>
      </c>
    </row>
    <row r="560" spans="2:23" x14ac:dyDescent="0.25">
      <c r="B560" t="str">
        <f t="shared" si="8"/>
        <v>Transformation input (ktoe) - 3280</v>
      </c>
      <c r="C560">
        <v>103.18092496053622</v>
      </c>
      <c r="D560">
        <v>90.711680000000001</v>
      </c>
      <c r="E560">
        <v>73.598410000000001</v>
      </c>
      <c r="F560">
        <v>75.5</v>
      </c>
      <c r="G560">
        <v>59.28546</v>
      </c>
      <c r="H560">
        <v>70.698385401738747</v>
      </c>
      <c r="I560">
        <v>63.098320000000001</v>
      </c>
      <c r="J560">
        <v>43.982430000000001</v>
      </c>
      <c r="K560">
        <v>45.892650000000003</v>
      </c>
      <c r="L560">
        <v>46.802070000000001</v>
      </c>
      <c r="M560">
        <v>50.6359019866686</v>
      </c>
      <c r="N560">
        <v>36.304576287379334</v>
      </c>
      <c r="O560">
        <v>31.528306454210114</v>
      </c>
      <c r="P560">
        <v>15.28613738415978</v>
      </c>
      <c r="Q560">
        <v>12.4199866246298</v>
      </c>
      <c r="R560">
        <v>19.10829340644338</v>
      </c>
      <c r="S560" s="1" t="s">
        <v>35</v>
      </c>
      <c r="T560" s="1" t="s">
        <v>10</v>
      </c>
      <c r="U560" t="str">
        <f>IFERROR(VLOOKUP(JRC_IDEES_powergen[[#This Row],[Headers]],sections[#All],1,FALSE),U559)</f>
        <v>Transformation input (ktoe)</v>
      </c>
      <c r="V560" t="str">
        <f>IFERROR(VLOOKUP(JRC_IDEES_powergen[[#This Row],[Headers]],ec[#All],3,FALSE),"")</f>
        <v>3270A</v>
      </c>
      <c r="W560" t="str">
        <f>VLOOKUP(MID(JRC_IDEES_powergen[[#This Row],[Source.Name]],25,2),Table5[#All],3,FALSE)</f>
        <v>Estonia</v>
      </c>
    </row>
    <row r="561" spans="2:23" x14ac:dyDescent="0.25">
      <c r="B561" t="str">
        <f t="shared" si="8"/>
        <v/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s="1" t="s">
        <v>35</v>
      </c>
      <c r="T561" s="1" t="s">
        <v>11</v>
      </c>
      <c r="U561" t="str">
        <f>IFERROR(VLOOKUP(JRC_IDEES_powergen[[#This Row],[Headers]],sections[#All],1,FALSE),U560)</f>
        <v>Transformation input (ktoe)</v>
      </c>
      <c r="V561" t="str">
        <f>IFERROR(VLOOKUP(JRC_IDEES_powergen[[#This Row],[Headers]],ec[#All],3,FALSE),"")</f>
        <v>3280</v>
      </c>
      <c r="W561" t="str">
        <f>VLOOKUP(MID(JRC_IDEES_powergen[[#This Row],[Source.Name]],25,2),Table5[#All],3,FALSE)</f>
        <v>Estonia</v>
      </c>
    </row>
    <row r="562" spans="2:23" x14ac:dyDescent="0.25">
      <c r="B562" t="str">
        <f t="shared" si="8"/>
        <v>Transformation input (ktoe) - 4100</v>
      </c>
      <c r="C562">
        <v>205.16369728393701</v>
      </c>
      <c r="D562">
        <v>211.46305999999998</v>
      </c>
      <c r="E562">
        <v>230.88114999999999</v>
      </c>
      <c r="F562">
        <v>191.38691</v>
      </c>
      <c r="G562">
        <v>257.21540000000005</v>
      </c>
      <c r="H562">
        <v>263.30371644215154</v>
      </c>
      <c r="I562">
        <v>265.73926999999998</v>
      </c>
      <c r="J562">
        <v>312.13796000000002</v>
      </c>
      <c r="K562">
        <v>307.16090000000003</v>
      </c>
      <c r="L562">
        <v>231.01523</v>
      </c>
      <c r="M562">
        <v>262.99701301093722</v>
      </c>
      <c r="N562">
        <v>223.559759243336</v>
      </c>
      <c r="O562">
        <v>277.28183057662574</v>
      </c>
      <c r="P562">
        <v>211.73688736027538</v>
      </c>
      <c r="Q562">
        <v>193.39352249928342</v>
      </c>
      <c r="R562">
        <v>151.69011779066921</v>
      </c>
      <c r="S562" s="1" t="s">
        <v>35</v>
      </c>
      <c r="T562" s="1" t="s">
        <v>12</v>
      </c>
      <c r="U562" t="str">
        <f>IFERROR(VLOOKUP(JRC_IDEES_powergen[[#This Row],[Headers]],sections[#All],1,FALSE),U561)</f>
        <v>Transformation input (ktoe)</v>
      </c>
      <c r="V562" t="str">
        <f>IFERROR(VLOOKUP(JRC_IDEES_powergen[[#This Row],[Headers]],ec[#All],3,FALSE),"")</f>
        <v/>
      </c>
      <c r="W562" t="str">
        <f>VLOOKUP(MID(JRC_IDEES_powergen[[#This Row],[Source.Name]],25,2),Table5[#All],3,FALSE)</f>
        <v>Estonia</v>
      </c>
    </row>
    <row r="563" spans="2:23" x14ac:dyDescent="0.25">
      <c r="B563" t="str">
        <f t="shared" si="8"/>
        <v>Transformation input (ktoe) - 5542</v>
      </c>
      <c r="C563">
        <v>203.34846846956805</v>
      </c>
      <c r="D563">
        <v>209.46305999999998</v>
      </c>
      <c r="E563">
        <v>228.78115</v>
      </c>
      <c r="F563">
        <v>190.39957000000001</v>
      </c>
      <c r="G563">
        <v>256.25805000000003</v>
      </c>
      <c r="H563">
        <v>263.13652431451231</v>
      </c>
      <c r="I563">
        <v>265.53931999999998</v>
      </c>
      <c r="J563">
        <v>312.13796000000002</v>
      </c>
      <c r="K563">
        <v>307.16090000000003</v>
      </c>
      <c r="L563">
        <v>231.01523</v>
      </c>
      <c r="M563">
        <v>262.90146901041118</v>
      </c>
      <c r="N563">
        <v>223.559759243336</v>
      </c>
      <c r="O563">
        <v>277.28183057662574</v>
      </c>
      <c r="P563">
        <v>211.73688736027538</v>
      </c>
      <c r="Q563">
        <v>193.39352249928342</v>
      </c>
      <c r="R563">
        <v>151.69011779066921</v>
      </c>
      <c r="S563" s="1" t="s">
        <v>35</v>
      </c>
      <c r="T563" s="1" t="s">
        <v>13</v>
      </c>
      <c r="U563" t="str">
        <f>IFERROR(VLOOKUP(JRC_IDEES_powergen[[#This Row],[Headers]],sections[#All],1,FALSE),U562)</f>
        <v>Transformation input (ktoe)</v>
      </c>
      <c r="V563" t="str">
        <f>IFERROR(VLOOKUP(JRC_IDEES_powergen[[#This Row],[Headers]],ec[#All],3,FALSE),"")</f>
        <v>4100</v>
      </c>
      <c r="W563" t="str">
        <f>VLOOKUP(MID(JRC_IDEES_powergen[[#This Row],[Source.Name]],25,2),Table5[#All],3,FALSE)</f>
        <v>Estonia</v>
      </c>
    </row>
    <row r="564" spans="2:23" x14ac:dyDescent="0.25">
      <c r="B564" t="str">
        <f t="shared" si="8"/>
        <v>Transformation input (ktoe) - 4200</v>
      </c>
      <c r="C564">
        <v>1.8152288143689701</v>
      </c>
      <c r="D564">
        <v>2</v>
      </c>
      <c r="E564">
        <v>2.1</v>
      </c>
      <c r="F564">
        <v>0.98734</v>
      </c>
      <c r="G564">
        <v>0.95735000000000003</v>
      </c>
      <c r="H564">
        <v>0.16719212763925001</v>
      </c>
      <c r="I564">
        <v>0.19994999999999999</v>
      </c>
      <c r="J564">
        <v>0</v>
      </c>
      <c r="K564">
        <v>0</v>
      </c>
      <c r="L564">
        <v>0</v>
      </c>
      <c r="M564">
        <v>9.5544000526025005E-2</v>
      </c>
      <c r="N564">
        <v>0</v>
      </c>
      <c r="O564">
        <v>0</v>
      </c>
      <c r="P564">
        <v>0</v>
      </c>
      <c r="Q564">
        <v>0</v>
      </c>
      <c r="R564">
        <v>0</v>
      </c>
      <c r="S564" s="1" t="s">
        <v>35</v>
      </c>
      <c r="T564" s="1" t="s">
        <v>14</v>
      </c>
      <c r="U564" t="str">
        <f>IFERROR(VLOOKUP(JRC_IDEES_powergen[[#This Row],[Headers]],sections[#All],1,FALSE),U563)</f>
        <v>Transformation input (ktoe)</v>
      </c>
      <c r="V564" t="str">
        <f>IFERROR(VLOOKUP(JRC_IDEES_powergen[[#This Row],[Headers]],ec[#All],3,FALSE),"")</f>
        <v>5542</v>
      </c>
      <c r="W564" t="str">
        <f>VLOOKUP(MID(JRC_IDEES_powergen[[#This Row],[Source.Name]],25,2),Table5[#All],3,FALSE)</f>
        <v>Estonia</v>
      </c>
    </row>
    <row r="565" spans="2:23" x14ac:dyDescent="0.25">
      <c r="B565" t="str">
        <f t="shared" si="8"/>
        <v>Transformation input (ktoe) - 0</v>
      </c>
      <c r="C565">
        <v>18.814005817579151</v>
      </c>
      <c r="D565">
        <v>21.193850000000001</v>
      </c>
      <c r="E565">
        <v>8.4984199999999994</v>
      </c>
      <c r="F565">
        <v>1.90097</v>
      </c>
      <c r="G565">
        <v>7.18865</v>
      </c>
      <c r="H565">
        <v>2.3406897869494601</v>
      </c>
      <c r="I565">
        <v>2.3016999999999999</v>
      </c>
      <c r="J565">
        <v>0</v>
      </c>
      <c r="K565">
        <v>5.5973499999999996</v>
      </c>
      <c r="L565">
        <v>15.20323</v>
      </c>
      <c r="M565">
        <v>17.771089152898412</v>
      </c>
      <c r="N565">
        <v>17.626827171109159</v>
      </c>
      <c r="O565">
        <v>23.818242473213424</v>
      </c>
      <c r="P565">
        <v>35.468615649183114</v>
      </c>
      <c r="Q565">
        <v>19.776440240756699</v>
      </c>
      <c r="R565">
        <v>16.338064606391548</v>
      </c>
      <c r="S565" s="1" t="s">
        <v>35</v>
      </c>
      <c r="T565" s="1" t="s">
        <v>15</v>
      </c>
      <c r="U565" t="str">
        <f>IFERROR(VLOOKUP(JRC_IDEES_powergen[[#This Row],[Headers]],sections[#All],1,FALSE),U564)</f>
        <v>Transformation input (ktoe)</v>
      </c>
      <c r="V565" t="str">
        <f>IFERROR(VLOOKUP(JRC_IDEES_powergen[[#This Row],[Headers]],ec[#All],3,FALSE),"")</f>
        <v>4200</v>
      </c>
      <c r="W565" t="str">
        <f>VLOOKUP(MID(JRC_IDEES_powergen[[#This Row],[Source.Name]],25,2),Table5[#All],3,FALSE)</f>
        <v>Estonia</v>
      </c>
    </row>
    <row r="566" spans="2:23" x14ac:dyDescent="0.25">
      <c r="B566" t="str">
        <f t="shared" si="8"/>
        <v>Transformation input (ktoe) - 5541</v>
      </c>
      <c r="C566">
        <v>83.285457365804888</v>
      </c>
      <c r="D566">
        <v>99.200159999999997</v>
      </c>
      <c r="E566">
        <v>100.59934</v>
      </c>
      <c r="F566">
        <v>88.03146000000001</v>
      </c>
      <c r="G566">
        <v>105.99207</v>
      </c>
      <c r="H566">
        <v>124.70144262921529</v>
      </c>
      <c r="I566">
        <v>110.29908</v>
      </c>
      <c r="J566">
        <v>91.492919999999998</v>
      </c>
      <c r="K566">
        <v>93.067580000000007</v>
      </c>
      <c r="L566">
        <v>97.410640000000001</v>
      </c>
      <c r="M566">
        <v>90.836754731499312</v>
      </c>
      <c r="N566">
        <v>119.49460208273587</v>
      </c>
      <c r="O566">
        <v>96.210724674996015</v>
      </c>
      <c r="P566">
        <v>101.6050444253368</v>
      </c>
      <c r="Q566">
        <v>78.102608197191103</v>
      </c>
      <c r="R566">
        <v>102.32669066722119</v>
      </c>
      <c r="S566" s="1" t="s">
        <v>35</v>
      </c>
      <c r="T566" s="1" t="s">
        <v>16</v>
      </c>
      <c r="U566" t="str">
        <f>IFERROR(VLOOKUP(JRC_IDEES_powergen[[#This Row],[Headers]],sections[#All],1,FALSE),U565)</f>
        <v>Transformation input (ktoe)</v>
      </c>
      <c r="V566">
        <f>IFERROR(VLOOKUP(JRC_IDEES_powergen[[#This Row],[Headers]],ec[#All],3,FALSE),"")</f>
        <v>0</v>
      </c>
      <c r="W566" t="str">
        <f>VLOOKUP(MID(JRC_IDEES_powergen[[#This Row],[Source.Name]],25,2),Table5[#All],3,FALSE)</f>
        <v>Estonia</v>
      </c>
    </row>
    <row r="567" spans="2:23" x14ac:dyDescent="0.25">
      <c r="B567" t="str">
        <f t="shared" si="8"/>
        <v>Transformation input (ktoe) - 55431</v>
      </c>
      <c r="C567">
        <v>83.285457365804888</v>
      </c>
      <c r="D567">
        <v>99.200159999999997</v>
      </c>
      <c r="E567">
        <v>100.59934</v>
      </c>
      <c r="F567">
        <v>88.03146000000001</v>
      </c>
      <c r="G567">
        <v>105.99207</v>
      </c>
      <c r="H567">
        <v>124.70144262921529</v>
      </c>
      <c r="I567">
        <v>110.29908</v>
      </c>
      <c r="J567">
        <v>91.492919999999998</v>
      </c>
      <c r="K567">
        <v>93.067580000000007</v>
      </c>
      <c r="L567">
        <v>97.410640000000001</v>
      </c>
      <c r="M567">
        <v>90.836754731499312</v>
      </c>
      <c r="N567">
        <v>119.49460208273587</v>
      </c>
      <c r="O567">
        <v>96.210724674996015</v>
      </c>
      <c r="P567">
        <v>101.6050444253368</v>
      </c>
      <c r="Q567">
        <v>78.102608197191103</v>
      </c>
      <c r="R567">
        <v>102.32669066722119</v>
      </c>
      <c r="S567" s="1" t="s">
        <v>35</v>
      </c>
      <c r="T567" s="1" t="s">
        <v>17</v>
      </c>
      <c r="U567" t="str">
        <f>IFERROR(VLOOKUP(JRC_IDEES_powergen[[#This Row],[Headers]],sections[#All],1,FALSE),U566)</f>
        <v>Transformation input (ktoe)</v>
      </c>
      <c r="V567" t="str">
        <f>IFERROR(VLOOKUP(JRC_IDEES_powergen[[#This Row],[Headers]],ec[#All],3,FALSE),"")</f>
        <v>5541</v>
      </c>
      <c r="W567" t="str">
        <f>VLOOKUP(MID(JRC_IDEES_powergen[[#This Row],[Source.Name]],25,2),Table5[#All],3,FALSE)</f>
        <v>Estonia</v>
      </c>
    </row>
    <row r="568" spans="2:23" x14ac:dyDescent="0.25">
      <c r="B568" t="str">
        <f t="shared" si="8"/>
        <v>Transformation input (ktoe) - 5545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" t="s">
        <v>35</v>
      </c>
      <c r="T568" s="1" t="s">
        <v>18</v>
      </c>
      <c r="U568" t="str">
        <f>IFERROR(VLOOKUP(JRC_IDEES_powergen[[#This Row],[Headers]],sections[#All],1,FALSE),U567)</f>
        <v>Transformation input (ktoe)</v>
      </c>
      <c r="V568" t="str">
        <f>IFERROR(VLOOKUP(JRC_IDEES_powergen[[#This Row],[Headers]],ec[#All],3,FALSE),"")</f>
        <v>55431</v>
      </c>
      <c r="W568" t="str">
        <f>VLOOKUP(MID(JRC_IDEES_powergen[[#This Row],[Source.Name]],25,2),Table5[#All],3,FALSE)</f>
        <v>Estonia</v>
      </c>
    </row>
    <row r="569" spans="2:23" x14ac:dyDescent="0.25">
      <c r="B569" t="str">
        <f t="shared" si="8"/>
        <v>Transformation input (ktoe) - 0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" t="s">
        <v>35</v>
      </c>
      <c r="T569" s="1" t="s">
        <v>19</v>
      </c>
      <c r="U569" t="str">
        <f>IFERROR(VLOOKUP(JRC_IDEES_powergen[[#This Row],[Headers]],sections[#All],1,FALSE),U568)</f>
        <v>Transformation input (ktoe)</v>
      </c>
      <c r="V569" t="str">
        <f>IFERROR(VLOOKUP(JRC_IDEES_powergen[[#This Row],[Headers]],ec[#All],3,FALSE),"")</f>
        <v>5545</v>
      </c>
      <c r="W569" t="str">
        <f>VLOOKUP(MID(JRC_IDEES_powergen[[#This Row],[Source.Name]],25,2),Table5[#All],3,FALSE)</f>
        <v>Estonia</v>
      </c>
    </row>
    <row r="570" spans="2:23" x14ac:dyDescent="0.25">
      <c r="B570" t="str">
        <f t="shared" si="8"/>
        <v>Transformation input (ktoe) - 7100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" t="s">
        <v>35</v>
      </c>
      <c r="T570" s="1" t="s">
        <v>20</v>
      </c>
      <c r="U570" t="str">
        <f>IFERROR(VLOOKUP(JRC_IDEES_powergen[[#This Row],[Headers]],sections[#All],1,FALSE),U569)</f>
        <v>Transformation input (ktoe)</v>
      </c>
      <c r="V570">
        <f>IFERROR(VLOOKUP(JRC_IDEES_powergen[[#This Row],[Headers]],ec[#All],3,FALSE),"")</f>
        <v>0</v>
      </c>
      <c r="W570" t="str">
        <f>VLOOKUP(MID(JRC_IDEES_powergen[[#This Row],[Source.Name]],25,2),Table5[#All],3,FALSE)</f>
        <v>Estonia</v>
      </c>
    </row>
    <row r="571" spans="2:23" x14ac:dyDescent="0.25">
      <c r="B571" t="str">
        <f t="shared" si="8"/>
        <v>Transformation input (ktoe) - 55432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s="1" t="s">
        <v>35</v>
      </c>
      <c r="T571" s="1" t="s">
        <v>21</v>
      </c>
      <c r="U571" t="str">
        <f>IFERROR(VLOOKUP(JRC_IDEES_powergen[[#This Row],[Headers]],sections[#All],1,FALSE),U570)</f>
        <v>Transformation input (ktoe)</v>
      </c>
      <c r="V571" t="str">
        <f>IFERROR(VLOOKUP(JRC_IDEES_powergen[[#This Row],[Headers]],ec[#All],3,FALSE),"")</f>
        <v>7100</v>
      </c>
      <c r="W571" t="str">
        <f>VLOOKUP(MID(JRC_IDEES_powergen[[#This Row],[Source.Name]],25,2),Table5[#All],3,FALSE)</f>
        <v>Estonia</v>
      </c>
    </row>
    <row r="572" spans="2:23" x14ac:dyDescent="0.25">
      <c r="B572" t="str">
        <f t="shared" si="8"/>
        <v>Transformation input (ktoe) - 5532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s="1" t="s">
        <v>35</v>
      </c>
      <c r="T572" s="1" t="s">
        <v>22</v>
      </c>
      <c r="U572" t="str">
        <f>IFERROR(VLOOKUP(JRC_IDEES_powergen[[#This Row],[Headers]],sections[#All],1,FALSE),U571)</f>
        <v>Transformation input (ktoe)</v>
      </c>
      <c r="V572" t="str">
        <f>IFERROR(VLOOKUP(JRC_IDEES_powergen[[#This Row],[Headers]],ec[#All],3,FALSE),"")</f>
        <v>55432</v>
      </c>
      <c r="W572" t="str">
        <f>VLOOKUP(MID(JRC_IDEES_powergen[[#This Row],[Source.Name]],25,2),Table5[#All],3,FALSE)</f>
        <v>Estonia</v>
      </c>
    </row>
    <row r="573" spans="2:23" x14ac:dyDescent="0.25">
      <c r="B573" t="str">
        <f t="shared" si="8"/>
        <v>Transformation input (ktoe) - 5550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" t="s">
        <v>35</v>
      </c>
      <c r="T573" s="1" t="s">
        <v>23</v>
      </c>
      <c r="U573" t="str">
        <f>IFERROR(VLOOKUP(JRC_IDEES_powergen[[#This Row],[Headers]],sections[#All],1,FALSE),U572)</f>
        <v>Transformation input (ktoe)</v>
      </c>
      <c r="V573" t="str">
        <f>IFERROR(VLOOKUP(JRC_IDEES_powergen[[#This Row],[Headers]],ec[#All],3,FALSE),"")</f>
        <v>5532</v>
      </c>
      <c r="W573" t="str">
        <f>VLOOKUP(MID(JRC_IDEES_powergen[[#This Row],[Source.Name]],25,2),Table5[#All],3,FALSE)</f>
        <v>Estonia</v>
      </c>
    </row>
    <row r="574" spans="2:23" x14ac:dyDescent="0.25">
      <c r="B574" t="str">
        <f t="shared" si="8"/>
        <v>Transformation input (ktoe) - 99998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s="1" t="s">
        <v>35</v>
      </c>
      <c r="T574" s="1" t="s">
        <v>24</v>
      </c>
      <c r="U574" t="str">
        <f>IFERROR(VLOOKUP(JRC_IDEES_powergen[[#This Row],[Headers]],sections[#All],1,FALSE),U573)</f>
        <v>Transformation input (ktoe)</v>
      </c>
      <c r="V574" t="str">
        <f>IFERROR(VLOOKUP(JRC_IDEES_powergen[[#This Row],[Headers]],ec[#All],3,FALSE),"")</f>
        <v>5550</v>
      </c>
      <c r="W574" t="str">
        <f>VLOOKUP(MID(JRC_IDEES_powergen[[#This Row],[Source.Name]],25,2),Table5[#All],3,FALSE)</f>
        <v>Estonia</v>
      </c>
    </row>
    <row r="575" spans="2:23" x14ac:dyDescent="0.25">
      <c r="B575" t="str">
        <f t="shared" si="8"/>
        <v>Transformation input (ktoe) - 99999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s="1" t="s">
        <v>35</v>
      </c>
      <c r="T575" s="1" t="s">
        <v>25</v>
      </c>
      <c r="U575" t="str">
        <f>IFERROR(VLOOKUP(JRC_IDEES_powergen[[#This Row],[Headers]],sections[#All],1,FALSE),U574)</f>
        <v>Transformation input (ktoe)</v>
      </c>
      <c r="V575" t="str">
        <f>IFERROR(VLOOKUP(JRC_IDEES_powergen[[#This Row],[Headers]],ec[#All],3,FALSE),"")</f>
        <v>99998</v>
      </c>
      <c r="W575" t="str">
        <f>VLOOKUP(MID(JRC_IDEES_powergen[[#This Row],[Source.Name]],25,2),Table5[#All],3,FALSE)</f>
        <v>Estonia</v>
      </c>
    </row>
    <row r="576" spans="2:23" x14ac:dyDescent="0.25">
      <c r="B576" t="str">
        <f t="shared" si="8"/>
        <v/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s="1" t="s">
        <v>35</v>
      </c>
      <c r="T576" s="1" t="s">
        <v>26</v>
      </c>
      <c r="U576" t="str">
        <f>IFERROR(VLOOKUP(JRC_IDEES_powergen[[#This Row],[Headers]],sections[#All],1,FALSE),U575)</f>
        <v>Transformation input (ktoe)</v>
      </c>
      <c r="V576" t="str">
        <f>IFERROR(VLOOKUP(JRC_IDEES_powergen[[#This Row],[Headers]],ec[#All],3,FALSE),"")</f>
        <v>99999</v>
      </c>
      <c r="W576" t="str">
        <f>VLOOKUP(MID(JRC_IDEES_powergen[[#This Row],[Source.Name]],25,2),Table5[#All],3,FALSE)</f>
        <v>Estonia</v>
      </c>
    </row>
    <row r="577" spans="2:23" x14ac:dyDescent="0.25">
      <c r="B577" t="str">
        <f t="shared" si="8"/>
        <v/>
      </c>
      <c r="S577" s="1" t="s">
        <v>35</v>
      </c>
      <c r="T577" s="1"/>
      <c r="U577" t="str">
        <f>IFERROR(VLOOKUP(JRC_IDEES_powergen[[#This Row],[Headers]],sections[#All],1,FALSE),U576)</f>
        <v>Transformation input (ktoe)</v>
      </c>
      <c r="V577" t="str">
        <f>IFERROR(VLOOKUP(JRC_IDEES_powergen[[#This Row],[Headers]],ec[#All],3,FALSE),"")</f>
        <v/>
      </c>
      <c r="W577" t="str">
        <f>VLOOKUP(MID(JRC_IDEES_powergen[[#This Row],[Source.Name]],25,2),Table5[#All],3,FALSE)</f>
        <v>Estonia</v>
      </c>
    </row>
    <row r="578" spans="2:23" x14ac:dyDescent="0.25">
      <c r="B578" t="str">
        <f t="shared" si="8"/>
        <v>CO2 emissions (kt CO2) - 0</v>
      </c>
      <c r="C578">
        <v>1018.5084190127088</v>
      </c>
      <c r="D578">
        <v>929.00373844838407</v>
      </c>
      <c r="E578">
        <v>1073.3129008693563</v>
      </c>
      <c r="F578">
        <v>1209.2316884155803</v>
      </c>
      <c r="G578">
        <v>994.37630201539241</v>
      </c>
      <c r="H578">
        <v>972.79912130027139</v>
      </c>
      <c r="I578">
        <v>1015.348435641</v>
      </c>
      <c r="J578">
        <v>1065.2998915733042</v>
      </c>
      <c r="K578">
        <v>1100.7836194483434</v>
      </c>
      <c r="L578">
        <v>826.80766811744411</v>
      </c>
      <c r="M578">
        <v>921.29712369554716</v>
      </c>
      <c r="N578">
        <v>741.52615141987997</v>
      </c>
      <c r="O578">
        <v>876.62775721597814</v>
      </c>
      <c r="P578">
        <v>672.18471706543983</v>
      </c>
      <c r="Q578">
        <v>591.47110000000009</v>
      </c>
      <c r="R578">
        <v>501.87590203165405</v>
      </c>
      <c r="S578" s="1" t="s">
        <v>35</v>
      </c>
      <c r="T578" s="1" t="s">
        <v>28</v>
      </c>
      <c r="U578" t="str">
        <f>IFERROR(VLOOKUP(JRC_IDEES_powergen[[#This Row],[Headers]],sections[#All],1,FALSE),U577)</f>
        <v>CO2 emissions (kt CO2)</v>
      </c>
      <c r="V578" t="str">
        <f>IFERROR(VLOOKUP(JRC_IDEES_powergen[[#This Row],[Headers]],ec[#All],3,FALSE),"")</f>
        <v/>
      </c>
      <c r="W578" t="str">
        <f>VLOOKUP(MID(JRC_IDEES_powergen[[#This Row],[Source.Name]],25,2),Table5[#All],3,FALSE)</f>
        <v>Estonia</v>
      </c>
    </row>
    <row r="579" spans="2:23" x14ac:dyDescent="0.25">
      <c r="B579" t="str">
        <f t="shared" ref="B579:B642" si="9">IF(V580&lt;&gt;"",U580&amp;" - "&amp;V580,"")</f>
        <v>CO2 emissions (kt CO2) - 2100</v>
      </c>
      <c r="C579">
        <v>1018.5084190127088</v>
      </c>
      <c r="D579">
        <v>929.00373844838407</v>
      </c>
      <c r="E579">
        <v>1073.3129008693563</v>
      </c>
      <c r="F579">
        <v>1209.2316884155803</v>
      </c>
      <c r="G579">
        <v>994.37630201539241</v>
      </c>
      <c r="H579">
        <v>972.79912130027139</v>
      </c>
      <c r="I579">
        <v>1015.348435641</v>
      </c>
      <c r="J579">
        <v>1065.2998915733042</v>
      </c>
      <c r="K579">
        <v>1100.7836194483434</v>
      </c>
      <c r="L579">
        <v>826.80766811744411</v>
      </c>
      <c r="M579">
        <v>921.29712369554716</v>
      </c>
      <c r="N579">
        <v>741.52615141987997</v>
      </c>
      <c r="O579">
        <v>876.62775721597814</v>
      </c>
      <c r="P579">
        <v>672.18471706543983</v>
      </c>
      <c r="Q579">
        <v>591.47110000000009</v>
      </c>
      <c r="R579">
        <v>501.87590203165405</v>
      </c>
      <c r="S579" s="1" t="s">
        <v>35</v>
      </c>
      <c r="T579" s="1" t="s">
        <v>4</v>
      </c>
      <c r="U579" t="str">
        <f>IFERROR(VLOOKUP(JRC_IDEES_powergen[[#This Row],[Headers]],sections[#All],1,FALSE),U578)</f>
        <v>CO2 emissions (kt CO2)</v>
      </c>
      <c r="V579">
        <f>IFERROR(VLOOKUP(JRC_IDEES_powergen[[#This Row],[Headers]],ec[#All],3,FALSE),"")</f>
        <v>0</v>
      </c>
      <c r="W579" t="str">
        <f>VLOOKUP(MID(JRC_IDEES_powergen[[#This Row],[Source.Name]],25,2),Table5[#All],3,FALSE)</f>
        <v>Estonia</v>
      </c>
    </row>
    <row r="580" spans="2:23" x14ac:dyDescent="0.25">
      <c r="B580" t="str">
        <f t="shared" si="9"/>
        <v>CO2 emissions (kt CO2) - 2200</v>
      </c>
      <c r="C580">
        <v>27.717799999999997</v>
      </c>
      <c r="D580">
        <v>15.05070864</v>
      </c>
      <c r="E580">
        <v>15.446779920000001</v>
      </c>
      <c r="F580">
        <v>12.674280960000001</v>
      </c>
      <c r="G580">
        <v>10.297615637232241</v>
      </c>
      <c r="H580">
        <v>10.311322741370663</v>
      </c>
      <c r="I580">
        <v>10.29785328</v>
      </c>
      <c r="J580">
        <v>7.5253543199999999</v>
      </c>
      <c r="K580">
        <v>5.1487682114873197</v>
      </c>
      <c r="L580">
        <v>5.14892664</v>
      </c>
      <c r="M580">
        <v>5.1084000000000076</v>
      </c>
      <c r="N580">
        <v>2.5542148098761475</v>
      </c>
      <c r="O580">
        <v>2.5542132444889609</v>
      </c>
      <c r="P580">
        <v>2.5542140512056295</v>
      </c>
      <c r="Q580">
        <v>2.5542000000000038</v>
      </c>
      <c r="R580">
        <v>2.554216835625136</v>
      </c>
      <c r="S580" s="1" t="s">
        <v>35</v>
      </c>
      <c r="T580" s="1" t="s">
        <v>5</v>
      </c>
      <c r="U580" t="str">
        <f>IFERROR(VLOOKUP(JRC_IDEES_powergen[[#This Row],[Headers]],sections[#All],1,FALSE),U579)</f>
        <v>CO2 emissions (kt CO2)</v>
      </c>
      <c r="V580" t="str">
        <f>IFERROR(VLOOKUP(JRC_IDEES_powergen[[#This Row],[Headers]],ec[#All],3,FALSE),"")</f>
        <v>2100</v>
      </c>
      <c r="W580" t="str">
        <f>VLOOKUP(MID(JRC_IDEES_powergen[[#This Row],[Source.Name]],25,2),Table5[#All],3,FALSE)</f>
        <v>Estonia</v>
      </c>
    </row>
    <row r="581" spans="2:23" x14ac:dyDescent="0.25">
      <c r="B581" t="str">
        <f t="shared" si="9"/>
        <v>CO2 emissions (kt CO2) - 3210</v>
      </c>
      <c r="C581">
        <v>105.66498367106482</v>
      </c>
      <c r="D581">
        <v>72.788122992599995</v>
      </c>
      <c r="E581">
        <v>174.06449006256</v>
      </c>
      <c r="F581">
        <v>501.15006826631998</v>
      </c>
      <c r="G581">
        <v>145.01489910047999</v>
      </c>
      <c r="H581">
        <v>110.97889855890071</v>
      </c>
      <c r="I581">
        <v>172.59913225260001</v>
      </c>
      <c r="J581">
        <v>182.09779616952</v>
      </c>
      <c r="K581">
        <v>196.09824268008001</v>
      </c>
      <c r="L581">
        <v>99.123488551799994</v>
      </c>
      <c r="M581">
        <v>101.56189282366961</v>
      </c>
      <c r="N581">
        <v>63.460736610004595</v>
      </c>
      <c r="O581">
        <v>73.236441212172267</v>
      </c>
      <c r="P581">
        <v>56.834003014233488</v>
      </c>
      <c r="Q581">
        <v>57.664000000000009</v>
      </c>
      <c r="R581">
        <v>50.739241975372501</v>
      </c>
      <c r="S581" s="1" t="s">
        <v>35</v>
      </c>
      <c r="T581" s="1" t="s">
        <v>6</v>
      </c>
      <c r="U581" t="str">
        <f>IFERROR(VLOOKUP(JRC_IDEES_powergen[[#This Row],[Headers]],sections[#All],1,FALSE),U580)</f>
        <v>CO2 emissions (kt CO2)</v>
      </c>
      <c r="V581" t="str">
        <f>IFERROR(VLOOKUP(JRC_IDEES_powergen[[#This Row],[Headers]],ec[#All],3,FALSE),"")</f>
        <v>2200</v>
      </c>
      <c r="W581" t="str">
        <f>VLOOKUP(MID(JRC_IDEES_powergen[[#This Row],[Source.Name]],25,2),Table5[#All],3,FALSE)</f>
        <v>Estonia</v>
      </c>
    </row>
    <row r="582" spans="2:23" x14ac:dyDescent="0.25">
      <c r="B582" t="str">
        <f t="shared" si="9"/>
        <v>CO2 emissions (kt CO2) - 3260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1" t="s">
        <v>35</v>
      </c>
      <c r="T582" s="1" t="s">
        <v>7</v>
      </c>
      <c r="U582" t="str">
        <f>IFERROR(VLOOKUP(JRC_IDEES_powergen[[#This Row],[Headers]],sections[#All],1,FALSE),U581)</f>
        <v>CO2 emissions (kt CO2)</v>
      </c>
      <c r="V582" t="str">
        <f>IFERROR(VLOOKUP(JRC_IDEES_powergen[[#This Row],[Headers]],ec[#All],3,FALSE),"")</f>
        <v>3210</v>
      </c>
      <c r="W582" t="str">
        <f>VLOOKUP(MID(JRC_IDEES_powergen[[#This Row],[Source.Name]],25,2),Table5[#All],3,FALSE)</f>
        <v>Estonia</v>
      </c>
    </row>
    <row r="583" spans="2:23" x14ac:dyDescent="0.25">
      <c r="B583" t="str">
        <f t="shared" si="9"/>
        <v>CO2 emissions (kt CO2) - 0</v>
      </c>
      <c r="C583">
        <v>38.161345101458281</v>
      </c>
      <c r="D583">
        <v>15.822335879999999</v>
      </c>
      <c r="E583">
        <v>92.141838360000008</v>
      </c>
      <c r="F583">
        <v>0</v>
      </c>
      <c r="G583">
        <v>31.683483019188028</v>
      </c>
      <c r="H583">
        <v>0</v>
      </c>
      <c r="I583">
        <v>0</v>
      </c>
      <c r="J583">
        <v>0</v>
      </c>
      <c r="K583">
        <v>18.954599948856</v>
      </c>
      <c r="L583">
        <v>0</v>
      </c>
      <c r="M583">
        <v>0</v>
      </c>
      <c r="N583">
        <v>0</v>
      </c>
      <c r="O583">
        <v>3.1122161379310205</v>
      </c>
      <c r="P583">
        <v>0</v>
      </c>
      <c r="Q583">
        <v>0</v>
      </c>
      <c r="R583">
        <v>0</v>
      </c>
      <c r="S583" s="1" t="s">
        <v>35</v>
      </c>
      <c r="T583" s="1" t="s">
        <v>8</v>
      </c>
      <c r="U583" t="str">
        <f>IFERROR(VLOOKUP(JRC_IDEES_powergen[[#This Row],[Headers]],sections[#All],1,FALSE),U582)</f>
        <v>CO2 emissions (kt CO2)</v>
      </c>
      <c r="V583" t="str">
        <f>IFERROR(VLOOKUP(JRC_IDEES_powergen[[#This Row],[Headers]],ec[#All],3,FALSE),"")</f>
        <v>3260</v>
      </c>
      <c r="W583" t="str">
        <f>VLOOKUP(MID(JRC_IDEES_powergen[[#This Row],[Source.Name]],25,2),Table5[#All],3,FALSE)</f>
        <v>Estonia</v>
      </c>
    </row>
    <row r="584" spans="2:23" x14ac:dyDescent="0.25">
      <c r="B584" t="str">
        <f t="shared" si="9"/>
        <v>CO2 emissions (kt CO2) - 3270A</v>
      </c>
      <c r="C584">
        <v>334.36637198757438</v>
      </c>
      <c r="D584">
        <v>293.95874625177606</v>
      </c>
      <c r="E584">
        <v>238.50177099271204</v>
      </c>
      <c r="F584">
        <v>244.66403160000004</v>
      </c>
      <c r="G584">
        <v>192.11946568027204</v>
      </c>
      <c r="H584">
        <v>229.10399999999987</v>
      </c>
      <c r="I584">
        <v>204.47535574022405</v>
      </c>
      <c r="J584">
        <v>142.52872375317602</v>
      </c>
      <c r="K584">
        <v>148.71895059348003</v>
      </c>
      <c r="L584">
        <v>151.66600176722403</v>
      </c>
      <c r="M584">
        <v>164.08985329484491</v>
      </c>
      <c r="N584">
        <v>117.64799999999985</v>
      </c>
      <c r="O584">
        <v>102.17010021996488</v>
      </c>
      <c r="P584">
        <v>49.536000000000136</v>
      </c>
      <c r="Q584">
        <v>40.24800000000004</v>
      </c>
      <c r="R584">
        <v>61.9220145935912</v>
      </c>
      <c r="S584" s="1" t="s">
        <v>35</v>
      </c>
      <c r="T584" s="1" t="s">
        <v>9</v>
      </c>
      <c r="U584" t="str">
        <f>IFERROR(VLOOKUP(JRC_IDEES_powergen[[#This Row],[Headers]],sections[#All],1,FALSE),U583)</f>
        <v>CO2 emissions (kt CO2)</v>
      </c>
      <c r="V584">
        <f>IFERROR(VLOOKUP(JRC_IDEES_powergen[[#This Row],[Headers]],ec[#All],3,FALSE),"")</f>
        <v>0</v>
      </c>
      <c r="W584" t="str">
        <f>VLOOKUP(MID(JRC_IDEES_powergen[[#This Row],[Source.Name]],25,2),Table5[#All],3,FALSE)</f>
        <v>Estonia</v>
      </c>
    </row>
    <row r="585" spans="2:23" x14ac:dyDescent="0.25">
      <c r="B585" t="str">
        <f t="shared" si="9"/>
        <v>CO2 emissions (kt CO2) - 3280</v>
      </c>
      <c r="C585">
        <v>334.36637198757438</v>
      </c>
      <c r="D585">
        <v>293.95874625177606</v>
      </c>
      <c r="E585">
        <v>238.50177099271204</v>
      </c>
      <c r="F585">
        <v>244.66403160000004</v>
      </c>
      <c r="G585">
        <v>192.11946568027204</v>
      </c>
      <c r="H585">
        <v>229.10399999999987</v>
      </c>
      <c r="I585">
        <v>204.47535574022405</v>
      </c>
      <c r="J585">
        <v>142.52872375317602</v>
      </c>
      <c r="K585">
        <v>148.71895059348003</v>
      </c>
      <c r="L585">
        <v>151.66600176722403</v>
      </c>
      <c r="M585">
        <v>164.08985329484491</v>
      </c>
      <c r="N585">
        <v>117.64799999999985</v>
      </c>
      <c r="O585">
        <v>102.17010021996488</v>
      </c>
      <c r="P585">
        <v>49.536000000000136</v>
      </c>
      <c r="Q585">
        <v>40.24800000000004</v>
      </c>
      <c r="R585">
        <v>61.9220145935912</v>
      </c>
      <c r="S585" s="1" t="s">
        <v>35</v>
      </c>
      <c r="T585" s="1" t="s">
        <v>10</v>
      </c>
      <c r="U585" t="str">
        <f>IFERROR(VLOOKUP(JRC_IDEES_powergen[[#This Row],[Headers]],sections[#All],1,FALSE),U584)</f>
        <v>CO2 emissions (kt CO2)</v>
      </c>
      <c r="V585" t="str">
        <f>IFERROR(VLOOKUP(JRC_IDEES_powergen[[#This Row],[Headers]],ec[#All],3,FALSE),"")</f>
        <v>3270A</v>
      </c>
      <c r="W585" t="str">
        <f>VLOOKUP(MID(JRC_IDEES_powergen[[#This Row],[Source.Name]],25,2),Table5[#All],3,FALSE)</f>
        <v>Estonia</v>
      </c>
    </row>
    <row r="586" spans="2:23" x14ac:dyDescent="0.25">
      <c r="B586" t="str">
        <f t="shared" si="9"/>
        <v/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s="1" t="s">
        <v>35</v>
      </c>
      <c r="T586" s="1" t="s">
        <v>11</v>
      </c>
      <c r="U586" t="str">
        <f>IFERROR(VLOOKUP(JRC_IDEES_powergen[[#This Row],[Headers]],sections[#All],1,FALSE),U585)</f>
        <v>CO2 emissions (kt CO2)</v>
      </c>
      <c r="V586" t="str">
        <f>IFERROR(VLOOKUP(JRC_IDEES_powergen[[#This Row],[Headers]],ec[#All],3,FALSE),"")</f>
        <v>3280</v>
      </c>
      <c r="W586" t="str">
        <f>VLOOKUP(MID(JRC_IDEES_powergen[[#This Row],[Source.Name]],25,2),Table5[#All],3,FALSE)</f>
        <v>Estonia</v>
      </c>
    </row>
    <row r="587" spans="2:23" x14ac:dyDescent="0.25">
      <c r="B587" t="str">
        <f t="shared" si="9"/>
        <v>CO2 emissions (kt CO2) - 4100</v>
      </c>
      <c r="C587">
        <v>477.62382532928547</v>
      </c>
      <c r="D587">
        <v>491.98574612008804</v>
      </c>
      <c r="E587">
        <v>537.35997545802002</v>
      </c>
      <c r="F587">
        <v>447.2095199382361</v>
      </c>
      <c r="G587">
        <v>601.89757529814017</v>
      </c>
      <c r="H587">
        <v>618.05370000000016</v>
      </c>
      <c r="I587">
        <v>623.697374011536</v>
      </c>
      <c r="J587">
        <v>733.14801733060813</v>
      </c>
      <c r="K587">
        <v>721.45792468332013</v>
      </c>
      <c r="L587">
        <v>542.60737094480407</v>
      </c>
      <c r="M587">
        <v>617.50160332401504</v>
      </c>
      <c r="N587">
        <v>525.09599999999955</v>
      </c>
      <c r="O587">
        <v>651.27812179285957</v>
      </c>
      <c r="P587">
        <v>497.32650000000058</v>
      </c>
      <c r="Q587">
        <v>454.24169999999998</v>
      </c>
      <c r="R587">
        <v>356.28895987811137</v>
      </c>
      <c r="S587" s="1" t="s">
        <v>35</v>
      </c>
      <c r="T587" s="1" t="s">
        <v>12</v>
      </c>
      <c r="U587" t="str">
        <f>IFERROR(VLOOKUP(JRC_IDEES_powergen[[#This Row],[Headers]],sections[#All],1,FALSE),U586)</f>
        <v>CO2 emissions (kt CO2)</v>
      </c>
      <c r="V587" t="str">
        <f>IFERROR(VLOOKUP(JRC_IDEES_powergen[[#This Row],[Headers]],ec[#All],3,FALSE),"")</f>
        <v/>
      </c>
      <c r="W587" t="str">
        <f>VLOOKUP(MID(JRC_IDEES_powergen[[#This Row],[Source.Name]],25,2),Table5[#All],3,FALSE)</f>
        <v>Estonia</v>
      </c>
    </row>
    <row r="588" spans="2:23" x14ac:dyDescent="0.25">
      <c r="B588" t="str">
        <f t="shared" si="9"/>
        <v>CO2 emissions (kt CO2) - 5542</v>
      </c>
      <c r="C588">
        <v>477.62382532928547</v>
      </c>
      <c r="D588">
        <v>491.98574612008804</v>
      </c>
      <c r="E588">
        <v>537.35997545802002</v>
      </c>
      <c r="F588">
        <v>447.2095199382361</v>
      </c>
      <c r="G588">
        <v>601.89757529814017</v>
      </c>
      <c r="H588">
        <v>618.05370000000016</v>
      </c>
      <c r="I588">
        <v>623.697374011536</v>
      </c>
      <c r="J588">
        <v>733.14801733060813</v>
      </c>
      <c r="K588">
        <v>721.45792468332013</v>
      </c>
      <c r="L588">
        <v>542.60737094480407</v>
      </c>
      <c r="M588">
        <v>617.50160332401504</v>
      </c>
      <c r="N588">
        <v>525.09599999999955</v>
      </c>
      <c r="O588">
        <v>651.27812179285957</v>
      </c>
      <c r="P588">
        <v>497.32650000000058</v>
      </c>
      <c r="Q588">
        <v>454.24169999999998</v>
      </c>
      <c r="R588">
        <v>356.28895987811137</v>
      </c>
      <c r="S588" s="1" t="s">
        <v>35</v>
      </c>
      <c r="T588" s="1" t="s">
        <v>13</v>
      </c>
      <c r="U588" t="str">
        <f>IFERROR(VLOOKUP(JRC_IDEES_powergen[[#This Row],[Headers]],sections[#All],1,FALSE),U587)</f>
        <v>CO2 emissions (kt CO2)</v>
      </c>
      <c r="V588" t="str">
        <f>IFERROR(VLOOKUP(JRC_IDEES_powergen[[#This Row],[Headers]],ec[#All],3,FALSE),"")</f>
        <v>4100</v>
      </c>
      <c r="W588" t="str">
        <f>VLOOKUP(MID(JRC_IDEES_powergen[[#This Row],[Source.Name]],25,2),Table5[#All],3,FALSE)</f>
        <v>Estonia</v>
      </c>
    </row>
    <row r="589" spans="2:23" x14ac:dyDescent="0.25">
      <c r="B589" t="str">
        <f t="shared" si="9"/>
        <v>CO2 emissions (kt CO2) - 4200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" t="s">
        <v>35</v>
      </c>
      <c r="T589" s="1" t="s">
        <v>14</v>
      </c>
      <c r="U589" t="str">
        <f>IFERROR(VLOOKUP(JRC_IDEES_powergen[[#This Row],[Headers]],sections[#All],1,FALSE),U588)</f>
        <v>CO2 emissions (kt CO2)</v>
      </c>
      <c r="V589" t="str">
        <f>IFERROR(VLOOKUP(JRC_IDEES_powergen[[#This Row],[Headers]],ec[#All],3,FALSE),"")</f>
        <v>5542</v>
      </c>
      <c r="W589" t="str">
        <f>VLOOKUP(MID(JRC_IDEES_powergen[[#This Row],[Source.Name]],25,2),Table5[#All],3,FALSE)</f>
        <v>Estonia</v>
      </c>
    </row>
    <row r="590" spans="2:23" x14ac:dyDescent="0.25">
      <c r="B590" t="str">
        <f t="shared" si="9"/>
        <v>CO2 emissions (kt CO2) - 0</v>
      </c>
      <c r="C590">
        <v>34.974092923325934</v>
      </c>
      <c r="D590">
        <v>39.398078563920002</v>
      </c>
      <c r="E590">
        <v>15.798046076063999</v>
      </c>
      <c r="F590">
        <v>3.5337876510240003</v>
      </c>
      <c r="G590">
        <v>13.36326328008</v>
      </c>
      <c r="H590">
        <v>4.3511999999999995</v>
      </c>
      <c r="I590">
        <v>4.2787203566400001</v>
      </c>
      <c r="J590">
        <v>0</v>
      </c>
      <c r="K590">
        <v>10.40513333112</v>
      </c>
      <c r="L590">
        <v>28.261880213615999</v>
      </c>
      <c r="M590">
        <v>33.03537425301765</v>
      </c>
      <c r="N590">
        <v>32.767199999999924</v>
      </c>
      <c r="O590">
        <v>44.276664608561383</v>
      </c>
      <c r="P590">
        <v>65.933999999999941</v>
      </c>
      <c r="Q590">
        <v>36.763200000000069</v>
      </c>
      <c r="R590">
        <v>30.37146874895382</v>
      </c>
      <c r="S590" s="1" t="s">
        <v>35</v>
      </c>
      <c r="T590" s="1" t="s">
        <v>15</v>
      </c>
      <c r="U590" t="str">
        <f>IFERROR(VLOOKUP(JRC_IDEES_powergen[[#This Row],[Headers]],sections[#All],1,FALSE),U589)</f>
        <v>CO2 emissions (kt CO2)</v>
      </c>
      <c r="V590" t="str">
        <f>IFERROR(VLOOKUP(JRC_IDEES_powergen[[#This Row],[Headers]],ec[#All],3,FALSE),"")</f>
        <v>4200</v>
      </c>
      <c r="W590" t="str">
        <f>VLOOKUP(MID(JRC_IDEES_powergen[[#This Row],[Source.Name]],25,2),Table5[#All],3,FALSE)</f>
        <v>Estonia</v>
      </c>
    </row>
    <row r="591" spans="2:23" x14ac:dyDescent="0.25">
      <c r="B591" t="str">
        <f t="shared" si="9"/>
        <v>CO2 emissions (kt CO2) - 5541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" t="s">
        <v>35</v>
      </c>
      <c r="T591" s="1" t="s">
        <v>16</v>
      </c>
      <c r="U591" t="str">
        <f>IFERROR(VLOOKUP(JRC_IDEES_powergen[[#This Row],[Headers]],sections[#All],1,FALSE),U590)</f>
        <v>CO2 emissions (kt CO2)</v>
      </c>
      <c r="V591">
        <f>IFERROR(VLOOKUP(JRC_IDEES_powergen[[#This Row],[Headers]],ec[#All],3,FALSE),"")</f>
        <v>0</v>
      </c>
      <c r="W591" t="str">
        <f>VLOOKUP(MID(JRC_IDEES_powergen[[#This Row],[Source.Name]],25,2),Table5[#All],3,FALSE)</f>
        <v>Estonia</v>
      </c>
    </row>
    <row r="592" spans="2:23" x14ac:dyDescent="0.25">
      <c r="B592" t="str">
        <f t="shared" si="9"/>
        <v>CO2 emissions (kt CO2) - 55431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" t="s">
        <v>35</v>
      </c>
      <c r="T592" s="1" t="s">
        <v>17</v>
      </c>
      <c r="U592" t="str">
        <f>IFERROR(VLOOKUP(JRC_IDEES_powergen[[#This Row],[Headers]],sections[#All],1,FALSE),U591)</f>
        <v>CO2 emissions (kt CO2)</v>
      </c>
      <c r="V592" t="str">
        <f>IFERROR(VLOOKUP(JRC_IDEES_powergen[[#This Row],[Headers]],ec[#All],3,FALSE),"")</f>
        <v>5541</v>
      </c>
      <c r="W592" t="str">
        <f>VLOOKUP(MID(JRC_IDEES_powergen[[#This Row],[Source.Name]],25,2),Table5[#All],3,FALSE)</f>
        <v>Estonia</v>
      </c>
    </row>
    <row r="593" spans="2:23" x14ac:dyDescent="0.25">
      <c r="B593" t="str">
        <f t="shared" si="9"/>
        <v>CO2 emissions (kt CO2) - 5545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" t="s">
        <v>35</v>
      </c>
      <c r="T593" s="1" t="s">
        <v>18</v>
      </c>
      <c r="U593" t="str">
        <f>IFERROR(VLOOKUP(JRC_IDEES_powergen[[#This Row],[Headers]],sections[#All],1,FALSE),U592)</f>
        <v>CO2 emissions (kt CO2)</v>
      </c>
      <c r="V593" t="str">
        <f>IFERROR(VLOOKUP(JRC_IDEES_powergen[[#This Row],[Headers]],ec[#All],3,FALSE),"")</f>
        <v>55431</v>
      </c>
      <c r="W593" t="str">
        <f>VLOOKUP(MID(JRC_IDEES_powergen[[#This Row],[Source.Name]],25,2),Table5[#All],3,FALSE)</f>
        <v>Estonia</v>
      </c>
    </row>
    <row r="594" spans="2:23" x14ac:dyDescent="0.25">
      <c r="B594" t="str">
        <f t="shared" si="9"/>
        <v>CO2 emissions (kt CO2) - 0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s="1" t="s">
        <v>35</v>
      </c>
      <c r="T594" s="1" t="s">
        <v>19</v>
      </c>
      <c r="U594" t="str">
        <f>IFERROR(VLOOKUP(JRC_IDEES_powergen[[#This Row],[Headers]],sections[#All],1,FALSE),U593)</f>
        <v>CO2 emissions (kt CO2)</v>
      </c>
      <c r="V594" t="str">
        <f>IFERROR(VLOOKUP(JRC_IDEES_powergen[[#This Row],[Headers]],ec[#All],3,FALSE),"")</f>
        <v>5545</v>
      </c>
      <c r="W594" t="str">
        <f>VLOOKUP(MID(JRC_IDEES_powergen[[#This Row],[Source.Name]],25,2),Table5[#All],3,FALSE)</f>
        <v>Estonia</v>
      </c>
    </row>
    <row r="595" spans="2:23" x14ac:dyDescent="0.25">
      <c r="B595" t="str">
        <f t="shared" si="9"/>
        <v>CO2 emissions (kt CO2) - 7100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s="1" t="s">
        <v>35</v>
      </c>
      <c r="T595" s="1" t="s">
        <v>20</v>
      </c>
      <c r="U595" t="str">
        <f>IFERROR(VLOOKUP(JRC_IDEES_powergen[[#This Row],[Headers]],sections[#All],1,FALSE),U594)</f>
        <v>CO2 emissions (kt CO2)</v>
      </c>
      <c r="V595">
        <f>IFERROR(VLOOKUP(JRC_IDEES_powergen[[#This Row],[Headers]],ec[#All],3,FALSE),"")</f>
        <v>0</v>
      </c>
      <c r="W595" t="str">
        <f>VLOOKUP(MID(JRC_IDEES_powergen[[#This Row],[Source.Name]],25,2),Table5[#All],3,FALSE)</f>
        <v>Estonia</v>
      </c>
    </row>
    <row r="596" spans="2:23" x14ac:dyDescent="0.25">
      <c r="B596" t="str">
        <f t="shared" si="9"/>
        <v>CO2 emissions (kt CO2) - 55432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s="1" t="s">
        <v>35</v>
      </c>
      <c r="T596" s="1" t="s">
        <v>21</v>
      </c>
      <c r="U596" t="str">
        <f>IFERROR(VLOOKUP(JRC_IDEES_powergen[[#This Row],[Headers]],sections[#All],1,FALSE),U595)</f>
        <v>CO2 emissions (kt CO2)</v>
      </c>
      <c r="V596" t="str">
        <f>IFERROR(VLOOKUP(JRC_IDEES_powergen[[#This Row],[Headers]],ec[#All],3,FALSE),"")</f>
        <v>7100</v>
      </c>
      <c r="W596" t="str">
        <f>VLOOKUP(MID(JRC_IDEES_powergen[[#This Row],[Source.Name]],25,2),Table5[#All],3,FALSE)</f>
        <v>Estonia</v>
      </c>
    </row>
    <row r="597" spans="2:23" x14ac:dyDescent="0.25">
      <c r="B597" t="str">
        <f t="shared" si="9"/>
        <v>CO2 emissions (kt CO2) - 5532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" t="s">
        <v>35</v>
      </c>
      <c r="T597" s="1" t="s">
        <v>22</v>
      </c>
      <c r="U597" t="str">
        <f>IFERROR(VLOOKUP(JRC_IDEES_powergen[[#This Row],[Headers]],sections[#All],1,FALSE),U596)</f>
        <v>CO2 emissions (kt CO2)</v>
      </c>
      <c r="V597" t="str">
        <f>IFERROR(VLOOKUP(JRC_IDEES_powergen[[#This Row],[Headers]],ec[#All],3,FALSE),"")</f>
        <v>55432</v>
      </c>
      <c r="W597" t="str">
        <f>VLOOKUP(MID(JRC_IDEES_powergen[[#This Row],[Source.Name]],25,2),Table5[#All],3,FALSE)</f>
        <v>Estonia</v>
      </c>
    </row>
    <row r="598" spans="2:23" x14ac:dyDescent="0.25">
      <c r="B598" t="str">
        <f t="shared" si="9"/>
        <v>CO2 emissions (kt CO2) - 5550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s="1" t="s">
        <v>35</v>
      </c>
      <c r="T598" s="1" t="s">
        <v>23</v>
      </c>
      <c r="U598" t="str">
        <f>IFERROR(VLOOKUP(JRC_IDEES_powergen[[#This Row],[Headers]],sections[#All],1,FALSE),U597)</f>
        <v>CO2 emissions (kt CO2)</v>
      </c>
      <c r="V598" t="str">
        <f>IFERROR(VLOOKUP(JRC_IDEES_powergen[[#This Row],[Headers]],ec[#All],3,FALSE),"")</f>
        <v>5532</v>
      </c>
      <c r="W598" t="str">
        <f>VLOOKUP(MID(JRC_IDEES_powergen[[#This Row],[Source.Name]],25,2),Table5[#All],3,FALSE)</f>
        <v>Estonia</v>
      </c>
    </row>
    <row r="599" spans="2:23" x14ac:dyDescent="0.25">
      <c r="B599" t="str">
        <f t="shared" si="9"/>
        <v>CO2 emissions (kt CO2) - 99998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" t="s">
        <v>35</v>
      </c>
      <c r="T599" s="1" t="s">
        <v>24</v>
      </c>
      <c r="U599" t="str">
        <f>IFERROR(VLOOKUP(JRC_IDEES_powergen[[#This Row],[Headers]],sections[#All],1,FALSE),U598)</f>
        <v>CO2 emissions (kt CO2)</v>
      </c>
      <c r="V599" t="str">
        <f>IFERROR(VLOOKUP(JRC_IDEES_powergen[[#This Row],[Headers]],ec[#All],3,FALSE),"")</f>
        <v>5550</v>
      </c>
      <c r="W599" t="str">
        <f>VLOOKUP(MID(JRC_IDEES_powergen[[#This Row],[Source.Name]],25,2),Table5[#All],3,FALSE)</f>
        <v>Estonia</v>
      </c>
    </row>
    <row r="600" spans="2:23" x14ac:dyDescent="0.25">
      <c r="B600" t="str">
        <f t="shared" si="9"/>
        <v>CO2 emissions (kt CO2) - 99999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" t="s">
        <v>35</v>
      </c>
      <c r="T600" s="1" t="s">
        <v>25</v>
      </c>
      <c r="U600" t="str">
        <f>IFERROR(VLOOKUP(JRC_IDEES_powergen[[#This Row],[Headers]],sections[#All],1,FALSE),U599)</f>
        <v>CO2 emissions (kt CO2)</v>
      </c>
      <c r="V600" t="str">
        <f>IFERROR(VLOOKUP(JRC_IDEES_powergen[[#This Row],[Headers]],ec[#All],3,FALSE),"")</f>
        <v>99998</v>
      </c>
      <c r="W600" t="str">
        <f>VLOOKUP(MID(JRC_IDEES_powergen[[#This Row],[Source.Name]],25,2),Table5[#All],3,FALSE)</f>
        <v>Estonia</v>
      </c>
    </row>
    <row r="601" spans="2:23" x14ac:dyDescent="0.25">
      <c r="B601" t="str">
        <f t="shared" si="9"/>
        <v/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s="1" t="s">
        <v>35</v>
      </c>
      <c r="T601" s="1" t="s">
        <v>26</v>
      </c>
      <c r="U601" t="str">
        <f>IFERROR(VLOOKUP(JRC_IDEES_powergen[[#This Row],[Headers]],sections[#All],1,FALSE),U600)</f>
        <v>CO2 emissions (kt CO2)</v>
      </c>
      <c r="V601" t="str">
        <f>IFERROR(VLOOKUP(JRC_IDEES_powergen[[#This Row],[Headers]],ec[#All],3,FALSE),"")</f>
        <v>99999</v>
      </c>
      <c r="W601" t="str">
        <f>VLOOKUP(MID(JRC_IDEES_powergen[[#This Row],[Source.Name]],25,2),Table5[#All],3,FALSE)</f>
        <v>Estonia</v>
      </c>
    </row>
    <row r="602" spans="2:23" x14ac:dyDescent="0.25">
      <c r="B602" t="str">
        <f t="shared" si="9"/>
        <v/>
      </c>
      <c r="C602">
        <v>2000</v>
      </c>
      <c r="D602">
        <v>2001</v>
      </c>
      <c r="E602">
        <v>2002</v>
      </c>
      <c r="F602">
        <v>2003</v>
      </c>
      <c r="G602">
        <v>2004</v>
      </c>
      <c r="H602">
        <v>2005</v>
      </c>
      <c r="I602">
        <v>2006</v>
      </c>
      <c r="J602">
        <v>2007</v>
      </c>
      <c r="K602">
        <v>2008</v>
      </c>
      <c r="L602">
        <v>2009</v>
      </c>
      <c r="M602">
        <v>2010</v>
      </c>
      <c r="N602">
        <v>2011</v>
      </c>
      <c r="O602">
        <v>2012</v>
      </c>
      <c r="P602">
        <v>2013</v>
      </c>
      <c r="Q602">
        <v>2014</v>
      </c>
      <c r="R602">
        <v>2015</v>
      </c>
      <c r="S602" s="1" t="s">
        <v>36</v>
      </c>
      <c r="T602" s="1" t="s">
        <v>2</v>
      </c>
      <c r="U602" t="str">
        <f>IFERROR(VLOOKUP(JRC_IDEES_powergen[[#This Row],[Headers]],sections[#All],1,FALSE),U601)</f>
        <v>CO2 emissions (kt CO2)</v>
      </c>
      <c r="V602" t="str">
        <f>IFERROR(VLOOKUP(JRC_IDEES_powergen[[#This Row],[Headers]],ec[#All],3,FALSE),"")</f>
        <v/>
      </c>
      <c r="W602" t="str">
        <f>VLOOKUP(MID(JRC_IDEES_powergen[[#This Row],[Source.Name]],25,2),Table5[#All],3,FALSE)</f>
        <v>Greece</v>
      </c>
    </row>
    <row r="603" spans="2:23" x14ac:dyDescent="0.25">
      <c r="B603" t="str">
        <f t="shared" si="9"/>
        <v>Total gross distributed heat production (GWh) - 0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" t="s">
        <v>36</v>
      </c>
      <c r="T603" s="1" t="s">
        <v>3</v>
      </c>
      <c r="U603" t="str">
        <f>IFERROR(VLOOKUP(JRC_IDEES_powergen[[#This Row],[Headers]],sections[#All],1,FALSE),U602)</f>
        <v>Total gross distributed heat production (GWh)</v>
      </c>
      <c r="V603" t="str">
        <f>IFERROR(VLOOKUP(JRC_IDEES_powergen[[#This Row],[Headers]],ec[#All],3,FALSE),"")</f>
        <v/>
      </c>
      <c r="W603" t="str">
        <f>VLOOKUP(MID(JRC_IDEES_powergen[[#This Row],[Source.Name]],25,2),Table5[#All],3,FALSE)</f>
        <v>Greece</v>
      </c>
    </row>
    <row r="604" spans="2:23" x14ac:dyDescent="0.25">
      <c r="B604" t="str">
        <f t="shared" si="9"/>
        <v>Total gross distributed heat production (GWh) - 2100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s="1" t="s">
        <v>36</v>
      </c>
      <c r="T604" s="1" t="s">
        <v>4</v>
      </c>
      <c r="U604" t="str">
        <f>IFERROR(VLOOKUP(JRC_IDEES_powergen[[#This Row],[Headers]],sections[#All],1,FALSE),U603)</f>
        <v>Total gross distributed heat production (GWh)</v>
      </c>
      <c r="V604">
        <f>IFERROR(VLOOKUP(JRC_IDEES_powergen[[#This Row],[Headers]],ec[#All],3,FALSE),"")</f>
        <v>0</v>
      </c>
      <c r="W604" t="str">
        <f>VLOOKUP(MID(JRC_IDEES_powergen[[#This Row],[Source.Name]],25,2),Table5[#All],3,FALSE)</f>
        <v>Greece</v>
      </c>
    </row>
    <row r="605" spans="2:23" x14ac:dyDescent="0.25">
      <c r="B605" t="str">
        <f t="shared" si="9"/>
        <v>Total gross distributed heat production (GWh) - 2200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1" t="s">
        <v>36</v>
      </c>
      <c r="T605" s="1" t="s">
        <v>5</v>
      </c>
      <c r="U605" t="str">
        <f>IFERROR(VLOOKUP(JRC_IDEES_powergen[[#This Row],[Headers]],sections[#All],1,FALSE),U604)</f>
        <v>Total gross distributed heat production (GWh)</v>
      </c>
      <c r="V605" t="str">
        <f>IFERROR(VLOOKUP(JRC_IDEES_powergen[[#This Row],[Headers]],ec[#All],3,FALSE),"")</f>
        <v>2100</v>
      </c>
      <c r="W605" t="str">
        <f>VLOOKUP(MID(JRC_IDEES_powergen[[#This Row],[Source.Name]],25,2),Table5[#All],3,FALSE)</f>
        <v>Greece</v>
      </c>
    </row>
    <row r="606" spans="2:23" x14ac:dyDescent="0.25">
      <c r="B606" t="str">
        <f t="shared" si="9"/>
        <v>Total gross distributed heat production (GWh) - 3210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" t="s">
        <v>36</v>
      </c>
      <c r="T606" s="1" t="s">
        <v>6</v>
      </c>
      <c r="U606" t="str">
        <f>IFERROR(VLOOKUP(JRC_IDEES_powergen[[#This Row],[Headers]],sections[#All],1,FALSE),U605)</f>
        <v>Total gross distributed heat production (GWh)</v>
      </c>
      <c r="V606" t="str">
        <f>IFERROR(VLOOKUP(JRC_IDEES_powergen[[#This Row],[Headers]],ec[#All],3,FALSE),"")</f>
        <v>2200</v>
      </c>
      <c r="W606" t="str">
        <f>VLOOKUP(MID(JRC_IDEES_powergen[[#This Row],[Source.Name]],25,2),Table5[#All],3,FALSE)</f>
        <v>Greece</v>
      </c>
    </row>
    <row r="607" spans="2:23" x14ac:dyDescent="0.25">
      <c r="B607" t="str">
        <f t="shared" si="9"/>
        <v>Total gross distributed heat production (GWh) - 3260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" t="s">
        <v>36</v>
      </c>
      <c r="T607" s="1" t="s">
        <v>7</v>
      </c>
      <c r="U607" t="str">
        <f>IFERROR(VLOOKUP(JRC_IDEES_powergen[[#This Row],[Headers]],sections[#All],1,FALSE),U606)</f>
        <v>Total gross distributed heat production (GWh)</v>
      </c>
      <c r="V607" t="str">
        <f>IFERROR(VLOOKUP(JRC_IDEES_powergen[[#This Row],[Headers]],ec[#All],3,FALSE),"")</f>
        <v>3210</v>
      </c>
      <c r="W607" t="str">
        <f>VLOOKUP(MID(JRC_IDEES_powergen[[#This Row],[Source.Name]],25,2),Table5[#All],3,FALSE)</f>
        <v>Greece</v>
      </c>
    </row>
    <row r="608" spans="2:23" x14ac:dyDescent="0.25">
      <c r="B608" t="str">
        <f t="shared" si="9"/>
        <v>Total gross distributed heat production (GWh) - 0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1" t="s">
        <v>36</v>
      </c>
      <c r="T608" s="1" t="s">
        <v>8</v>
      </c>
      <c r="U608" t="str">
        <f>IFERROR(VLOOKUP(JRC_IDEES_powergen[[#This Row],[Headers]],sections[#All],1,FALSE),U607)</f>
        <v>Total gross distributed heat production (GWh)</v>
      </c>
      <c r="V608" t="str">
        <f>IFERROR(VLOOKUP(JRC_IDEES_powergen[[#This Row],[Headers]],ec[#All],3,FALSE),"")</f>
        <v>3260</v>
      </c>
      <c r="W608" t="str">
        <f>VLOOKUP(MID(JRC_IDEES_powergen[[#This Row],[Source.Name]],25,2),Table5[#All],3,FALSE)</f>
        <v>Greece</v>
      </c>
    </row>
    <row r="609" spans="2:23" x14ac:dyDescent="0.25">
      <c r="B609" t="str">
        <f t="shared" si="9"/>
        <v>Total gross distributed heat production (GWh) - 3270A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" t="s">
        <v>36</v>
      </c>
      <c r="T609" s="1" t="s">
        <v>9</v>
      </c>
      <c r="U609" t="str">
        <f>IFERROR(VLOOKUP(JRC_IDEES_powergen[[#This Row],[Headers]],sections[#All],1,FALSE),U608)</f>
        <v>Total gross distributed heat production (GWh)</v>
      </c>
      <c r="V609">
        <f>IFERROR(VLOOKUP(JRC_IDEES_powergen[[#This Row],[Headers]],ec[#All],3,FALSE),"")</f>
        <v>0</v>
      </c>
      <c r="W609" t="str">
        <f>VLOOKUP(MID(JRC_IDEES_powergen[[#This Row],[Source.Name]],25,2),Table5[#All],3,FALSE)</f>
        <v>Greece</v>
      </c>
    </row>
    <row r="610" spans="2:23" x14ac:dyDescent="0.25">
      <c r="B610" t="str">
        <f t="shared" si="9"/>
        <v>Total gross distributed heat production (GWh) - 3280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" t="s">
        <v>36</v>
      </c>
      <c r="T610" s="1" t="s">
        <v>10</v>
      </c>
      <c r="U610" t="str">
        <f>IFERROR(VLOOKUP(JRC_IDEES_powergen[[#This Row],[Headers]],sections[#All],1,FALSE),U609)</f>
        <v>Total gross distributed heat production (GWh)</v>
      </c>
      <c r="V610" t="str">
        <f>IFERROR(VLOOKUP(JRC_IDEES_powergen[[#This Row],[Headers]],ec[#All],3,FALSE),"")</f>
        <v>3270A</v>
      </c>
      <c r="W610" t="str">
        <f>VLOOKUP(MID(JRC_IDEES_powergen[[#This Row],[Source.Name]],25,2),Table5[#All],3,FALSE)</f>
        <v>Greece</v>
      </c>
    </row>
    <row r="611" spans="2:23" x14ac:dyDescent="0.25">
      <c r="B611" t="str">
        <f t="shared" si="9"/>
        <v/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1" t="s">
        <v>36</v>
      </c>
      <c r="T611" s="1" t="s">
        <v>11</v>
      </c>
      <c r="U611" t="str">
        <f>IFERROR(VLOOKUP(JRC_IDEES_powergen[[#This Row],[Headers]],sections[#All],1,FALSE),U610)</f>
        <v>Total gross distributed heat production (GWh)</v>
      </c>
      <c r="V611" t="str">
        <f>IFERROR(VLOOKUP(JRC_IDEES_powergen[[#This Row],[Headers]],ec[#All],3,FALSE),"")</f>
        <v>3280</v>
      </c>
      <c r="W611" t="str">
        <f>VLOOKUP(MID(JRC_IDEES_powergen[[#This Row],[Source.Name]],25,2),Table5[#All],3,FALSE)</f>
        <v>Greece</v>
      </c>
    </row>
    <row r="612" spans="2:23" x14ac:dyDescent="0.25">
      <c r="B612" t="str">
        <f t="shared" si="9"/>
        <v>Total gross distributed heat production (GWh) - 4100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" t="s">
        <v>36</v>
      </c>
      <c r="T612" s="1" t="s">
        <v>12</v>
      </c>
      <c r="U612" t="str">
        <f>IFERROR(VLOOKUP(JRC_IDEES_powergen[[#This Row],[Headers]],sections[#All],1,FALSE),U611)</f>
        <v>Total gross distributed heat production (GWh)</v>
      </c>
      <c r="V612" t="str">
        <f>IFERROR(VLOOKUP(JRC_IDEES_powergen[[#This Row],[Headers]],ec[#All],3,FALSE),"")</f>
        <v/>
      </c>
      <c r="W612" t="str">
        <f>VLOOKUP(MID(JRC_IDEES_powergen[[#This Row],[Source.Name]],25,2),Table5[#All],3,FALSE)</f>
        <v>Greece</v>
      </c>
    </row>
    <row r="613" spans="2:23" x14ac:dyDescent="0.25">
      <c r="B613" t="str">
        <f t="shared" si="9"/>
        <v>Total gross distributed heat production (GWh) - 5542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" t="s">
        <v>36</v>
      </c>
      <c r="T613" s="1" t="s">
        <v>13</v>
      </c>
      <c r="U613" t="str">
        <f>IFERROR(VLOOKUP(JRC_IDEES_powergen[[#This Row],[Headers]],sections[#All],1,FALSE),U612)</f>
        <v>Total gross distributed heat production (GWh)</v>
      </c>
      <c r="V613" t="str">
        <f>IFERROR(VLOOKUP(JRC_IDEES_powergen[[#This Row],[Headers]],ec[#All],3,FALSE),"")</f>
        <v>4100</v>
      </c>
      <c r="W613" t="str">
        <f>VLOOKUP(MID(JRC_IDEES_powergen[[#This Row],[Source.Name]],25,2),Table5[#All],3,FALSE)</f>
        <v>Greece</v>
      </c>
    </row>
    <row r="614" spans="2:23" x14ac:dyDescent="0.25">
      <c r="B614" t="str">
        <f t="shared" si="9"/>
        <v>Total gross distributed heat production (GWh) - 4200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" t="s">
        <v>36</v>
      </c>
      <c r="T614" s="1" t="s">
        <v>14</v>
      </c>
      <c r="U614" t="str">
        <f>IFERROR(VLOOKUP(JRC_IDEES_powergen[[#This Row],[Headers]],sections[#All],1,FALSE),U613)</f>
        <v>Total gross distributed heat production (GWh)</v>
      </c>
      <c r="V614" t="str">
        <f>IFERROR(VLOOKUP(JRC_IDEES_powergen[[#This Row],[Headers]],ec[#All],3,FALSE),"")</f>
        <v>5542</v>
      </c>
      <c r="W614" t="str">
        <f>VLOOKUP(MID(JRC_IDEES_powergen[[#This Row],[Source.Name]],25,2),Table5[#All],3,FALSE)</f>
        <v>Greece</v>
      </c>
    </row>
    <row r="615" spans="2:23" x14ac:dyDescent="0.25">
      <c r="B615" t="str">
        <f t="shared" si="9"/>
        <v>Total gross distributed heat production (GWh) - 0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" t="s">
        <v>36</v>
      </c>
      <c r="T615" s="1" t="s">
        <v>15</v>
      </c>
      <c r="U615" t="str">
        <f>IFERROR(VLOOKUP(JRC_IDEES_powergen[[#This Row],[Headers]],sections[#All],1,FALSE),U614)</f>
        <v>Total gross distributed heat production (GWh)</v>
      </c>
      <c r="V615" t="str">
        <f>IFERROR(VLOOKUP(JRC_IDEES_powergen[[#This Row],[Headers]],ec[#All],3,FALSE),"")</f>
        <v>4200</v>
      </c>
      <c r="W615" t="str">
        <f>VLOOKUP(MID(JRC_IDEES_powergen[[#This Row],[Source.Name]],25,2),Table5[#All],3,FALSE)</f>
        <v>Greece</v>
      </c>
    </row>
    <row r="616" spans="2:23" x14ac:dyDescent="0.25">
      <c r="B616" t="str">
        <f t="shared" si="9"/>
        <v>Total gross distributed heat production (GWh) - 5541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" t="s">
        <v>36</v>
      </c>
      <c r="T616" s="1" t="s">
        <v>16</v>
      </c>
      <c r="U616" t="str">
        <f>IFERROR(VLOOKUP(JRC_IDEES_powergen[[#This Row],[Headers]],sections[#All],1,FALSE),U615)</f>
        <v>Total gross distributed heat production (GWh)</v>
      </c>
      <c r="V616">
        <f>IFERROR(VLOOKUP(JRC_IDEES_powergen[[#This Row],[Headers]],ec[#All],3,FALSE),"")</f>
        <v>0</v>
      </c>
      <c r="W616" t="str">
        <f>VLOOKUP(MID(JRC_IDEES_powergen[[#This Row],[Source.Name]],25,2),Table5[#All],3,FALSE)</f>
        <v>Greece</v>
      </c>
    </row>
    <row r="617" spans="2:23" x14ac:dyDescent="0.25">
      <c r="B617" t="str">
        <f t="shared" si="9"/>
        <v>Total gross distributed heat production (GWh) - 55431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" t="s">
        <v>36</v>
      </c>
      <c r="T617" s="1" t="s">
        <v>17</v>
      </c>
      <c r="U617" t="str">
        <f>IFERROR(VLOOKUP(JRC_IDEES_powergen[[#This Row],[Headers]],sections[#All],1,FALSE),U616)</f>
        <v>Total gross distributed heat production (GWh)</v>
      </c>
      <c r="V617" t="str">
        <f>IFERROR(VLOOKUP(JRC_IDEES_powergen[[#This Row],[Headers]],ec[#All],3,FALSE),"")</f>
        <v>5541</v>
      </c>
      <c r="W617" t="str">
        <f>VLOOKUP(MID(JRC_IDEES_powergen[[#This Row],[Source.Name]],25,2),Table5[#All],3,FALSE)</f>
        <v>Greece</v>
      </c>
    </row>
    <row r="618" spans="2:23" x14ac:dyDescent="0.25">
      <c r="B618" t="str">
        <f t="shared" si="9"/>
        <v>Total gross distributed heat production (GWh) - 5545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" t="s">
        <v>36</v>
      </c>
      <c r="T618" s="1" t="s">
        <v>18</v>
      </c>
      <c r="U618" t="str">
        <f>IFERROR(VLOOKUP(JRC_IDEES_powergen[[#This Row],[Headers]],sections[#All],1,FALSE),U617)</f>
        <v>Total gross distributed heat production (GWh)</v>
      </c>
      <c r="V618" t="str">
        <f>IFERROR(VLOOKUP(JRC_IDEES_powergen[[#This Row],[Headers]],ec[#All],3,FALSE),"")</f>
        <v>55431</v>
      </c>
      <c r="W618" t="str">
        <f>VLOOKUP(MID(JRC_IDEES_powergen[[#This Row],[Source.Name]],25,2),Table5[#All],3,FALSE)</f>
        <v>Greece</v>
      </c>
    </row>
    <row r="619" spans="2:23" x14ac:dyDescent="0.25">
      <c r="B619" t="str">
        <f t="shared" si="9"/>
        <v>Total gross distributed heat production (GWh) - 0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" t="s">
        <v>36</v>
      </c>
      <c r="T619" s="1" t="s">
        <v>19</v>
      </c>
      <c r="U619" t="str">
        <f>IFERROR(VLOOKUP(JRC_IDEES_powergen[[#This Row],[Headers]],sections[#All],1,FALSE),U618)</f>
        <v>Total gross distributed heat production (GWh)</v>
      </c>
      <c r="V619" t="str">
        <f>IFERROR(VLOOKUP(JRC_IDEES_powergen[[#This Row],[Headers]],ec[#All],3,FALSE),"")</f>
        <v>5545</v>
      </c>
      <c r="W619" t="str">
        <f>VLOOKUP(MID(JRC_IDEES_powergen[[#This Row],[Source.Name]],25,2),Table5[#All],3,FALSE)</f>
        <v>Greece</v>
      </c>
    </row>
    <row r="620" spans="2:23" x14ac:dyDescent="0.25">
      <c r="B620" t="str">
        <f t="shared" si="9"/>
        <v>Total gross distributed heat production (GWh) - 7100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" t="s">
        <v>36</v>
      </c>
      <c r="T620" s="1" t="s">
        <v>20</v>
      </c>
      <c r="U620" t="str">
        <f>IFERROR(VLOOKUP(JRC_IDEES_powergen[[#This Row],[Headers]],sections[#All],1,FALSE),U619)</f>
        <v>Total gross distributed heat production (GWh)</v>
      </c>
      <c r="V620">
        <f>IFERROR(VLOOKUP(JRC_IDEES_powergen[[#This Row],[Headers]],ec[#All],3,FALSE),"")</f>
        <v>0</v>
      </c>
      <c r="W620" t="str">
        <f>VLOOKUP(MID(JRC_IDEES_powergen[[#This Row],[Source.Name]],25,2),Table5[#All],3,FALSE)</f>
        <v>Greece</v>
      </c>
    </row>
    <row r="621" spans="2:23" x14ac:dyDescent="0.25">
      <c r="B621" t="str">
        <f t="shared" si="9"/>
        <v>Total gross distributed heat production (GWh) - 55432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" t="s">
        <v>36</v>
      </c>
      <c r="T621" s="1" t="s">
        <v>21</v>
      </c>
      <c r="U621" t="str">
        <f>IFERROR(VLOOKUP(JRC_IDEES_powergen[[#This Row],[Headers]],sections[#All],1,FALSE),U620)</f>
        <v>Total gross distributed heat production (GWh)</v>
      </c>
      <c r="V621" t="str">
        <f>IFERROR(VLOOKUP(JRC_IDEES_powergen[[#This Row],[Headers]],ec[#All],3,FALSE),"")</f>
        <v>7100</v>
      </c>
      <c r="W621" t="str">
        <f>VLOOKUP(MID(JRC_IDEES_powergen[[#This Row],[Source.Name]],25,2),Table5[#All],3,FALSE)</f>
        <v>Greece</v>
      </c>
    </row>
    <row r="622" spans="2:23" x14ac:dyDescent="0.25">
      <c r="B622" t="str">
        <f t="shared" si="9"/>
        <v>Total gross distributed heat production (GWh) - 5532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1" t="s">
        <v>36</v>
      </c>
      <c r="T622" s="1" t="s">
        <v>22</v>
      </c>
      <c r="U622" t="str">
        <f>IFERROR(VLOOKUP(JRC_IDEES_powergen[[#This Row],[Headers]],sections[#All],1,FALSE),U621)</f>
        <v>Total gross distributed heat production (GWh)</v>
      </c>
      <c r="V622" t="str">
        <f>IFERROR(VLOOKUP(JRC_IDEES_powergen[[#This Row],[Headers]],ec[#All],3,FALSE),"")</f>
        <v>55432</v>
      </c>
      <c r="W622" t="str">
        <f>VLOOKUP(MID(JRC_IDEES_powergen[[#This Row],[Source.Name]],25,2),Table5[#All],3,FALSE)</f>
        <v>Greece</v>
      </c>
    </row>
    <row r="623" spans="2:23" x14ac:dyDescent="0.25">
      <c r="B623" t="str">
        <f t="shared" si="9"/>
        <v>Total gross distributed heat production (GWh) - 5550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s="1" t="s">
        <v>36</v>
      </c>
      <c r="T623" s="1" t="s">
        <v>23</v>
      </c>
      <c r="U623" t="str">
        <f>IFERROR(VLOOKUP(JRC_IDEES_powergen[[#This Row],[Headers]],sections[#All],1,FALSE),U622)</f>
        <v>Total gross distributed heat production (GWh)</v>
      </c>
      <c r="V623" t="str">
        <f>IFERROR(VLOOKUP(JRC_IDEES_powergen[[#This Row],[Headers]],ec[#All],3,FALSE),"")</f>
        <v>5532</v>
      </c>
      <c r="W623" t="str">
        <f>VLOOKUP(MID(JRC_IDEES_powergen[[#This Row],[Source.Name]],25,2),Table5[#All],3,FALSE)</f>
        <v>Greece</v>
      </c>
    </row>
    <row r="624" spans="2:23" x14ac:dyDescent="0.25">
      <c r="B624" t="str">
        <f t="shared" si="9"/>
        <v>Total gross distributed heat production (GWh) - 99998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" t="s">
        <v>36</v>
      </c>
      <c r="T624" s="1" t="s">
        <v>24</v>
      </c>
      <c r="U624" t="str">
        <f>IFERROR(VLOOKUP(JRC_IDEES_powergen[[#This Row],[Headers]],sections[#All],1,FALSE),U623)</f>
        <v>Total gross distributed heat production (GWh)</v>
      </c>
      <c r="V624" t="str">
        <f>IFERROR(VLOOKUP(JRC_IDEES_powergen[[#This Row],[Headers]],ec[#All],3,FALSE),"")</f>
        <v>5550</v>
      </c>
      <c r="W624" t="str">
        <f>VLOOKUP(MID(JRC_IDEES_powergen[[#This Row],[Source.Name]],25,2),Table5[#All],3,FALSE)</f>
        <v>Greece</v>
      </c>
    </row>
    <row r="625" spans="2:23" x14ac:dyDescent="0.25">
      <c r="B625" t="str">
        <f t="shared" si="9"/>
        <v>Total gross distributed heat production (GWh) - 99999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s="1" t="s">
        <v>36</v>
      </c>
      <c r="T625" s="1" t="s">
        <v>25</v>
      </c>
      <c r="U625" t="str">
        <f>IFERROR(VLOOKUP(JRC_IDEES_powergen[[#This Row],[Headers]],sections[#All],1,FALSE),U624)</f>
        <v>Total gross distributed heat production (GWh)</v>
      </c>
      <c r="V625" t="str">
        <f>IFERROR(VLOOKUP(JRC_IDEES_powergen[[#This Row],[Headers]],ec[#All],3,FALSE),"")</f>
        <v>99998</v>
      </c>
      <c r="W625" t="str">
        <f>VLOOKUP(MID(JRC_IDEES_powergen[[#This Row],[Source.Name]],25,2),Table5[#All],3,FALSE)</f>
        <v>Greece</v>
      </c>
    </row>
    <row r="626" spans="2:23" x14ac:dyDescent="0.25">
      <c r="B626" t="str">
        <f t="shared" si="9"/>
        <v/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s="1" t="s">
        <v>36</v>
      </c>
      <c r="T626" s="1" t="s">
        <v>26</v>
      </c>
      <c r="U626" t="str">
        <f>IFERROR(VLOOKUP(JRC_IDEES_powergen[[#This Row],[Headers]],sections[#All],1,FALSE),U625)</f>
        <v>Total gross distributed heat production (GWh)</v>
      </c>
      <c r="V626" t="str">
        <f>IFERROR(VLOOKUP(JRC_IDEES_powergen[[#This Row],[Headers]],ec[#All],3,FALSE),"")</f>
        <v>99999</v>
      </c>
      <c r="W626" t="str">
        <f>VLOOKUP(MID(JRC_IDEES_powergen[[#This Row],[Source.Name]],25,2),Table5[#All],3,FALSE)</f>
        <v>Greece</v>
      </c>
    </row>
    <row r="627" spans="2:23" x14ac:dyDescent="0.25">
      <c r="B627" t="str">
        <f t="shared" si="9"/>
        <v/>
      </c>
      <c r="S627" s="1" t="s">
        <v>36</v>
      </c>
      <c r="T627" s="1"/>
      <c r="U627" t="str">
        <f>IFERROR(VLOOKUP(JRC_IDEES_powergen[[#This Row],[Headers]],sections[#All],1,FALSE),U626)</f>
        <v>Total gross distributed heat production (GWh)</v>
      </c>
      <c r="V627" t="str">
        <f>IFERROR(VLOOKUP(JRC_IDEES_powergen[[#This Row],[Headers]],ec[#All],3,FALSE),"")</f>
        <v/>
      </c>
      <c r="W627" t="str">
        <f>VLOOKUP(MID(JRC_IDEES_powergen[[#This Row],[Source.Name]],25,2),Table5[#All],3,FALSE)</f>
        <v>Greece</v>
      </c>
    </row>
    <row r="628" spans="2:23" x14ac:dyDescent="0.25">
      <c r="B628" t="str">
        <f t="shared" si="9"/>
        <v>Transformation input (ktoe) - 0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" t="s">
        <v>36</v>
      </c>
      <c r="T628" s="1" t="s">
        <v>27</v>
      </c>
      <c r="U628" t="str">
        <f>IFERROR(VLOOKUP(JRC_IDEES_powergen[[#This Row],[Headers]],sections[#All],1,FALSE),U627)</f>
        <v>Transformation input (ktoe)</v>
      </c>
      <c r="V628" t="str">
        <f>IFERROR(VLOOKUP(JRC_IDEES_powergen[[#This Row],[Headers]],ec[#All],3,FALSE),"")</f>
        <v/>
      </c>
      <c r="W628" t="str">
        <f>VLOOKUP(MID(JRC_IDEES_powergen[[#This Row],[Source.Name]],25,2),Table5[#All],3,FALSE)</f>
        <v>Greece</v>
      </c>
    </row>
    <row r="629" spans="2:23" x14ac:dyDescent="0.25">
      <c r="B629" t="str">
        <f t="shared" si="9"/>
        <v>Transformation input (ktoe) - 2100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s="1" t="s">
        <v>36</v>
      </c>
      <c r="T629" s="1" t="s">
        <v>4</v>
      </c>
      <c r="U629" t="str">
        <f>IFERROR(VLOOKUP(JRC_IDEES_powergen[[#This Row],[Headers]],sections[#All],1,FALSE),U628)</f>
        <v>Transformation input (ktoe)</v>
      </c>
      <c r="V629">
        <f>IFERROR(VLOOKUP(JRC_IDEES_powergen[[#This Row],[Headers]],ec[#All],3,FALSE),"")</f>
        <v>0</v>
      </c>
      <c r="W629" t="str">
        <f>VLOOKUP(MID(JRC_IDEES_powergen[[#This Row],[Source.Name]],25,2),Table5[#All],3,FALSE)</f>
        <v>Greece</v>
      </c>
    </row>
    <row r="630" spans="2:23" x14ac:dyDescent="0.25">
      <c r="B630" t="str">
        <f t="shared" si="9"/>
        <v>Transformation input (ktoe) - 2200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s="1" t="s">
        <v>36</v>
      </c>
      <c r="T630" s="1" t="s">
        <v>5</v>
      </c>
      <c r="U630" t="str">
        <f>IFERROR(VLOOKUP(JRC_IDEES_powergen[[#This Row],[Headers]],sections[#All],1,FALSE),U629)</f>
        <v>Transformation input (ktoe)</v>
      </c>
      <c r="V630" t="str">
        <f>IFERROR(VLOOKUP(JRC_IDEES_powergen[[#This Row],[Headers]],ec[#All],3,FALSE),"")</f>
        <v>2100</v>
      </c>
      <c r="W630" t="str">
        <f>VLOOKUP(MID(JRC_IDEES_powergen[[#This Row],[Source.Name]],25,2),Table5[#All],3,FALSE)</f>
        <v>Greece</v>
      </c>
    </row>
    <row r="631" spans="2:23" x14ac:dyDescent="0.25">
      <c r="B631" t="str">
        <f t="shared" si="9"/>
        <v>Transformation input (ktoe) - 3210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" t="s">
        <v>36</v>
      </c>
      <c r="T631" s="1" t="s">
        <v>6</v>
      </c>
      <c r="U631" t="str">
        <f>IFERROR(VLOOKUP(JRC_IDEES_powergen[[#This Row],[Headers]],sections[#All],1,FALSE),U630)</f>
        <v>Transformation input (ktoe)</v>
      </c>
      <c r="V631" t="str">
        <f>IFERROR(VLOOKUP(JRC_IDEES_powergen[[#This Row],[Headers]],ec[#All],3,FALSE),"")</f>
        <v>2200</v>
      </c>
      <c r="W631" t="str">
        <f>VLOOKUP(MID(JRC_IDEES_powergen[[#This Row],[Source.Name]],25,2),Table5[#All],3,FALSE)</f>
        <v>Greece</v>
      </c>
    </row>
    <row r="632" spans="2:23" x14ac:dyDescent="0.25">
      <c r="B632" t="str">
        <f t="shared" si="9"/>
        <v>Transformation input (ktoe) - 3260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" t="s">
        <v>36</v>
      </c>
      <c r="T632" s="1" t="s">
        <v>7</v>
      </c>
      <c r="U632" t="str">
        <f>IFERROR(VLOOKUP(JRC_IDEES_powergen[[#This Row],[Headers]],sections[#All],1,FALSE),U631)</f>
        <v>Transformation input (ktoe)</v>
      </c>
      <c r="V632" t="str">
        <f>IFERROR(VLOOKUP(JRC_IDEES_powergen[[#This Row],[Headers]],ec[#All],3,FALSE),"")</f>
        <v>3210</v>
      </c>
      <c r="W632" t="str">
        <f>VLOOKUP(MID(JRC_IDEES_powergen[[#This Row],[Source.Name]],25,2),Table5[#All],3,FALSE)</f>
        <v>Greece</v>
      </c>
    </row>
    <row r="633" spans="2:23" x14ac:dyDescent="0.25">
      <c r="B633" t="str">
        <f t="shared" si="9"/>
        <v>Transformation input (ktoe) - 0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" t="s">
        <v>36</v>
      </c>
      <c r="T633" s="1" t="s">
        <v>8</v>
      </c>
      <c r="U633" t="str">
        <f>IFERROR(VLOOKUP(JRC_IDEES_powergen[[#This Row],[Headers]],sections[#All],1,FALSE),U632)</f>
        <v>Transformation input (ktoe)</v>
      </c>
      <c r="V633" t="str">
        <f>IFERROR(VLOOKUP(JRC_IDEES_powergen[[#This Row],[Headers]],ec[#All],3,FALSE),"")</f>
        <v>3260</v>
      </c>
      <c r="W633" t="str">
        <f>VLOOKUP(MID(JRC_IDEES_powergen[[#This Row],[Source.Name]],25,2),Table5[#All],3,FALSE)</f>
        <v>Greece</v>
      </c>
    </row>
    <row r="634" spans="2:23" x14ac:dyDescent="0.25">
      <c r="B634" t="str">
        <f t="shared" si="9"/>
        <v>Transformation input (ktoe) - 3270A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" t="s">
        <v>36</v>
      </c>
      <c r="T634" s="1" t="s">
        <v>9</v>
      </c>
      <c r="U634" t="str">
        <f>IFERROR(VLOOKUP(JRC_IDEES_powergen[[#This Row],[Headers]],sections[#All],1,FALSE),U633)</f>
        <v>Transformation input (ktoe)</v>
      </c>
      <c r="V634">
        <f>IFERROR(VLOOKUP(JRC_IDEES_powergen[[#This Row],[Headers]],ec[#All],3,FALSE),"")</f>
        <v>0</v>
      </c>
      <c r="W634" t="str">
        <f>VLOOKUP(MID(JRC_IDEES_powergen[[#This Row],[Source.Name]],25,2),Table5[#All],3,FALSE)</f>
        <v>Greece</v>
      </c>
    </row>
    <row r="635" spans="2:23" x14ac:dyDescent="0.25">
      <c r="B635" t="str">
        <f t="shared" si="9"/>
        <v>Transformation input (ktoe) - 3280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" t="s">
        <v>36</v>
      </c>
      <c r="T635" s="1" t="s">
        <v>10</v>
      </c>
      <c r="U635" t="str">
        <f>IFERROR(VLOOKUP(JRC_IDEES_powergen[[#This Row],[Headers]],sections[#All],1,FALSE),U634)</f>
        <v>Transformation input (ktoe)</v>
      </c>
      <c r="V635" t="str">
        <f>IFERROR(VLOOKUP(JRC_IDEES_powergen[[#This Row],[Headers]],ec[#All],3,FALSE),"")</f>
        <v>3270A</v>
      </c>
      <c r="W635" t="str">
        <f>VLOOKUP(MID(JRC_IDEES_powergen[[#This Row],[Source.Name]],25,2),Table5[#All],3,FALSE)</f>
        <v>Greece</v>
      </c>
    </row>
    <row r="636" spans="2:23" x14ac:dyDescent="0.25">
      <c r="B636" t="str">
        <f t="shared" si="9"/>
        <v/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" t="s">
        <v>36</v>
      </c>
      <c r="T636" s="1" t="s">
        <v>11</v>
      </c>
      <c r="U636" t="str">
        <f>IFERROR(VLOOKUP(JRC_IDEES_powergen[[#This Row],[Headers]],sections[#All],1,FALSE),U635)</f>
        <v>Transformation input (ktoe)</v>
      </c>
      <c r="V636" t="str">
        <f>IFERROR(VLOOKUP(JRC_IDEES_powergen[[#This Row],[Headers]],ec[#All],3,FALSE),"")</f>
        <v>3280</v>
      </c>
      <c r="W636" t="str">
        <f>VLOOKUP(MID(JRC_IDEES_powergen[[#This Row],[Source.Name]],25,2),Table5[#All],3,FALSE)</f>
        <v>Greece</v>
      </c>
    </row>
    <row r="637" spans="2:23" x14ac:dyDescent="0.25">
      <c r="B637" t="str">
        <f t="shared" si="9"/>
        <v>Transformation input (ktoe) - 4100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" t="s">
        <v>36</v>
      </c>
      <c r="T637" s="1" t="s">
        <v>12</v>
      </c>
      <c r="U637" t="str">
        <f>IFERROR(VLOOKUP(JRC_IDEES_powergen[[#This Row],[Headers]],sections[#All],1,FALSE),U636)</f>
        <v>Transformation input (ktoe)</v>
      </c>
      <c r="V637" t="str">
        <f>IFERROR(VLOOKUP(JRC_IDEES_powergen[[#This Row],[Headers]],ec[#All],3,FALSE),"")</f>
        <v/>
      </c>
      <c r="W637" t="str">
        <f>VLOOKUP(MID(JRC_IDEES_powergen[[#This Row],[Source.Name]],25,2),Table5[#All],3,FALSE)</f>
        <v>Greece</v>
      </c>
    </row>
    <row r="638" spans="2:23" x14ac:dyDescent="0.25">
      <c r="B638" t="str">
        <f t="shared" si="9"/>
        <v>Transformation input (ktoe) - 5542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" t="s">
        <v>36</v>
      </c>
      <c r="T638" s="1" t="s">
        <v>13</v>
      </c>
      <c r="U638" t="str">
        <f>IFERROR(VLOOKUP(JRC_IDEES_powergen[[#This Row],[Headers]],sections[#All],1,FALSE),U637)</f>
        <v>Transformation input (ktoe)</v>
      </c>
      <c r="V638" t="str">
        <f>IFERROR(VLOOKUP(JRC_IDEES_powergen[[#This Row],[Headers]],ec[#All],3,FALSE),"")</f>
        <v>4100</v>
      </c>
      <c r="W638" t="str">
        <f>VLOOKUP(MID(JRC_IDEES_powergen[[#This Row],[Source.Name]],25,2),Table5[#All],3,FALSE)</f>
        <v>Greece</v>
      </c>
    </row>
    <row r="639" spans="2:23" x14ac:dyDescent="0.25">
      <c r="B639" t="str">
        <f t="shared" si="9"/>
        <v>Transformation input (ktoe) - 4200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" t="s">
        <v>36</v>
      </c>
      <c r="T639" s="1" t="s">
        <v>14</v>
      </c>
      <c r="U639" t="str">
        <f>IFERROR(VLOOKUP(JRC_IDEES_powergen[[#This Row],[Headers]],sections[#All],1,FALSE),U638)</f>
        <v>Transformation input (ktoe)</v>
      </c>
      <c r="V639" t="str">
        <f>IFERROR(VLOOKUP(JRC_IDEES_powergen[[#This Row],[Headers]],ec[#All],3,FALSE),"")</f>
        <v>5542</v>
      </c>
      <c r="W639" t="str">
        <f>VLOOKUP(MID(JRC_IDEES_powergen[[#This Row],[Source.Name]],25,2),Table5[#All],3,FALSE)</f>
        <v>Greece</v>
      </c>
    </row>
    <row r="640" spans="2:23" x14ac:dyDescent="0.25">
      <c r="B640" t="str">
        <f t="shared" si="9"/>
        <v>Transformation input (ktoe) - 0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" t="s">
        <v>36</v>
      </c>
      <c r="T640" s="1" t="s">
        <v>15</v>
      </c>
      <c r="U640" t="str">
        <f>IFERROR(VLOOKUP(JRC_IDEES_powergen[[#This Row],[Headers]],sections[#All],1,FALSE),U639)</f>
        <v>Transformation input (ktoe)</v>
      </c>
      <c r="V640" t="str">
        <f>IFERROR(VLOOKUP(JRC_IDEES_powergen[[#This Row],[Headers]],ec[#All],3,FALSE),"")</f>
        <v>4200</v>
      </c>
      <c r="W640" t="str">
        <f>VLOOKUP(MID(JRC_IDEES_powergen[[#This Row],[Source.Name]],25,2),Table5[#All],3,FALSE)</f>
        <v>Greece</v>
      </c>
    </row>
    <row r="641" spans="2:23" x14ac:dyDescent="0.25">
      <c r="B641" t="str">
        <f t="shared" si="9"/>
        <v>Transformation input (ktoe) - 5541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" t="s">
        <v>36</v>
      </c>
      <c r="T641" s="1" t="s">
        <v>16</v>
      </c>
      <c r="U641" t="str">
        <f>IFERROR(VLOOKUP(JRC_IDEES_powergen[[#This Row],[Headers]],sections[#All],1,FALSE),U640)</f>
        <v>Transformation input (ktoe)</v>
      </c>
      <c r="V641">
        <f>IFERROR(VLOOKUP(JRC_IDEES_powergen[[#This Row],[Headers]],ec[#All],3,FALSE),"")</f>
        <v>0</v>
      </c>
      <c r="W641" t="str">
        <f>VLOOKUP(MID(JRC_IDEES_powergen[[#This Row],[Source.Name]],25,2),Table5[#All],3,FALSE)</f>
        <v>Greece</v>
      </c>
    </row>
    <row r="642" spans="2:23" x14ac:dyDescent="0.25">
      <c r="B642" t="str">
        <f t="shared" si="9"/>
        <v>Transformation input (ktoe) - 55431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" t="s">
        <v>36</v>
      </c>
      <c r="T642" s="1" t="s">
        <v>17</v>
      </c>
      <c r="U642" t="str">
        <f>IFERROR(VLOOKUP(JRC_IDEES_powergen[[#This Row],[Headers]],sections[#All],1,FALSE),U641)</f>
        <v>Transformation input (ktoe)</v>
      </c>
      <c r="V642" t="str">
        <f>IFERROR(VLOOKUP(JRC_IDEES_powergen[[#This Row],[Headers]],ec[#All],3,FALSE),"")</f>
        <v>5541</v>
      </c>
      <c r="W642" t="str">
        <f>VLOOKUP(MID(JRC_IDEES_powergen[[#This Row],[Source.Name]],25,2),Table5[#All],3,FALSE)</f>
        <v>Greece</v>
      </c>
    </row>
    <row r="643" spans="2:23" x14ac:dyDescent="0.25">
      <c r="B643" t="str">
        <f t="shared" ref="B643:B706" si="10">IF(V644&lt;&gt;"",U644&amp;" - "&amp;V644,"")</f>
        <v>Transformation input (ktoe) - 5545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" t="s">
        <v>36</v>
      </c>
      <c r="T643" s="1" t="s">
        <v>18</v>
      </c>
      <c r="U643" t="str">
        <f>IFERROR(VLOOKUP(JRC_IDEES_powergen[[#This Row],[Headers]],sections[#All],1,FALSE),U642)</f>
        <v>Transformation input (ktoe)</v>
      </c>
      <c r="V643" t="str">
        <f>IFERROR(VLOOKUP(JRC_IDEES_powergen[[#This Row],[Headers]],ec[#All],3,FALSE),"")</f>
        <v>55431</v>
      </c>
      <c r="W643" t="str">
        <f>VLOOKUP(MID(JRC_IDEES_powergen[[#This Row],[Source.Name]],25,2),Table5[#All],3,FALSE)</f>
        <v>Greece</v>
      </c>
    </row>
    <row r="644" spans="2:23" x14ac:dyDescent="0.25">
      <c r="B644" t="str">
        <f t="shared" si="10"/>
        <v>Transformation input (ktoe) - 0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s="1" t="s">
        <v>36</v>
      </c>
      <c r="T644" s="1" t="s">
        <v>19</v>
      </c>
      <c r="U644" t="str">
        <f>IFERROR(VLOOKUP(JRC_IDEES_powergen[[#This Row],[Headers]],sections[#All],1,FALSE),U643)</f>
        <v>Transformation input (ktoe)</v>
      </c>
      <c r="V644" t="str">
        <f>IFERROR(VLOOKUP(JRC_IDEES_powergen[[#This Row],[Headers]],ec[#All],3,FALSE),"")</f>
        <v>5545</v>
      </c>
      <c r="W644" t="str">
        <f>VLOOKUP(MID(JRC_IDEES_powergen[[#This Row],[Source.Name]],25,2),Table5[#All],3,FALSE)</f>
        <v>Greece</v>
      </c>
    </row>
    <row r="645" spans="2:23" x14ac:dyDescent="0.25">
      <c r="B645" t="str">
        <f t="shared" si="10"/>
        <v>Transformation input (ktoe) - 7100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s="1" t="s">
        <v>36</v>
      </c>
      <c r="T645" s="1" t="s">
        <v>20</v>
      </c>
      <c r="U645" t="str">
        <f>IFERROR(VLOOKUP(JRC_IDEES_powergen[[#This Row],[Headers]],sections[#All],1,FALSE),U644)</f>
        <v>Transformation input (ktoe)</v>
      </c>
      <c r="V645">
        <f>IFERROR(VLOOKUP(JRC_IDEES_powergen[[#This Row],[Headers]],ec[#All],3,FALSE),"")</f>
        <v>0</v>
      </c>
      <c r="W645" t="str">
        <f>VLOOKUP(MID(JRC_IDEES_powergen[[#This Row],[Source.Name]],25,2),Table5[#All],3,FALSE)</f>
        <v>Greece</v>
      </c>
    </row>
    <row r="646" spans="2:23" x14ac:dyDescent="0.25">
      <c r="B646" t="str">
        <f t="shared" si="10"/>
        <v>Transformation input (ktoe) - 55432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" t="s">
        <v>36</v>
      </c>
      <c r="T646" s="1" t="s">
        <v>21</v>
      </c>
      <c r="U646" t="str">
        <f>IFERROR(VLOOKUP(JRC_IDEES_powergen[[#This Row],[Headers]],sections[#All],1,FALSE),U645)</f>
        <v>Transformation input (ktoe)</v>
      </c>
      <c r="V646" t="str">
        <f>IFERROR(VLOOKUP(JRC_IDEES_powergen[[#This Row],[Headers]],ec[#All],3,FALSE),"")</f>
        <v>7100</v>
      </c>
      <c r="W646" t="str">
        <f>VLOOKUP(MID(JRC_IDEES_powergen[[#This Row],[Source.Name]],25,2),Table5[#All],3,FALSE)</f>
        <v>Greece</v>
      </c>
    </row>
    <row r="647" spans="2:23" x14ac:dyDescent="0.25">
      <c r="B647" t="str">
        <f t="shared" si="10"/>
        <v>Transformation input (ktoe) - 5532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" t="s">
        <v>36</v>
      </c>
      <c r="T647" s="1" t="s">
        <v>22</v>
      </c>
      <c r="U647" t="str">
        <f>IFERROR(VLOOKUP(JRC_IDEES_powergen[[#This Row],[Headers]],sections[#All],1,FALSE),U646)</f>
        <v>Transformation input (ktoe)</v>
      </c>
      <c r="V647" t="str">
        <f>IFERROR(VLOOKUP(JRC_IDEES_powergen[[#This Row],[Headers]],ec[#All],3,FALSE),"")</f>
        <v>55432</v>
      </c>
      <c r="W647" t="str">
        <f>VLOOKUP(MID(JRC_IDEES_powergen[[#This Row],[Source.Name]],25,2),Table5[#All],3,FALSE)</f>
        <v>Greece</v>
      </c>
    </row>
    <row r="648" spans="2:23" x14ac:dyDescent="0.25">
      <c r="B648" t="str">
        <f t="shared" si="10"/>
        <v>Transformation input (ktoe) - 5550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" t="s">
        <v>36</v>
      </c>
      <c r="T648" s="1" t="s">
        <v>23</v>
      </c>
      <c r="U648" t="str">
        <f>IFERROR(VLOOKUP(JRC_IDEES_powergen[[#This Row],[Headers]],sections[#All],1,FALSE),U647)</f>
        <v>Transformation input (ktoe)</v>
      </c>
      <c r="V648" t="str">
        <f>IFERROR(VLOOKUP(JRC_IDEES_powergen[[#This Row],[Headers]],ec[#All],3,FALSE),"")</f>
        <v>5532</v>
      </c>
      <c r="W648" t="str">
        <f>VLOOKUP(MID(JRC_IDEES_powergen[[#This Row],[Source.Name]],25,2),Table5[#All],3,FALSE)</f>
        <v>Greece</v>
      </c>
    </row>
    <row r="649" spans="2:23" x14ac:dyDescent="0.25">
      <c r="B649" t="str">
        <f t="shared" si="10"/>
        <v>Transformation input (ktoe) - 99998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s="1" t="s">
        <v>36</v>
      </c>
      <c r="T649" s="1" t="s">
        <v>24</v>
      </c>
      <c r="U649" t="str">
        <f>IFERROR(VLOOKUP(JRC_IDEES_powergen[[#This Row],[Headers]],sections[#All],1,FALSE),U648)</f>
        <v>Transformation input (ktoe)</v>
      </c>
      <c r="V649" t="str">
        <f>IFERROR(VLOOKUP(JRC_IDEES_powergen[[#This Row],[Headers]],ec[#All],3,FALSE),"")</f>
        <v>5550</v>
      </c>
      <c r="W649" t="str">
        <f>VLOOKUP(MID(JRC_IDEES_powergen[[#This Row],[Source.Name]],25,2),Table5[#All],3,FALSE)</f>
        <v>Greece</v>
      </c>
    </row>
    <row r="650" spans="2:23" x14ac:dyDescent="0.25">
      <c r="B650" t="str">
        <f t="shared" si="10"/>
        <v>Transformation input (ktoe) - 99999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1" t="s">
        <v>36</v>
      </c>
      <c r="T650" s="1" t="s">
        <v>25</v>
      </c>
      <c r="U650" t="str">
        <f>IFERROR(VLOOKUP(JRC_IDEES_powergen[[#This Row],[Headers]],sections[#All],1,FALSE),U649)</f>
        <v>Transformation input (ktoe)</v>
      </c>
      <c r="V650" t="str">
        <f>IFERROR(VLOOKUP(JRC_IDEES_powergen[[#This Row],[Headers]],ec[#All],3,FALSE),"")</f>
        <v>99998</v>
      </c>
      <c r="W650" t="str">
        <f>VLOOKUP(MID(JRC_IDEES_powergen[[#This Row],[Source.Name]],25,2),Table5[#All],3,FALSE)</f>
        <v>Greece</v>
      </c>
    </row>
    <row r="651" spans="2:23" x14ac:dyDescent="0.25">
      <c r="B651" t="str">
        <f t="shared" si="10"/>
        <v/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s="1" t="s">
        <v>36</v>
      </c>
      <c r="T651" s="1" t="s">
        <v>26</v>
      </c>
      <c r="U651" t="str">
        <f>IFERROR(VLOOKUP(JRC_IDEES_powergen[[#This Row],[Headers]],sections[#All],1,FALSE),U650)</f>
        <v>Transformation input (ktoe)</v>
      </c>
      <c r="V651" t="str">
        <f>IFERROR(VLOOKUP(JRC_IDEES_powergen[[#This Row],[Headers]],ec[#All],3,FALSE),"")</f>
        <v>99999</v>
      </c>
      <c r="W651" t="str">
        <f>VLOOKUP(MID(JRC_IDEES_powergen[[#This Row],[Source.Name]],25,2),Table5[#All],3,FALSE)</f>
        <v>Greece</v>
      </c>
    </row>
    <row r="652" spans="2:23" x14ac:dyDescent="0.25">
      <c r="B652" t="str">
        <f t="shared" si="10"/>
        <v/>
      </c>
      <c r="S652" s="1" t="s">
        <v>36</v>
      </c>
      <c r="T652" s="1"/>
      <c r="U652" t="str">
        <f>IFERROR(VLOOKUP(JRC_IDEES_powergen[[#This Row],[Headers]],sections[#All],1,FALSE),U651)</f>
        <v>Transformation input (ktoe)</v>
      </c>
      <c r="V652" t="str">
        <f>IFERROR(VLOOKUP(JRC_IDEES_powergen[[#This Row],[Headers]],ec[#All],3,FALSE),"")</f>
        <v/>
      </c>
      <c r="W652" t="str">
        <f>VLOOKUP(MID(JRC_IDEES_powergen[[#This Row],[Source.Name]],25,2),Table5[#All],3,FALSE)</f>
        <v>Greece</v>
      </c>
    </row>
    <row r="653" spans="2:23" x14ac:dyDescent="0.25">
      <c r="B653" t="str">
        <f t="shared" si="10"/>
        <v>CO2 emissions (kt CO2) - 0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s="1" t="s">
        <v>36</v>
      </c>
      <c r="T653" s="1" t="s">
        <v>28</v>
      </c>
      <c r="U653" t="str">
        <f>IFERROR(VLOOKUP(JRC_IDEES_powergen[[#This Row],[Headers]],sections[#All],1,FALSE),U652)</f>
        <v>CO2 emissions (kt CO2)</v>
      </c>
      <c r="V653" t="str">
        <f>IFERROR(VLOOKUP(JRC_IDEES_powergen[[#This Row],[Headers]],ec[#All],3,FALSE),"")</f>
        <v/>
      </c>
      <c r="W653" t="str">
        <f>VLOOKUP(MID(JRC_IDEES_powergen[[#This Row],[Source.Name]],25,2),Table5[#All],3,FALSE)</f>
        <v>Greece</v>
      </c>
    </row>
    <row r="654" spans="2:23" x14ac:dyDescent="0.25">
      <c r="B654" t="str">
        <f t="shared" si="10"/>
        <v>CO2 emissions (kt CO2) - 2100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s="1" t="s">
        <v>36</v>
      </c>
      <c r="T654" s="1" t="s">
        <v>4</v>
      </c>
      <c r="U654" t="str">
        <f>IFERROR(VLOOKUP(JRC_IDEES_powergen[[#This Row],[Headers]],sections[#All],1,FALSE),U653)</f>
        <v>CO2 emissions (kt CO2)</v>
      </c>
      <c r="V654">
        <f>IFERROR(VLOOKUP(JRC_IDEES_powergen[[#This Row],[Headers]],ec[#All],3,FALSE),"")</f>
        <v>0</v>
      </c>
      <c r="W654" t="str">
        <f>VLOOKUP(MID(JRC_IDEES_powergen[[#This Row],[Source.Name]],25,2),Table5[#All],3,FALSE)</f>
        <v>Greece</v>
      </c>
    </row>
    <row r="655" spans="2:23" x14ac:dyDescent="0.25">
      <c r="B655" t="str">
        <f t="shared" si="10"/>
        <v>CO2 emissions (kt CO2) - 2200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1" t="s">
        <v>36</v>
      </c>
      <c r="T655" s="1" t="s">
        <v>5</v>
      </c>
      <c r="U655" t="str">
        <f>IFERROR(VLOOKUP(JRC_IDEES_powergen[[#This Row],[Headers]],sections[#All],1,FALSE),U654)</f>
        <v>CO2 emissions (kt CO2)</v>
      </c>
      <c r="V655" t="str">
        <f>IFERROR(VLOOKUP(JRC_IDEES_powergen[[#This Row],[Headers]],ec[#All],3,FALSE),"")</f>
        <v>2100</v>
      </c>
      <c r="W655" t="str">
        <f>VLOOKUP(MID(JRC_IDEES_powergen[[#This Row],[Source.Name]],25,2),Table5[#All],3,FALSE)</f>
        <v>Greece</v>
      </c>
    </row>
    <row r="656" spans="2:23" x14ac:dyDescent="0.25">
      <c r="B656" t="str">
        <f t="shared" si="10"/>
        <v>CO2 emissions (kt CO2) - 3210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1" t="s">
        <v>36</v>
      </c>
      <c r="T656" s="1" t="s">
        <v>6</v>
      </c>
      <c r="U656" t="str">
        <f>IFERROR(VLOOKUP(JRC_IDEES_powergen[[#This Row],[Headers]],sections[#All],1,FALSE),U655)</f>
        <v>CO2 emissions (kt CO2)</v>
      </c>
      <c r="V656" t="str">
        <f>IFERROR(VLOOKUP(JRC_IDEES_powergen[[#This Row],[Headers]],ec[#All],3,FALSE),"")</f>
        <v>2200</v>
      </c>
      <c r="W656" t="str">
        <f>VLOOKUP(MID(JRC_IDEES_powergen[[#This Row],[Source.Name]],25,2),Table5[#All],3,FALSE)</f>
        <v>Greece</v>
      </c>
    </row>
    <row r="657" spans="2:23" x14ac:dyDescent="0.25">
      <c r="B657" t="str">
        <f t="shared" si="10"/>
        <v>CO2 emissions (kt CO2) - 3260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" t="s">
        <v>36</v>
      </c>
      <c r="T657" s="1" t="s">
        <v>7</v>
      </c>
      <c r="U657" t="str">
        <f>IFERROR(VLOOKUP(JRC_IDEES_powergen[[#This Row],[Headers]],sections[#All],1,FALSE),U656)</f>
        <v>CO2 emissions (kt CO2)</v>
      </c>
      <c r="V657" t="str">
        <f>IFERROR(VLOOKUP(JRC_IDEES_powergen[[#This Row],[Headers]],ec[#All],3,FALSE),"")</f>
        <v>3210</v>
      </c>
      <c r="W657" t="str">
        <f>VLOOKUP(MID(JRC_IDEES_powergen[[#This Row],[Source.Name]],25,2),Table5[#All],3,FALSE)</f>
        <v>Greece</v>
      </c>
    </row>
    <row r="658" spans="2:23" x14ac:dyDescent="0.25">
      <c r="B658" t="str">
        <f t="shared" si="10"/>
        <v>CO2 emissions (kt CO2) - 0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" t="s">
        <v>36</v>
      </c>
      <c r="T658" s="1" t="s">
        <v>8</v>
      </c>
      <c r="U658" t="str">
        <f>IFERROR(VLOOKUP(JRC_IDEES_powergen[[#This Row],[Headers]],sections[#All],1,FALSE),U657)</f>
        <v>CO2 emissions (kt CO2)</v>
      </c>
      <c r="V658" t="str">
        <f>IFERROR(VLOOKUP(JRC_IDEES_powergen[[#This Row],[Headers]],ec[#All],3,FALSE),"")</f>
        <v>3260</v>
      </c>
      <c r="W658" t="str">
        <f>VLOOKUP(MID(JRC_IDEES_powergen[[#This Row],[Source.Name]],25,2),Table5[#All],3,FALSE)</f>
        <v>Greece</v>
      </c>
    </row>
    <row r="659" spans="2:23" x14ac:dyDescent="0.25">
      <c r="B659" t="str">
        <f t="shared" si="10"/>
        <v>CO2 emissions (kt CO2) - 3270A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1" t="s">
        <v>36</v>
      </c>
      <c r="T659" s="1" t="s">
        <v>9</v>
      </c>
      <c r="U659" t="str">
        <f>IFERROR(VLOOKUP(JRC_IDEES_powergen[[#This Row],[Headers]],sections[#All],1,FALSE),U658)</f>
        <v>CO2 emissions (kt CO2)</v>
      </c>
      <c r="V659">
        <f>IFERROR(VLOOKUP(JRC_IDEES_powergen[[#This Row],[Headers]],ec[#All],3,FALSE),"")</f>
        <v>0</v>
      </c>
      <c r="W659" t="str">
        <f>VLOOKUP(MID(JRC_IDEES_powergen[[#This Row],[Source.Name]],25,2),Table5[#All],3,FALSE)</f>
        <v>Greece</v>
      </c>
    </row>
    <row r="660" spans="2:23" x14ac:dyDescent="0.25">
      <c r="B660" t="str">
        <f t="shared" si="10"/>
        <v>CO2 emissions (kt CO2) - 3280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s="1" t="s">
        <v>36</v>
      </c>
      <c r="T660" s="1" t="s">
        <v>10</v>
      </c>
      <c r="U660" t="str">
        <f>IFERROR(VLOOKUP(JRC_IDEES_powergen[[#This Row],[Headers]],sections[#All],1,FALSE),U659)</f>
        <v>CO2 emissions (kt CO2)</v>
      </c>
      <c r="V660" t="str">
        <f>IFERROR(VLOOKUP(JRC_IDEES_powergen[[#This Row],[Headers]],ec[#All],3,FALSE),"")</f>
        <v>3270A</v>
      </c>
      <c r="W660" t="str">
        <f>VLOOKUP(MID(JRC_IDEES_powergen[[#This Row],[Source.Name]],25,2),Table5[#All],3,FALSE)</f>
        <v>Greece</v>
      </c>
    </row>
    <row r="661" spans="2:23" x14ac:dyDescent="0.25">
      <c r="B661" t="str">
        <f t="shared" si="10"/>
        <v/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" t="s">
        <v>36</v>
      </c>
      <c r="T661" s="1" t="s">
        <v>11</v>
      </c>
      <c r="U661" t="str">
        <f>IFERROR(VLOOKUP(JRC_IDEES_powergen[[#This Row],[Headers]],sections[#All],1,FALSE),U660)</f>
        <v>CO2 emissions (kt CO2)</v>
      </c>
      <c r="V661" t="str">
        <f>IFERROR(VLOOKUP(JRC_IDEES_powergen[[#This Row],[Headers]],ec[#All],3,FALSE),"")</f>
        <v>3280</v>
      </c>
      <c r="W661" t="str">
        <f>VLOOKUP(MID(JRC_IDEES_powergen[[#This Row],[Source.Name]],25,2),Table5[#All],3,FALSE)</f>
        <v>Greece</v>
      </c>
    </row>
    <row r="662" spans="2:23" x14ac:dyDescent="0.25">
      <c r="B662" t="str">
        <f t="shared" si="10"/>
        <v>CO2 emissions (kt CO2) - 4100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" t="s">
        <v>36</v>
      </c>
      <c r="T662" s="1" t="s">
        <v>12</v>
      </c>
      <c r="U662" t="str">
        <f>IFERROR(VLOOKUP(JRC_IDEES_powergen[[#This Row],[Headers]],sections[#All],1,FALSE),U661)</f>
        <v>CO2 emissions (kt CO2)</v>
      </c>
      <c r="V662" t="str">
        <f>IFERROR(VLOOKUP(JRC_IDEES_powergen[[#This Row],[Headers]],ec[#All],3,FALSE),"")</f>
        <v/>
      </c>
      <c r="W662" t="str">
        <f>VLOOKUP(MID(JRC_IDEES_powergen[[#This Row],[Source.Name]],25,2),Table5[#All],3,FALSE)</f>
        <v>Greece</v>
      </c>
    </row>
    <row r="663" spans="2:23" x14ac:dyDescent="0.25">
      <c r="B663" t="str">
        <f t="shared" si="10"/>
        <v>CO2 emissions (kt CO2) - 5542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" t="s">
        <v>36</v>
      </c>
      <c r="T663" s="1" t="s">
        <v>13</v>
      </c>
      <c r="U663" t="str">
        <f>IFERROR(VLOOKUP(JRC_IDEES_powergen[[#This Row],[Headers]],sections[#All],1,FALSE),U662)</f>
        <v>CO2 emissions (kt CO2)</v>
      </c>
      <c r="V663" t="str">
        <f>IFERROR(VLOOKUP(JRC_IDEES_powergen[[#This Row],[Headers]],ec[#All],3,FALSE),"")</f>
        <v>4100</v>
      </c>
      <c r="W663" t="str">
        <f>VLOOKUP(MID(JRC_IDEES_powergen[[#This Row],[Source.Name]],25,2),Table5[#All],3,FALSE)</f>
        <v>Greece</v>
      </c>
    </row>
    <row r="664" spans="2:23" x14ac:dyDescent="0.25">
      <c r="B664" t="str">
        <f t="shared" si="10"/>
        <v>CO2 emissions (kt CO2) - 4200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" t="s">
        <v>36</v>
      </c>
      <c r="T664" s="1" t="s">
        <v>14</v>
      </c>
      <c r="U664" t="str">
        <f>IFERROR(VLOOKUP(JRC_IDEES_powergen[[#This Row],[Headers]],sections[#All],1,FALSE),U663)</f>
        <v>CO2 emissions (kt CO2)</v>
      </c>
      <c r="V664" t="str">
        <f>IFERROR(VLOOKUP(JRC_IDEES_powergen[[#This Row],[Headers]],ec[#All],3,FALSE),"")</f>
        <v>5542</v>
      </c>
      <c r="W664" t="str">
        <f>VLOOKUP(MID(JRC_IDEES_powergen[[#This Row],[Source.Name]],25,2),Table5[#All],3,FALSE)</f>
        <v>Greece</v>
      </c>
    </row>
    <row r="665" spans="2:23" x14ac:dyDescent="0.25">
      <c r="B665" t="str">
        <f t="shared" si="10"/>
        <v>CO2 emissions (kt CO2) - 0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" t="s">
        <v>36</v>
      </c>
      <c r="T665" s="1" t="s">
        <v>15</v>
      </c>
      <c r="U665" t="str">
        <f>IFERROR(VLOOKUP(JRC_IDEES_powergen[[#This Row],[Headers]],sections[#All],1,FALSE),U664)</f>
        <v>CO2 emissions (kt CO2)</v>
      </c>
      <c r="V665" t="str">
        <f>IFERROR(VLOOKUP(JRC_IDEES_powergen[[#This Row],[Headers]],ec[#All],3,FALSE),"")</f>
        <v>4200</v>
      </c>
      <c r="W665" t="str">
        <f>VLOOKUP(MID(JRC_IDEES_powergen[[#This Row],[Source.Name]],25,2),Table5[#All],3,FALSE)</f>
        <v>Greece</v>
      </c>
    </row>
    <row r="666" spans="2:23" x14ac:dyDescent="0.25">
      <c r="B666" t="str">
        <f t="shared" si="10"/>
        <v>CO2 emissions (kt CO2) - 5541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" t="s">
        <v>36</v>
      </c>
      <c r="T666" s="1" t="s">
        <v>16</v>
      </c>
      <c r="U666" t="str">
        <f>IFERROR(VLOOKUP(JRC_IDEES_powergen[[#This Row],[Headers]],sections[#All],1,FALSE),U665)</f>
        <v>CO2 emissions (kt CO2)</v>
      </c>
      <c r="V666">
        <f>IFERROR(VLOOKUP(JRC_IDEES_powergen[[#This Row],[Headers]],ec[#All],3,FALSE),"")</f>
        <v>0</v>
      </c>
      <c r="W666" t="str">
        <f>VLOOKUP(MID(JRC_IDEES_powergen[[#This Row],[Source.Name]],25,2),Table5[#All],3,FALSE)</f>
        <v>Greece</v>
      </c>
    </row>
    <row r="667" spans="2:23" x14ac:dyDescent="0.25">
      <c r="B667" t="str">
        <f t="shared" si="10"/>
        <v>CO2 emissions (kt CO2) - 55431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" t="s">
        <v>36</v>
      </c>
      <c r="T667" s="1" t="s">
        <v>17</v>
      </c>
      <c r="U667" t="str">
        <f>IFERROR(VLOOKUP(JRC_IDEES_powergen[[#This Row],[Headers]],sections[#All],1,FALSE),U666)</f>
        <v>CO2 emissions (kt CO2)</v>
      </c>
      <c r="V667" t="str">
        <f>IFERROR(VLOOKUP(JRC_IDEES_powergen[[#This Row],[Headers]],ec[#All],3,FALSE),"")</f>
        <v>5541</v>
      </c>
      <c r="W667" t="str">
        <f>VLOOKUP(MID(JRC_IDEES_powergen[[#This Row],[Source.Name]],25,2),Table5[#All],3,FALSE)</f>
        <v>Greece</v>
      </c>
    </row>
    <row r="668" spans="2:23" x14ac:dyDescent="0.25">
      <c r="B668" t="str">
        <f t="shared" si="10"/>
        <v>CO2 emissions (kt CO2) - 5545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" t="s">
        <v>36</v>
      </c>
      <c r="T668" s="1" t="s">
        <v>18</v>
      </c>
      <c r="U668" t="str">
        <f>IFERROR(VLOOKUP(JRC_IDEES_powergen[[#This Row],[Headers]],sections[#All],1,FALSE),U667)</f>
        <v>CO2 emissions (kt CO2)</v>
      </c>
      <c r="V668" t="str">
        <f>IFERROR(VLOOKUP(JRC_IDEES_powergen[[#This Row],[Headers]],ec[#All],3,FALSE),"")</f>
        <v>55431</v>
      </c>
      <c r="W668" t="str">
        <f>VLOOKUP(MID(JRC_IDEES_powergen[[#This Row],[Source.Name]],25,2),Table5[#All],3,FALSE)</f>
        <v>Greece</v>
      </c>
    </row>
    <row r="669" spans="2:23" x14ac:dyDescent="0.25">
      <c r="B669" t="str">
        <f t="shared" si="10"/>
        <v>CO2 emissions (kt CO2) - 0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" t="s">
        <v>36</v>
      </c>
      <c r="T669" s="1" t="s">
        <v>19</v>
      </c>
      <c r="U669" t="str">
        <f>IFERROR(VLOOKUP(JRC_IDEES_powergen[[#This Row],[Headers]],sections[#All],1,FALSE),U668)</f>
        <v>CO2 emissions (kt CO2)</v>
      </c>
      <c r="V669" t="str">
        <f>IFERROR(VLOOKUP(JRC_IDEES_powergen[[#This Row],[Headers]],ec[#All],3,FALSE),"")</f>
        <v>5545</v>
      </c>
      <c r="W669" t="str">
        <f>VLOOKUP(MID(JRC_IDEES_powergen[[#This Row],[Source.Name]],25,2),Table5[#All],3,FALSE)</f>
        <v>Greece</v>
      </c>
    </row>
    <row r="670" spans="2:23" x14ac:dyDescent="0.25">
      <c r="B670" t="str">
        <f t="shared" si="10"/>
        <v>CO2 emissions (kt CO2) - 7100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" t="s">
        <v>36</v>
      </c>
      <c r="T670" s="1" t="s">
        <v>20</v>
      </c>
      <c r="U670" t="str">
        <f>IFERROR(VLOOKUP(JRC_IDEES_powergen[[#This Row],[Headers]],sections[#All],1,FALSE),U669)</f>
        <v>CO2 emissions (kt CO2)</v>
      </c>
      <c r="V670">
        <f>IFERROR(VLOOKUP(JRC_IDEES_powergen[[#This Row],[Headers]],ec[#All],3,FALSE),"")</f>
        <v>0</v>
      </c>
      <c r="W670" t="str">
        <f>VLOOKUP(MID(JRC_IDEES_powergen[[#This Row],[Source.Name]],25,2),Table5[#All],3,FALSE)</f>
        <v>Greece</v>
      </c>
    </row>
    <row r="671" spans="2:23" x14ac:dyDescent="0.25">
      <c r="B671" t="str">
        <f t="shared" si="10"/>
        <v>CO2 emissions (kt CO2) - 55432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" t="s">
        <v>36</v>
      </c>
      <c r="T671" s="1" t="s">
        <v>21</v>
      </c>
      <c r="U671" t="str">
        <f>IFERROR(VLOOKUP(JRC_IDEES_powergen[[#This Row],[Headers]],sections[#All],1,FALSE),U670)</f>
        <v>CO2 emissions (kt CO2)</v>
      </c>
      <c r="V671" t="str">
        <f>IFERROR(VLOOKUP(JRC_IDEES_powergen[[#This Row],[Headers]],ec[#All],3,FALSE),"")</f>
        <v>7100</v>
      </c>
      <c r="W671" t="str">
        <f>VLOOKUP(MID(JRC_IDEES_powergen[[#This Row],[Source.Name]],25,2),Table5[#All],3,FALSE)</f>
        <v>Greece</v>
      </c>
    </row>
    <row r="672" spans="2:23" x14ac:dyDescent="0.25">
      <c r="B672" t="str">
        <f t="shared" si="10"/>
        <v>CO2 emissions (kt CO2) - 5532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s="1" t="s">
        <v>36</v>
      </c>
      <c r="T672" s="1" t="s">
        <v>22</v>
      </c>
      <c r="U672" t="str">
        <f>IFERROR(VLOOKUP(JRC_IDEES_powergen[[#This Row],[Headers]],sections[#All],1,FALSE),U671)</f>
        <v>CO2 emissions (kt CO2)</v>
      </c>
      <c r="V672" t="str">
        <f>IFERROR(VLOOKUP(JRC_IDEES_powergen[[#This Row],[Headers]],ec[#All],3,FALSE),"")</f>
        <v>55432</v>
      </c>
      <c r="W672" t="str">
        <f>VLOOKUP(MID(JRC_IDEES_powergen[[#This Row],[Source.Name]],25,2),Table5[#All],3,FALSE)</f>
        <v>Greece</v>
      </c>
    </row>
    <row r="673" spans="2:23" x14ac:dyDescent="0.25">
      <c r="B673" t="str">
        <f t="shared" si="10"/>
        <v>CO2 emissions (kt CO2) - 5550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" t="s">
        <v>36</v>
      </c>
      <c r="T673" s="1" t="s">
        <v>23</v>
      </c>
      <c r="U673" t="str">
        <f>IFERROR(VLOOKUP(JRC_IDEES_powergen[[#This Row],[Headers]],sections[#All],1,FALSE),U672)</f>
        <v>CO2 emissions (kt CO2)</v>
      </c>
      <c r="V673" t="str">
        <f>IFERROR(VLOOKUP(JRC_IDEES_powergen[[#This Row],[Headers]],ec[#All],3,FALSE),"")</f>
        <v>5532</v>
      </c>
      <c r="W673" t="str">
        <f>VLOOKUP(MID(JRC_IDEES_powergen[[#This Row],[Source.Name]],25,2),Table5[#All],3,FALSE)</f>
        <v>Greece</v>
      </c>
    </row>
    <row r="674" spans="2:23" x14ac:dyDescent="0.25">
      <c r="B674" t="str">
        <f t="shared" si="10"/>
        <v>CO2 emissions (kt CO2) - 99998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" t="s">
        <v>36</v>
      </c>
      <c r="T674" s="1" t="s">
        <v>24</v>
      </c>
      <c r="U674" t="str">
        <f>IFERROR(VLOOKUP(JRC_IDEES_powergen[[#This Row],[Headers]],sections[#All],1,FALSE),U673)</f>
        <v>CO2 emissions (kt CO2)</v>
      </c>
      <c r="V674" t="str">
        <f>IFERROR(VLOOKUP(JRC_IDEES_powergen[[#This Row],[Headers]],ec[#All],3,FALSE),"")</f>
        <v>5550</v>
      </c>
      <c r="W674" t="str">
        <f>VLOOKUP(MID(JRC_IDEES_powergen[[#This Row],[Source.Name]],25,2),Table5[#All],3,FALSE)</f>
        <v>Greece</v>
      </c>
    </row>
    <row r="675" spans="2:23" x14ac:dyDescent="0.25">
      <c r="B675" t="str">
        <f t="shared" si="10"/>
        <v>CO2 emissions (kt CO2) - 99999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" t="s">
        <v>36</v>
      </c>
      <c r="T675" s="1" t="s">
        <v>25</v>
      </c>
      <c r="U675" t="str">
        <f>IFERROR(VLOOKUP(JRC_IDEES_powergen[[#This Row],[Headers]],sections[#All],1,FALSE),U674)</f>
        <v>CO2 emissions (kt CO2)</v>
      </c>
      <c r="V675" t="str">
        <f>IFERROR(VLOOKUP(JRC_IDEES_powergen[[#This Row],[Headers]],ec[#All],3,FALSE),"")</f>
        <v>99998</v>
      </c>
      <c r="W675" t="str">
        <f>VLOOKUP(MID(JRC_IDEES_powergen[[#This Row],[Source.Name]],25,2),Table5[#All],3,FALSE)</f>
        <v>Greece</v>
      </c>
    </row>
    <row r="676" spans="2:23" x14ac:dyDescent="0.25">
      <c r="B676" t="str">
        <f t="shared" si="10"/>
        <v/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1" t="s">
        <v>36</v>
      </c>
      <c r="T676" s="1" t="s">
        <v>26</v>
      </c>
      <c r="U676" t="str">
        <f>IFERROR(VLOOKUP(JRC_IDEES_powergen[[#This Row],[Headers]],sections[#All],1,FALSE),U675)</f>
        <v>CO2 emissions (kt CO2)</v>
      </c>
      <c r="V676" t="str">
        <f>IFERROR(VLOOKUP(JRC_IDEES_powergen[[#This Row],[Headers]],ec[#All],3,FALSE),"")</f>
        <v>99999</v>
      </c>
      <c r="W676" t="str">
        <f>VLOOKUP(MID(JRC_IDEES_powergen[[#This Row],[Source.Name]],25,2),Table5[#All],3,FALSE)</f>
        <v>Greece</v>
      </c>
    </row>
    <row r="677" spans="2:23" x14ac:dyDescent="0.25">
      <c r="B677" t="str">
        <f t="shared" si="10"/>
        <v/>
      </c>
      <c r="C677">
        <v>2000</v>
      </c>
      <c r="D677">
        <v>2001</v>
      </c>
      <c r="E677">
        <v>2002</v>
      </c>
      <c r="F677">
        <v>2003</v>
      </c>
      <c r="G677">
        <v>2004</v>
      </c>
      <c r="H677">
        <v>2005</v>
      </c>
      <c r="I677">
        <v>2006</v>
      </c>
      <c r="J677">
        <v>2007</v>
      </c>
      <c r="K677">
        <v>2008</v>
      </c>
      <c r="L677">
        <v>2009</v>
      </c>
      <c r="M677">
        <v>2010</v>
      </c>
      <c r="N677">
        <v>2011</v>
      </c>
      <c r="O677">
        <v>2012</v>
      </c>
      <c r="P677">
        <v>2013</v>
      </c>
      <c r="Q677">
        <v>2014</v>
      </c>
      <c r="R677">
        <v>2015</v>
      </c>
      <c r="S677" s="1" t="s">
        <v>37</v>
      </c>
      <c r="T677" s="1" t="s">
        <v>2</v>
      </c>
      <c r="U677" t="str">
        <f>IFERROR(VLOOKUP(JRC_IDEES_powergen[[#This Row],[Headers]],sections[#All],1,FALSE),U676)</f>
        <v>CO2 emissions (kt CO2)</v>
      </c>
      <c r="V677" t="str">
        <f>IFERROR(VLOOKUP(JRC_IDEES_powergen[[#This Row],[Headers]],ec[#All],3,FALSE),"")</f>
        <v/>
      </c>
      <c r="W677" t="str">
        <f>VLOOKUP(MID(JRC_IDEES_powergen[[#This Row],[Source.Name]],25,2),Table5[#All],3,FALSE)</f>
        <v>Spain</v>
      </c>
    </row>
    <row r="678" spans="2:23" x14ac:dyDescent="0.25">
      <c r="B678" t="str">
        <f t="shared" si="10"/>
        <v>Total gross distributed heat production (GWh) - 0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" t="s">
        <v>37</v>
      </c>
      <c r="T678" s="1" t="s">
        <v>3</v>
      </c>
      <c r="U678" t="str">
        <f>IFERROR(VLOOKUP(JRC_IDEES_powergen[[#This Row],[Headers]],sections[#All],1,FALSE),U677)</f>
        <v>Total gross distributed heat production (GWh)</v>
      </c>
      <c r="V678" t="str">
        <f>IFERROR(VLOOKUP(JRC_IDEES_powergen[[#This Row],[Headers]],ec[#All],3,FALSE),"")</f>
        <v/>
      </c>
      <c r="W678" t="str">
        <f>VLOOKUP(MID(JRC_IDEES_powergen[[#This Row],[Source.Name]],25,2),Table5[#All],3,FALSE)</f>
        <v>Spain</v>
      </c>
    </row>
    <row r="679" spans="2:23" x14ac:dyDescent="0.25">
      <c r="B679" t="str">
        <f t="shared" si="10"/>
        <v>Total gross distributed heat production (GWh) - 2100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" t="s">
        <v>37</v>
      </c>
      <c r="T679" s="1" t="s">
        <v>4</v>
      </c>
      <c r="U679" t="str">
        <f>IFERROR(VLOOKUP(JRC_IDEES_powergen[[#This Row],[Headers]],sections[#All],1,FALSE),U678)</f>
        <v>Total gross distributed heat production (GWh)</v>
      </c>
      <c r="V679">
        <f>IFERROR(VLOOKUP(JRC_IDEES_powergen[[#This Row],[Headers]],ec[#All],3,FALSE),"")</f>
        <v>0</v>
      </c>
      <c r="W679" t="str">
        <f>VLOOKUP(MID(JRC_IDEES_powergen[[#This Row],[Source.Name]],25,2),Table5[#All],3,FALSE)</f>
        <v>Spain</v>
      </c>
    </row>
    <row r="680" spans="2:23" x14ac:dyDescent="0.25">
      <c r="B680" t="str">
        <f t="shared" si="10"/>
        <v>Total gross distributed heat production (GWh) - 2200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" t="s">
        <v>37</v>
      </c>
      <c r="T680" s="1" t="s">
        <v>5</v>
      </c>
      <c r="U680" t="str">
        <f>IFERROR(VLOOKUP(JRC_IDEES_powergen[[#This Row],[Headers]],sections[#All],1,FALSE),U679)</f>
        <v>Total gross distributed heat production (GWh)</v>
      </c>
      <c r="V680" t="str">
        <f>IFERROR(VLOOKUP(JRC_IDEES_powergen[[#This Row],[Headers]],ec[#All],3,FALSE),"")</f>
        <v>2100</v>
      </c>
      <c r="W680" t="str">
        <f>VLOOKUP(MID(JRC_IDEES_powergen[[#This Row],[Source.Name]],25,2),Table5[#All],3,FALSE)</f>
        <v>Spain</v>
      </c>
    </row>
    <row r="681" spans="2:23" x14ac:dyDescent="0.25">
      <c r="B681" t="str">
        <f t="shared" si="10"/>
        <v>Total gross distributed heat production (GWh) - 3210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" t="s">
        <v>37</v>
      </c>
      <c r="T681" s="1" t="s">
        <v>6</v>
      </c>
      <c r="U681" t="str">
        <f>IFERROR(VLOOKUP(JRC_IDEES_powergen[[#This Row],[Headers]],sections[#All],1,FALSE),U680)</f>
        <v>Total gross distributed heat production (GWh)</v>
      </c>
      <c r="V681" t="str">
        <f>IFERROR(VLOOKUP(JRC_IDEES_powergen[[#This Row],[Headers]],ec[#All],3,FALSE),"")</f>
        <v>2200</v>
      </c>
      <c r="W681" t="str">
        <f>VLOOKUP(MID(JRC_IDEES_powergen[[#This Row],[Source.Name]],25,2),Table5[#All],3,FALSE)</f>
        <v>Spain</v>
      </c>
    </row>
    <row r="682" spans="2:23" x14ac:dyDescent="0.25">
      <c r="B682" t="str">
        <f t="shared" si="10"/>
        <v>Total gross distributed heat production (GWh) - 3260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1" t="s">
        <v>37</v>
      </c>
      <c r="T682" s="1" t="s">
        <v>7</v>
      </c>
      <c r="U682" t="str">
        <f>IFERROR(VLOOKUP(JRC_IDEES_powergen[[#This Row],[Headers]],sections[#All],1,FALSE),U681)</f>
        <v>Total gross distributed heat production (GWh)</v>
      </c>
      <c r="V682" t="str">
        <f>IFERROR(VLOOKUP(JRC_IDEES_powergen[[#This Row],[Headers]],ec[#All],3,FALSE),"")</f>
        <v>3210</v>
      </c>
      <c r="W682" t="str">
        <f>VLOOKUP(MID(JRC_IDEES_powergen[[#This Row],[Source.Name]],25,2),Table5[#All],3,FALSE)</f>
        <v>Spain</v>
      </c>
    </row>
    <row r="683" spans="2:23" x14ac:dyDescent="0.25">
      <c r="B683" t="str">
        <f t="shared" si="10"/>
        <v>Total gross distributed heat production (GWh) - 0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" t="s">
        <v>37</v>
      </c>
      <c r="T683" s="1" t="s">
        <v>8</v>
      </c>
      <c r="U683" t="str">
        <f>IFERROR(VLOOKUP(JRC_IDEES_powergen[[#This Row],[Headers]],sections[#All],1,FALSE),U682)</f>
        <v>Total gross distributed heat production (GWh)</v>
      </c>
      <c r="V683" t="str">
        <f>IFERROR(VLOOKUP(JRC_IDEES_powergen[[#This Row],[Headers]],ec[#All],3,FALSE),"")</f>
        <v>3260</v>
      </c>
      <c r="W683" t="str">
        <f>VLOOKUP(MID(JRC_IDEES_powergen[[#This Row],[Source.Name]],25,2),Table5[#All],3,FALSE)</f>
        <v>Spain</v>
      </c>
    </row>
    <row r="684" spans="2:23" x14ac:dyDescent="0.25">
      <c r="B684" t="str">
        <f t="shared" si="10"/>
        <v>Total gross distributed heat production (GWh) - 3270A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s="1" t="s">
        <v>37</v>
      </c>
      <c r="T684" s="1" t="s">
        <v>9</v>
      </c>
      <c r="U684" t="str">
        <f>IFERROR(VLOOKUP(JRC_IDEES_powergen[[#This Row],[Headers]],sections[#All],1,FALSE),U683)</f>
        <v>Total gross distributed heat production (GWh)</v>
      </c>
      <c r="V684">
        <f>IFERROR(VLOOKUP(JRC_IDEES_powergen[[#This Row],[Headers]],ec[#All],3,FALSE),"")</f>
        <v>0</v>
      </c>
      <c r="W684" t="str">
        <f>VLOOKUP(MID(JRC_IDEES_powergen[[#This Row],[Source.Name]],25,2),Table5[#All],3,FALSE)</f>
        <v>Spain</v>
      </c>
    </row>
    <row r="685" spans="2:23" x14ac:dyDescent="0.25">
      <c r="B685" t="str">
        <f t="shared" si="10"/>
        <v>Total gross distributed heat production (GWh) - 3280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" t="s">
        <v>37</v>
      </c>
      <c r="T685" s="1" t="s">
        <v>10</v>
      </c>
      <c r="U685" t="str">
        <f>IFERROR(VLOOKUP(JRC_IDEES_powergen[[#This Row],[Headers]],sections[#All],1,FALSE),U684)</f>
        <v>Total gross distributed heat production (GWh)</v>
      </c>
      <c r="V685" t="str">
        <f>IFERROR(VLOOKUP(JRC_IDEES_powergen[[#This Row],[Headers]],ec[#All],3,FALSE),"")</f>
        <v>3270A</v>
      </c>
      <c r="W685" t="str">
        <f>VLOOKUP(MID(JRC_IDEES_powergen[[#This Row],[Source.Name]],25,2),Table5[#All],3,FALSE)</f>
        <v>Spain</v>
      </c>
    </row>
    <row r="686" spans="2:23" x14ac:dyDescent="0.25">
      <c r="B686" t="str">
        <f t="shared" si="10"/>
        <v/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" t="s">
        <v>37</v>
      </c>
      <c r="T686" s="1" t="s">
        <v>11</v>
      </c>
      <c r="U686" t="str">
        <f>IFERROR(VLOOKUP(JRC_IDEES_powergen[[#This Row],[Headers]],sections[#All],1,FALSE),U685)</f>
        <v>Total gross distributed heat production (GWh)</v>
      </c>
      <c r="V686" t="str">
        <f>IFERROR(VLOOKUP(JRC_IDEES_powergen[[#This Row],[Headers]],ec[#All],3,FALSE),"")</f>
        <v>3280</v>
      </c>
      <c r="W686" t="str">
        <f>VLOOKUP(MID(JRC_IDEES_powergen[[#This Row],[Source.Name]],25,2),Table5[#All],3,FALSE)</f>
        <v>Spain</v>
      </c>
    </row>
    <row r="687" spans="2:23" x14ac:dyDescent="0.25">
      <c r="B687" t="str">
        <f t="shared" si="10"/>
        <v>Total gross distributed heat production (GWh) - 4100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" t="s">
        <v>37</v>
      </c>
      <c r="T687" s="1" t="s">
        <v>12</v>
      </c>
      <c r="U687" t="str">
        <f>IFERROR(VLOOKUP(JRC_IDEES_powergen[[#This Row],[Headers]],sections[#All],1,FALSE),U686)</f>
        <v>Total gross distributed heat production (GWh)</v>
      </c>
      <c r="V687" t="str">
        <f>IFERROR(VLOOKUP(JRC_IDEES_powergen[[#This Row],[Headers]],ec[#All],3,FALSE),"")</f>
        <v/>
      </c>
      <c r="W687" t="str">
        <f>VLOOKUP(MID(JRC_IDEES_powergen[[#This Row],[Source.Name]],25,2),Table5[#All],3,FALSE)</f>
        <v>Spain</v>
      </c>
    </row>
    <row r="688" spans="2:23" x14ac:dyDescent="0.25">
      <c r="B688" t="str">
        <f t="shared" si="10"/>
        <v>Total gross distributed heat production (GWh) - 5542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s="1" t="s">
        <v>37</v>
      </c>
      <c r="T688" s="1" t="s">
        <v>13</v>
      </c>
      <c r="U688" t="str">
        <f>IFERROR(VLOOKUP(JRC_IDEES_powergen[[#This Row],[Headers]],sections[#All],1,FALSE),U687)</f>
        <v>Total gross distributed heat production (GWh)</v>
      </c>
      <c r="V688" t="str">
        <f>IFERROR(VLOOKUP(JRC_IDEES_powergen[[#This Row],[Headers]],ec[#All],3,FALSE),"")</f>
        <v>4100</v>
      </c>
      <c r="W688" t="str">
        <f>VLOOKUP(MID(JRC_IDEES_powergen[[#This Row],[Source.Name]],25,2),Table5[#All],3,FALSE)</f>
        <v>Spain</v>
      </c>
    </row>
    <row r="689" spans="2:23" x14ac:dyDescent="0.25">
      <c r="B689" t="str">
        <f t="shared" si="10"/>
        <v>Total gross distributed heat production (GWh) - 4200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" t="s">
        <v>37</v>
      </c>
      <c r="T689" s="1" t="s">
        <v>14</v>
      </c>
      <c r="U689" t="str">
        <f>IFERROR(VLOOKUP(JRC_IDEES_powergen[[#This Row],[Headers]],sections[#All],1,FALSE),U688)</f>
        <v>Total gross distributed heat production (GWh)</v>
      </c>
      <c r="V689" t="str">
        <f>IFERROR(VLOOKUP(JRC_IDEES_powergen[[#This Row],[Headers]],ec[#All],3,FALSE),"")</f>
        <v>5542</v>
      </c>
      <c r="W689" t="str">
        <f>VLOOKUP(MID(JRC_IDEES_powergen[[#This Row],[Source.Name]],25,2),Table5[#All],3,FALSE)</f>
        <v>Spain</v>
      </c>
    </row>
    <row r="690" spans="2:23" x14ac:dyDescent="0.25">
      <c r="B690" t="str">
        <f t="shared" si="10"/>
        <v>Total gross distributed heat production (GWh) - 0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" t="s">
        <v>37</v>
      </c>
      <c r="T690" s="1" t="s">
        <v>15</v>
      </c>
      <c r="U690" t="str">
        <f>IFERROR(VLOOKUP(JRC_IDEES_powergen[[#This Row],[Headers]],sections[#All],1,FALSE),U689)</f>
        <v>Total gross distributed heat production (GWh)</v>
      </c>
      <c r="V690" t="str">
        <f>IFERROR(VLOOKUP(JRC_IDEES_powergen[[#This Row],[Headers]],ec[#All],3,FALSE),"")</f>
        <v>4200</v>
      </c>
      <c r="W690" t="str">
        <f>VLOOKUP(MID(JRC_IDEES_powergen[[#This Row],[Source.Name]],25,2),Table5[#All],3,FALSE)</f>
        <v>Spain</v>
      </c>
    </row>
    <row r="691" spans="2:23" x14ac:dyDescent="0.25">
      <c r="B691" t="str">
        <f t="shared" si="10"/>
        <v>Total gross distributed heat production (GWh) - 5541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" t="s">
        <v>37</v>
      </c>
      <c r="T691" s="1" t="s">
        <v>16</v>
      </c>
      <c r="U691" t="str">
        <f>IFERROR(VLOOKUP(JRC_IDEES_powergen[[#This Row],[Headers]],sections[#All],1,FALSE),U690)</f>
        <v>Total gross distributed heat production (GWh)</v>
      </c>
      <c r="V691">
        <f>IFERROR(VLOOKUP(JRC_IDEES_powergen[[#This Row],[Headers]],ec[#All],3,FALSE),"")</f>
        <v>0</v>
      </c>
      <c r="W691" t="str">
        <f>VLOOKUP(MID(JRC_IDEES_powergen[[#This Row],[Source.Name]],25,2),Table5[#All],3,FALSE)</f>
        <v>Spain</v>
      </c>
    </row>
    <row r="692" spans="2:23" x14ac:dyDescent="0.25">
      <c r="B692" t="str">
        <f t="shared" si="10"/>
        <v>Total gross distributed heat production (GWh) - 55431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" t="s">
        <v>37</v>
      </c>
      <c r="T692" s="1" t="s">
        <v>17</v>
      </c>
      <c r="U692" t="str">
        <f>IFERROR(VLOOKUP(JRC_IDEES_powergen[[#This Row],[Headers]],sections[#All],1,FALSE),U691)</f>
        <v>Total gross distributed heat production (GWh)</v>
      </c>
      <c r="V692" t="str">
        <f>IFERROR(VLOOKUP(JRC_IDEES_powergen[[#This Row],[Headers]],ec[#All],3,FALSE),"")</f>
        <v>5541</v>
      </c>
      <c r="W692" t="str">
        <f>VLOOKUP(MID(JRC_IDEES_powergen[[#This Row],[Source.Name]],25,2),Table5[#All],3,FALSE)</f>
        <v>Spain</v>
      </c>
    </row>
    <row r="693" spans="2:23" x14ac:dyDescent="0.25">
      <c r="B693" t="str">
        <f t="shared" si="10"/>
        <v>Total gross distributed heat production (GWh) - 5545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" t="s">
        <v>37</v>
      </c>
      <c r="T693" s="1" t="s">
        <v>18</v>
      </c>
      <c r="U693" t="str">
        <f>IFERROR(VLOOKUP(JRC_IDEES_powergen[[#This Row],[Headers]],sections[#All],1,FALSE),U692)</f>
        <v>Total gross distributed heat production (GWh)</v>
      </c>
      <c r="V693" t="str">
        <f>IFERROR(VLOOKUP(JRC_IDEES_powergen[[#This Row],[Headers]],ec[#All],3,FALSE),"")</f>
        <v>55431</v>
      </c>
      <c r="W693" t="str">
        <f>VLOOKUP(MID(JRC_IDEES_powergen[[#This Row],[Source.Name]],25,2),Table5[#All],3,FALSE)</f>
        <v>Spain</v>
      </c>
    </row>
    <row r="694" spans="2:23" x14ac:dyDescent="0.25">
      <c r="B694" t="str">
        <f t="shared" si="10"/>
        <v>Total gross distributed heat production (GWh) - 0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 s="1" t="s">
        <v>37</v>
      </c>
      <c r="T694" s="1" t="s">
        <v>19</v>
      </c>
      <c r="U694" t="str">
        <f>IFERROR(VLOOKUP(JRC_IDEES_powergen[[#This Row],[Headers]],sections[#All],1,FALSE),U693)</f>
        <v>Total gross distributed heat production (GWh)</v>
      </c>
      <c r="V694" t="str">
        <f>IFERROR(VLOOKUP(JRC_IDEES_powergen[[#This Row],[Headers]],ec[#All],3,FALSE),"")</f>
        <v>5545</v>
      </c>
      <c r="W694" t="str">
        <f>VLOOKUP(MID(JRC_IDEES_powergen[[#This Row],[Source.Name]],25,2),Table5[#All],3,FALSE)</f>
        <v>Spain</v>
      </c>
    </row>
    <row r="695" spans="2:23" x14ac:dyDescent="0.25">
      <c r="B695" t="str">
        <f t="shared" si="10"/>
        <v>Total gross distributed heat production (GWh) - 7100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" t="s">
        <v>37</v>
      </c>
      <c r="T695" s="1" t="s">
        <v>20</v>
      </c>
      <c r="U695" t="str">
        <f>IFERROR(VLOOKUP(JRC_IDEES_powergen[[#This Row],[Headers]],sections[#All],1,FALSE),U694)</f>
        <v>Total gross distributed heat production (GWh)</v>
      </c>
      <c r="V695">
        <f>IFERROR(VLOOKUP(JRC_IDEES_powergen[[#This Row],[Headers]],ec[#All],3,FALSE),"")</f>
        <v>0</v>
      </c>
      <c r="W695" t="str">
        <f>VLOOKUP(MID(JRC_IDEES_powergen[[#This Row],[Source.Name]],25,2),Table5[#All],3,FALSE)</f>
        <v>Spain</v>
      </c>
    </row>
    <row r="696" spans="2:23" x14ac:dyDescent="0.25">
      <c r="B696" t="str">
        <f t="shared" si="10"/>
        <v>Total gross distributed heat production (GWh) - 55432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" t="s">
        <v>37</v>
      </c>
      <c r="T696" s="1" t="s">
        <v>21</v>
      </c>
      <c r="U696" t="str">
        <f>IFERROR(VLOOKUP(JRC_IDEES_powergen[[#This Row],[Headers]],sections[#All],1,FALSE),U695)</f>
        <v>Total gross distributed heat production (GWh)</v>
      </c>
      <c r="V696" t="str">
        <f>IFERROR(VLOOKUP(JRC_IDEES_powergen[[#This Row],[Headers]],ec[#All],3,FALSE),"")</f>
        <v>7100</v>
      </c>
      <c r="W696" t="str">
        <f>VLOOKUP(MID(JRC_IDEES_powergen[[#This Row],[Source.Name]],25,2),Table5[#All],3,FALSE)</f>
        <v>Spain</v>
      </c>
    </row>
    <row r="697" spans="2:23" x14ac:dyDescent="0.25">
      <c r="B697" t="str">
        <f t="shared" si="10"/>
        <v>Total gross distributed heat production (GWh) - 5532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" t="s">
        <v>37</v>
      </c>
      <c r="T697" s="1" t="s">
        <v>22</v>
      </c>
      <c r="U697" t="str">
        <f>IFERROR(VLOOKUP(JRC_IDEES_powergen[[#This Row],[Headers]],sections[#All],1,FALSE),U696)</f>
        <v>Total gross distributed heat production (GWh)</v>
      </c>
      <c r="V697" t="str">
        <f>IFERROR(VLOOKUP(JRC_IDEES_powergen[[#This Row],[Headers]],ec[#All],3,FALSE),"")</f>
        <v>55432</v>
      </c>
      <c r="W697" t="str">
        <f>VLOOKUP(MID(JRC_IDEES_powergen[[#This Row],[Source.Name]],25,2),Table5[#All],3,FALSE)</f>
        <v>Spain</v>
      </c>
    </row>
    <row r="698" spans="2:23" x14ac:dyDescent="0.25">
      <c r="B698" t="str">
        <f t="shared" si="10"/>
        <v>Total gross distributed heat production (GWh) - 5550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1" t="s">
        <v>37</v>
      </c>
      <c r="T698" s="1" t="s">
        <v>23</v>
      </c>
      <c r="U698" t="str">
        <f>IFERROR(VLOOKUP(JRC_IDEES_powergen[[#This Row],[Headers]],sections[#All],1,FALSE),U697)</f>
        <v>Total gross distributed heat production (GWh)</v>
      </c>
      <c r="V698" t="str">
        <f>IFERROR(VLOOKUP(JRC_IDEES_powergen[[#This Row],[Headers]],ec[#All],3,FALSE),"")</f>
        <v>5532</v>
      </c>
      <c r="W698" t="str">
        <f>VLOOKUP(MID(JRC_IDEES_powergen[[#This Row],[Source.Name]],25,2),Table5[#All],3,FALSE)</f>
        <v>Spain</v>
      </c>
    </row>
    <row r="699" spans="2:23" x14ac:dyDescent="0.25">
      <c r="B699" t="str">
        <f t="shared" si="10"/>
        <v>Total gross distributed heat production (GWh) - 99998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s="1" t="s">
        <v>37</v>
      </c>
      <c r="T699" s="1" t="s">
        <v>24</v>
      </c>
      <c r="U699" t="str">
        <f>IFERROR(VLOOKUP(JRC_IDEES_powergen[[#This Row],[Headers]],sections[#All],1,FALSE),U698)</f>
        <v>Total gross distributed heat production (GWh)</v>
      </c>
      <c r="V699" t="str">
        <f>IFERROR(VLOOKUP(JRC_IDEES_powergen[[#This Row],[Headers]],ec[#All],3,FALSE),"")</f>
        <v>5550</v>
      </c>
      <c r="W699" t="str">
        <f>VLOOKUP(MID(JRC_IDEES_powergen[[#This Row],[Source.Name]],25,2),Table5[#All],3,FALSE)</f>
        <v>Spain</v>
      </c>
    </row>
    <row r="700" spans="2:23" x14ac:dyDescent="0.25">
      <c r="B700" t="str">
        <f t="shared" si="10"/>
        <v>Total gross distributed heat production (GWh) - 99999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" t="s">
        <v>37</v>
      </c>
      <c r="T700" s="1" t="s">
        <v>25</v>
      </c>
      <c r="U700" t="str">
        <f>IFERROR(VLOOKUP(JRC_IDEES_powergen[[#This Row],[Headers]],sections[#All],1,FALSE),U699)</f>
        <v>Total gross distributed heat production (GWh)</v>
      </c>
      <c r="V700" t="str">
        <f>IFERROR(VLOOKUP(JRC_IDEES_powergen[[#This Row],[Headers]],ec[#All],3,FALSE),"")</f>
        <v>99998</v>
      </c>
      <c r="W700" t="str">
        <f>VLOOKUP(MID(JRC_IDEES_powergen[[#This Row],[Source.Name]],25,2),Table5[#All],3,FALSE)</f>
        <v>Spain</v>
      </c>
    </row>
    <row r="701" spans="2:23" x14ac:dyDescent="0.25">
      <c r="B701" t="str">
        <f t="shared" si="10"/>
        <v/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s="1" t="s">
        <v>37</v>
      </c>
      <c r="T701" s="1" t="s">
        <v>26</v>
      </c>
      <c r="U701" t="str">
        <f>IFERROR(VLOOKUP(JRC_IDEES_powergen[[#This Row],[Headers]],sections[#All],1,FALSE),U700)</f>
        <v>Total gross distributed heat production (GWh)</v>
      </c>
      <c r="V701" t="str">
        <f>IFERROR(VLOOKUP(JRC_IDEES_powergen[[#This Row],[Headers]],ec[#All],3,FALSE),"")</f>
        <v>99999</v>
      </c>
      <c r="W701" t="str">
        <f>VLOOKUP(MID(JRC_IDEES_powergen[[#This Row],[Source.Name]],25,2),Table5[#All],3,FALSE)</f>
        <v>Spain</v>
      </c>
    </row>
    <row r="702" spans="2:23" x14ac:dyDescent="0.25">
      <c r="B702" t="str">
        <f t="shared" si="10"/>
        <v/>
      </c>
      <c r="S702" s="1" t="s">
        <v>37</v>
      </c>
      <c r="T702" s="1"/>
      <c r="U702" t="str">
        <f>IFERROR(VLOOKUP(JRC_IDEES_powergen[[#This Row],[Headers]],sections[#All],1,FALSE),U701)</f>
        <v>Total gross distributed heat production (GWh)</v>
      </c>
      <c r="V702" t="str">
        <f>IFERROR(VLOOKUP(JRC_IDEES_powergen[[#This Row],[Headers]],ec[#All],3,FALSE),"")</f>
        <v/>
      </c>
      <c r="W702" t="str">
        <f>VLOOKUP(MID(JRC_IDEES_powergen[[#This Row],[Source.Name]],25,2),Table5[#All],3,FALSE)</f>
        <v>Spain</v>
      </c>
    </row>
    <row r="703" spans="2:23" x14ac:dyDescent="0.25">
      <c r="B703" t="str">
        <f t="shared" si="10"/>
        <v>Transformation input (ktoe) - 0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s="1" t="s">
        <v>37</v>
      </c>
      <c r="T703" s="1" t="s">
        <v>27</v>
      </c>
      <c r="U703" t="str">
        <f>IFERROR(VLOOKUP(JRC_IDEES_powergen[[#This Row],[Headers]],sections[#All],1,FALSE),U702)</f>
        <v>Transformation input (ktoe)</v>
      </c>
      <c r="V703" t="str">
        <f>IFERROR(VLOOKUP(JRC_IDEES_powergen[[#This Row],[Headers]],ec[#All],3,FALSE),"")</f>
        <v/>
      </c>
      <c r="W703" t="str">
        <f>VLOOKUP(MID(JRC_IDEES_powergen[[#This Row],[Source.Name]],25,2),Table5[#All],3,FALSE)</f>
        <v>Spain</v>
      </c>
    </row>
    <row r="704" spans="2:23" x14ac:dyDescent="0.25">
      <c r="B704" t="str">
        <f t="shared" si="10"/>
        <v>Transformation input (ktoe) - 2100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" t="s">
        <v>37</v>
      </c>
      <c r="T704" s="1" t="s">
        <v>4</v>
      </c>
      <c r="U704" t="str">
        <f>IFERROR(VLOOKUP(JRC_IDEES_powergen[[#This Row],[Headers]],sections[#All],1,FALSE),U703)</f>
        <v>Transformation input (ktoe)</v>
      </c>
      <c r="V704">
        <f>IFERROR(VLOOKUP(JRC_IDEES_powergen[[#This Row],[Headers]],ec[#All],3,FALSE),"")</f>
        <v>0</v>
      </c>
      <c r="W704" t="str">
        <f>VLOOKUP(MID(JRC_IDEES_powergen[[#This Row],[Source.Name]],25,2),Table5[#All],3,FALSE)</f>
        <v>Spain</v>
      </c>
    </row>
    <row r="705" spans="2:23" x14ac:dyDescent="0.25">
      <c r="B705" t="str">
        <f t="shared" si="10"/>
        <v>Transformation input (ktoe) - 2200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" t="s">
        <v>37</v>
      </c>
      <c r="T705" s="1" t="s">
        <v>5</v>
      </c>
      <c r="U705" t="str">
        <f>IFERROR(VLOOKUP(JRC_IDEES_powergen[[#This Row],[Headers]],sections[#All],1,FALSE),U704)</f>
        <v>Transformation input (ktoe)</v>
      </c>
      <c r="V705" t="str">
        <f>IFERROR(VLOOKUP(JRC_IDEES_powergen[[#This Row],[Headers]],ec[#All],3,FALSE),"")</f>
        <v>2100</v>
      </c>
      <c r="W705" t="str">
        <f>VLOOKUP(MID(JRC_IDEES_powergen[[#This Row],[Source.Name]],25,2),Table5[#All],3,FALSE)</f>
        <v>Spain</v>
      </c>
    </row>
    <row r="706" spans="2:23" x14ac:dyDescent="0.25">
      <c r="B706" t="str">
        <f t="shared" si="10"/>
        <v>Transformation input (ktoe) - 3210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s="1" t="s">
        <v>37</v>
      </c>
      <c r="T706" s="1" t="s">
        <v>6</v>
      </c>
      <c r="U706" t="str">
        <f>IFERROR(VLOOKUP(JRC_IDEES_powergen[[#This Row],[Headers]],sections[#All],1,FALSE),U705)</f>
        <v>Transformation input (ktoe)</v>
      </c>
      <c r="V706" t="str">
        <f>IFERROR(VLOOKUP(JRC_IDEES_powergen[[#This Row],[Headers]],ec[#All],3,FALSE),"")</f>
        <v>2200</v>
      </c>
      <c r="W706" t="str">
        <f>VLOOKUP(MID(JRC_IDEES_powergen[[#This Row],[Source.Name]],25,2),Table5[#All],3,FALSE)</f>
        <v>Spain</v>
      </c>
    </row>
    <row r="707" spans="2:23" x14ac:dyDescent="0.25">
      <c r="B707" t="str">
        <f t="shared" ref="B707:B770" si="11">IF(V708&lt;&gt;"",U708&amp;" - "&amp;V708,"")</f>
        <v>Transformation input (ktoe) - 3260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" t="s">
        <v>37</v>
      </c>
      <c r="T707" s="1" t="s">
        <v>7</v>
      </c>
      <c r="U707" t="str">
        <f>IFERROR(VLOOKUP(JRC_IDEES_powergen[[#This Row],[Headers]],sections[#All],1,FALSE),U706)</f>
        <v>Transformation input (ktoe)</v>
      </c>
      <c r="V707" t="str">
        <f>IFERROR(VLOOKUP(JRC_IDEES_powergen[[#This Row],[Headers]],ec[#All],3,FALSE),"")</f>
        <v>3210</v>
      </c>
      <c r="W707" t="str">
        <f>VLOOKUP(MID(JRC_IDEES_powergen[[#This Row],[Source.Name]],25,2),Table5[#All],3,FALSE)</f>
        <v>Spain</v>
      </c>
    </row>
    <row r="708" spans="2:23" x14ac:dyDescent="0.25">
      <c r="B708" t="str">
        <f t="shared" si="11"/>
        <v>Transformation input (ktoe) - 0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1" t="s">
        <v>37</v>
      </c>
      <c r="T708" s="1" t="s">
        <v>8</v>
      </c>
      <c r="U708" t="str">
        <f>IFERROR(VLOOKUP(JRC_IDEES_powergen[[#This Row],[Headers]],sections[#All],1,FALSE),U707)</f>
        <v>Transformation input (ktoe)</v>
      </c>
      <c r="V708" t="str">
        <f>IFERROR(VLOOKUP(JRC_IDEES_powergen[[#This Row],[Headers]],ec[#All],3,FALSE),"")</f>
        <v>3260</v>
      </c>
      <c r="W708" t="str">
        <f>VLOOKUP(MID(JRC_IDEES_powergen[[#This Row],[Source.Name]],25,2),Table5[#All],3,FALSE)</f>
        <v>Spain</v>
      </c>
    </row>
    <row r="709" spans="2:23" x14ac:dyDescent="0.25">
      <c r="B709" t="str">
        <f t="shared" si="11"/>
        <v>Transformation input (ktoe) - 3270A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" t="s">
        <v>37</v>
      </c>
      <c r="T709" s="1" t="s">
        <v>9</v>
      </c>
      <c r="U709" t="str">
        <f>IFERROR(VLOOKUP(JRC_IDEES_powergen[[#This Row],[Headers]],sections[#All],1,FALSE),U708)</f>
        <v>Transformation input (ktoe)</v>
      </c>
      <c r="V709">
        <f>IFERROR(VLOOKUP(JRC_IDEES_powergen[[#This Row],[Headers]],ec[#All],3,FALSE),"")</f>
        <v>0</v>
      </c>
      <c r="W709" t="str">
        <f>VLOOKUP(MID(JRC_IDEES_powergen[[#This Row],[Source.Name]],25,2),Table5[#All],3,FALSE)</f>
        <v>Spain</v>
      </c>
    </row>
    <row r="710" spans="2:23" x14ac:dyDescent="0.25">
      <c r="B710" t="str">
        <f t="shared" si="11"/>
        <v>Transformation input (ktoe) - 3280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s="1" t="s">
        <v>37</v>
      </c>
      <c r="T710" s="1" t="s">
        <v>10</v>
      </c>
      <c r="U710" t="str">
        <f>IFERROR(VLOOKUP(JRC_IDEES_powergen[[#This Row],[Headers]],sections[#All],1,FALSE),U709)</f>
        <v>Transformation input (ktoe)</v>
      </c>
      <c r="V710" t="str">
        <f>IFERROR(VLOOKUP(JRC_IDEES_powergen[[#This Row],[Headers]],ec[#All],3,FALSE),"")</f>
        <v>3270A</v>
      </c>
      <c r="W710" t="str">
        <f>VLOOKUP(MID(JRC_IDEES_powergen[[#This Row],[Source.Name]],25,2),Table5[#All],3,FALSE)</f>
        <v>Spain</v>
      </c>
    </row>
    <row r="711" spans="2:23" x14ac:dyDescent="0.25">
      <c r="B711" t="str">
        <f t="shared" si="11"/>
        <v/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s="1" t="s">
        <v>37</v>
      </c>
      <c r="T711" s="1" t="s">
        <v>11</v>
      </c>
      <c r="U711" t="str">
        <f>IFERROR(VLOOKUP(JRC_IDEES_powergen[[#This Row],[Headers]],sections[#All],1,FALSE),U710)</f>
        <v>Transformation input (ktoe)</v>
      </c>
      <c r="V711" t="str">
        <f>IFERROR(VLOOKUP(JRC_IDEES_powergen[[#This Row],[Headers]],ec[#All],3,FALSE),"")</f>
        <v>3280</v>
      </c>
      <c r="W711" t="str">
        <f>VLOOKUP(MID(JRC_IDEES_powergen[[#This Row],[Source.Name]],25,2),Table5[#All],3,FALSE)</f>
        <v>Spain</v>
      </c>
    </row>
    <row r="712" spans="2:23" x14ac:dyDescent="0.25">
      <c r="B712" t="str">
        <f t="shared" si="11"/>
        <v>Transformation input (ktoe) - 4100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s="1" t="s">
        <v>37</v>
      </c>
      <c r="T712" s="1" t="s">
        <v>12</v>
      </c>
      <c r="U712" t="str">
        <f>IFERROR(VLOOKUP(JRC_IDEES_powergen[[#This Row],[Headers]],sections[#All],1,FALSE),U711)</f>
        <v>Transformation input (ktoe)</v>
      </c>
      <c r="V712" t="str">
        <f>IFERROR(VLOOKUP(JRC_IDEES_powergen[[#This Row],[Headers]],ec[#All],3,FALSE),"")</f>
        <v/>
      </c>
      <c r="W712" t="str">
        <f>VLOOKUP(MID(JRC_IDEES_powergen[[#This Row],[Source.Name]],25,2),Table5[#All],3,FALSE)</f>
        <v>Spain</v>
      </c>
    </row>
    <row r="713" spans="2:23" x14ac:dyDescent="0.25">
      <c r="B713" t="str">
        <f t="shared" si="11"/>
        <v>Transformation input (ktoe) - 5542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" t="s">
        <v>37</v>
      </c>
      <c r="T713" s="1" t="s">
        <v>13</v>
      </c>
      <c r="U713" t="str">
        <f>IFERROR(VLOOKUP(JRC_IDEES_powergen[[#This Row],[Headers]],sections[#All],1,FALSE),U712)</f>
        <v>Transformation input (ktoe)</v>
      </c>
      <c r="V713" t="str">
        <f>IFERROR(VLOOKUP(JRC_IDEES_powergen[[#This Row],[Headers]],ec[#All],3,FALSE),"")</f>
        <v>4100</v>
      </c>
      <c r="W713" t="str">
        <f>VLOOKUP(MID(JRC_IDEES_powergen[[#This Row],[Source.Name]],25,2),Table5[#All],3,FALSE)</f>
        <v>Spain</v>
      </c>
    </row>
    <row r="714" spans="2:23" x14ac:dyDescent="0.25">
      <c r="B714" t="str">
        <f t="shared" si="11"/>
        <v>Transformation input (ktoe) - 4200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 s="1" t="s">
        <v>37</v>
      </c>
      <c r="T714" s="1" t="s">
        <v>14</v>
      </c>
      <c r="U714" t="str">
        <f>IFERROR(VLOOKUP(JRC_IDEES_powergen[[#This Row],[Headers]],sections[#All],1,FALSE),U713)</f>
        <v>Transformation input (ktoe)</v>
      </c>
      <c r="V714" t="str">
        <f>IFERROR(VLOOKUP(JRC_IDEES_powergen[[#This Row],[Headers]],ec[#All],3,FALSE),"")</f>
        <v>5542</v>
      </c>
      <c r="W714" t="str">
        <f>VLOOKUP(MID(JRC_IDEES_powergen[[#This Row],[Source.Name]],25,2),Table5[#All],3,FALSE)</f>
        <v>Spain</v>
      </c>
    </row>
    <row r="715" spans="2:23" x14ac:dyDescent="0.25">
      <c r="B715" t="str">
        <f t="shared" si="11"/>
        <v>Transformation input (ktoe) - 0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" t="s">
        <v>37</v>
      </c>
      <c r="T715" s="1" t="s">
        <v>15</v>
      </c>
      <c r="U715" t="str">
        <f>IFERROR(VLOOKUP(JRC_IDEES_powergen[[#This Row],[Headers]],sections[#All],1,FALSE),U714)</f>
        <v>Transformation input (ktoe)</v>
      </c>
      <c r="V715" t="str">
        <f>IFERROR(VLOOKUP(JRC_IDEES_powergen[[#This Row],[Headers]],ec[#All],3,FALSE),"")</f>
        <v>4200</v>
      </c>
      <c r="W715" t="str">
        <f>VLOOKUP(MID(JRC_IDEES_powergen[[#This Row],[Source.Name]],25,2),Table5[#All],3,FALSE)</f>
        <v>Spain</v>
      </c>
    </row>
    <row r="716" spans="2:23" x14ac:dyDescent="0.25">
      <c r="B716" t="str">
        <f t="shared" si="11"/>
        <v>Transformation input (ktoe) - 5541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" t="s">
        <v>37</v>
      </c>
      <c r="T716" s="1" t="s">
        <v>16</v>
      </c>
      <c r="U716" t="str">
        <f>IFERROR(VLOOKUP(JRC_IDEES_powergen[[#This Row],[Headers]],sections[#All],1,FALSE),U715)</f>
        <v>Transformation input (ktoe)</v>
      </c>
      <c r="V716">
        <f>IFERROR(VLOOKUP(JRC_IDEES_powergen[[#This Row],[Headers]],ec[#All],3,FALSE),"")</f>
        <v>0</v>
      </c>
      <c r="W716" t="str">
        <f>VLOOKUP(MID(JRC_IDEES_powergen[[#This Row],[Source.Name]],25,2),Table5[#All],3,FALSE)</f>
        <v>Spain</v>
      </c>
    </row>
    <row r="717" spans="2:23" x14ac:dyDescent="0.25">
      <c r="B717" t="str">
        <f t="shared" si="11"/>
        <v>Transformation input (ktoe) - 55431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" t="s">
        <v>37</v>
      </c>
      <c r="T717" s="1" t="s">
        <v>17</v>
      </c>
      <c r="U717" t="str">
        <f>IFERROR(VLOOKUP(JRC_IDEES_powergen[[#This Row],[Headers]],sections[#All],1,FALSE),U716)</f>
        <v>Transformation input (ktoe)</v>
      </c>
      <c r="V717" t="str">
        <f>IFERROR(VLOOKUP(JRC_IDEES_powergen[[#This Row],[Headers]],ec[#All],3,FALSE),"")</f>
        <v>5541</v>
      </c>
      <c r="W717" t="str">
        <f>VLOOKUP(MID(JRC_IDEES_powergen[[#This Row],[Source.Name]],25,2),Table5[#All],3,FALSE)</f>
        <v>Spain</v>
      </c>
    </row>
    <row r="718" spans="2:23" x14ac:dyDescent="0.25">
      <c r="B718" t="str">
        <f t="shared" si="11"/>
        <v>Transformation input (ktoe) - 5545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" t="s">
        <v>37</v>
      </c>
      <c r="T718" s="1" t="s">
        <v>18</v>
      </c>
      <c r="U718" t="str">
        <f>IFERROR(VLOOKUP(JRC_IDEES_powergen[[#This Row],[Headers]],sections[#All],1,FALSE),U717)</f>
        <v>Transformation input (ktoe)</v>
      </c>
      <c r="V718" t="str">
        <f>IFERROR(VLOOKUP(JRC_IDEES_powergen[[#This Row],[Headers]],ec[#All],3,FALSE),"")</f>
        <v>55431</v>
      </c>
      <c r="W718" t="str">
        <f>VLOOKUP(MID(JRC_IDEES_powergen[[#This Row],[Source.Name]],25,2),Table5[#All],3,FALSE)</f>
        <v>Spain</v>
      </c>
    </row>
    <row r="719" spans="2:23" x14ac:dyDescent="0.25">
      <c r="B719" t="str">
        <f t="shared" si="11"/>
        <v>Transformation input (ktoe) - 0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s="1" t="s">
        <v>37</v>
      </c>
      <c r="T719" s="1" t="s">
        <v>19</v>
      </c>
      <c r="U719" t="str">
        <f>IFERROR(VLOOKUP(JRC_IDEES_powergen[[#This Row],[Headers]],sections[#All],1,FALSE),U718)</f>
        <v>Transformation input (ktoe)</v>
      </c>
      <c r="V719" t="str">
        <f>IFERROR(VLOOKUP(JRC_IDEES_powergen[[#This Row],[Headers]],ec[#All],3,FALSE),"")</f>
        <v>5545</v>
      </c>
      <c r="W719" t="str">
        <f>VLOOKUP(MID(JRC_IDEES_powergen[[#This Row],[Source.Name]],25,2),Table5[#All],3,FALSE)</f>
        <v>Spain</v>
      </c>
    </row>
    <row r="720" spans="2:23" x14ac:dyDescent="0.25">
      <c r="B720" t="str">
        <f t="shared" si="11"/>
        <v>Transformation input (ktoe) - 7100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s="1" t="s">
        <v>37</v>
      </c>
      <c r="T720" s="1" t="s">
        <v>20</v>
      </c>
      <c r="U720" t="str">
        <f>IFERROR(VLOOKUP(JRC_IDEES_powergen[[#This Row],[Headers]],sections[#All],1,FALSE),U719)</f>
        <v>Transformation input (ktoe)</v>
      </c>
      <c r="V720">
        <f>IFERROR(VLOOKUP(JRC_IDEES_powergen[[#This Row],[Headers]],ec[#All],3,FALSE),"")</f>
        <v>0</v>
      </c>
      <c r="W720" t="str">
        <f>VLOOKUP(MID(JRC_IDEES_powergen[[#This Row],[Source.Name]],25,2),Table5[#All],3,FALSE)</f>
        <v>Spain</v>
      </c>
    </row>
    <row r="721" spans="2:23" x14ac:dyDescent="0.25">
      <c r="B721" t="str">
        <f t="shared" si="11"/>
        <v>Transformation input (ktoe) - 55432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s="1" t="s">
        <v>37</v>
      </c>
      <c r="T721" s="1" t="s">
        <v>21</v>
      </c>
      <c r="U721" t="str">
        <f>IFERROR(VLOOKUP(JRC_IDEES_powergen[[#This Row],[Headers]],sections[#All],1,FALSE),U720)</f>
        <v>Transformation input (ktoe)</v>
      </c>
      <c r="V721" t="str">
        <f>IFERROR(VLOOKUP(JRC_IDEES_powergen[[#This Row],[Headers]],ec[#All],3,FALSE),"")</f>
        <v>7100</v>
      </c>
      <c r="W721" t="str">
        <f>VLOOKUP(MID(JRC_IDEES_powergen[[#This Row],[Source.Name]],25,2),Table5[#All],3,FALSE)</f>
        <v>Spain</v>
      </c>
    </row>
    <row r="722" spans="2:23" x14ac:dyDescent="0.25">
      <c r="B722" t="str">
        <f t="shared" si="11"/>
        <v>Transformation input (ktoe) - 5532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s="1" t="s">
        <v>37</v>
      </c>
      <c r="T722" s="1" t="s">
        <v>22</v>
      </c>
      <c r="U722" t="str">
        <f>IFERROR(VLOOKUP(JRC_IDEES_powergen[[#This Row],[Headers]],sections[#All],1,FALSE),U721)</f>
        <v>Transformation input (ktoe)</v>
      </c>
      <c r="V722" t="str">
        <f>IFERROR(VLOOKUP(JRC_IDEES_powergen[[#This Row],[Headers]],ec[#All],3,FALSE),"")</f>
        <v>55432</v>
      </c>
      <c r="W722" t="str">
        <f>VLOOKUP(MID(JRC_IDEES_powergen[[#This Row],[Source.Name]],25,2),Table5[#All],3,FALSE)</f>
        <v>Spain</v>
      </c>
    </row>
    <row r="723" spans="2:23" x14ac:dyDescent="0.25">
      <c r="B723" t="str">
        <f t="shared" si="11"/>
        <v>Transformation input (ktoe) - 5550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" t="s">
        <v>37</v>
      </c>
      <c r="T723" s="1" t="s">
        <v>23</v>
      </c>
      <c r="U723" t="str">
        <f>IFERROR(VLOOKUP(JRC_IDEES_powergen[[#This Row],[Headers]],sections[#All],1,FALSE),U722)</f>
        <v>Transformation input (ktoe)</v>
      </c>
      <c r="V723" t="str">
        <f>IFERROR(VLOOKUP(JRC_IDEES_powergen[[#This Row],[Headers]],ec[#All],3,FALSE),"")</f>
        <v>5532</v>
      </c>
      <c r="W723" t="str">
        <f>VLOOKUP(MID(JRC_IDEES_powergen[[#This Row],[Source.Name]],25,2),Table5[#All],3,FALSE)</f>
        <v>Spain</v>
      </c>
    </row>
    <row r="724" spans="2:23" x14ac:dyDescent="0.25">
      <c r="B724" t="str">
        <f t="shared" si="11"/>
        <v>Transformation input (ktoe) - 99998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s="1" t="s">
        <v>37</v>
      </c>
      <c r="T724" s="1" t="s">
        <v>24</v>
      </c>
      <c r="U724" t="str">
        <f>IFERROR(VLOOKUP(JRC_IDEES_powergen[[#This Row],[Headers]],sections[#All],1,FALSE),U723)</f>
        <v>Transformation input (ktoe)</v>
      </c>
      <c r="V724" t="str">
        <f>IFERROR(VLOOKUP(JRC_IDEES_powergen[[#This Row],[Headers]],ec[#All],3,FALSE),"")</f>
        <v>5550</v>
      </c>
      <c r="W724" t="str">
        <f>VLOOKUP(MID(JRC_IDEES_powergen[[#This Row],[Source.Name]],25,2),Table5[#All],3,FALSE)</f>
        <v>Spain</v>
      </c>
    </row>
    <row r="725" spans="2:23" x14ac:dyDescent="0.25">
      <c r="B725" t="str">
        <f t="shared" si="11"/>
        <v>Transformation input (ktoe) - 99999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s="1" t="s">
        <v>37</v>
      </c>
      <c r="T725" s="1" t="s">
        <v>25</v>
      </c>
      <c r="U725" t="str">
        <f>IFERROR(VLOOKUP(JRC_IDEES_powergen[[#This Row],[Headers]],sections[#All],1,FALSE),U724)</f>
        <v>Transformation input (ktoe)</v>
      </c>
      <c r="V725" t="str">
        <f>IFERROR(VLOOKUP(JRC_IDEES_powergen[[#This Row],[Headers]],ec[#All],3,FALSE),"")</f>
        <v>99998</v>
      </c>
      <c r="W725" t="str">
        <f>VLOOKUP(MID(JRC_IDEES_powergen[[#This Row],[Source.Name]],25,2),Table5[#All],3,FALSE)</f>
        <v>Spain</v>
      </c>
    </row>
    <row r="726" spans="2:23" x14ac:dyDescent="0.25">
      <c r="B726" t="str">
        <f t="shared" si="11"/>
        <v/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" t="s">
        <v>37</v>
      </c>
      <c r="T726" s="1" t="s">
        <v>26</v>
      </c>
      <c r="U726" t="str">
        <f>IFERROR(VLOOKUP(JRC_IDEES_powergen[[#This Row],[Headers]],sections[#All],1,FALSE),U725)</f>
        <v>Transformation input (ktoe)</v>
      </c>
      <c r="V726" t="str">
        <f>IFERROR(VLOOKUP(JRC_IDEES_powergen[[#This Row],[Headers]],ec[#All],3,FALSE),"")</f>
        <v>99999</v>
      </c>
      <c r="W726" t="str">
        <f>VLOOKUP(MID(JRC_IDEES_powergen[[#This Row],[Source.Name]],25,2),Table5[#All],3,FALSE)</f>
        <v>Spain</v>
      </c>
    </row>
    <row r="727" spans="2:23" x14ac:dyDescent="0.25">
      <c r="B727" t="str">
        <f t="shared" si="11"/>
        <v/>
      </c>
      <c r="S727" s="1" t="s">
        <v>37</v>
      </c>
      <c r="T727" s="1"/>
      <c r="U727" t="str">
        <f>IFERROR(VLOOKUP(JRC_IDEES_powergen[[#This Row],[Headers]],sections[#All],1,FALSE),U726)</f>
        <v>Transformation input (ktoe)</v>
      </c>
      <c r="V727" t="str">
        <f>IFERROR(VLOOKUP(JRC_IDEES_powergen[[#This Row],[Headers]],ec[#All],3,FALSE),"")</f>
        <v/>
      </c>
      <c r="W727" t="str">
        <f>VLOOKUP(MID(JRC_IDEES_powergen[[#This Row],[Source.Name]],25,2),Table5[#All],3,FALSE)</f>
        <v>Spain</v>
      </c>
    </row>
    <row r="728" spans="2:23" x14ac:dyDescent="0.25">
      <c r="B728" t="str">
        <f t="shared" si="11"/>
        <v>CO2 emissions (kt CO2) - 0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" t="s">
        <v>37</v>
      </c>
      <c r="T728" s="1" t="s">
        <v>28</v>
      </c>
      <c r="U728" t="str">
        <f>IFERROR(VLOOKUP(JRC_IDEES_powergen[[#This Row],[Headers]],sections[#All],1,FALSE),U727)</f>
        <v>CO2 emissions (kt CO2)</v>
      </c>
      <c r="V728" t="str">
        <f>IFERROR(VLOOKUP(JRC_IDEES_powergen[[#This Row],[Headers]],ec[#All],3,FALSE),"")</f>
        <v/>
      </c>
      <c r="W728" t="str">
        <f>VLOOKUP(MID(JRC_IDEES_powergen[[#This Row],[Source.Name]],25,2),Table5[#All],3,FALSE)</f>
        <v>Spain</v>
      </c>
    </row>
    <row r="729" spans="2:23" x14ac:dyDescent="0.25">
      <c r="B729" t="str">
        <f t="shared" si="11"/>
        <v>CO2 emissions (kt CO2) - 2100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s="1" t="s">
        <v>37</v>
      </c>
      <c r="T729" s="1" t="s">
        <v>4</v>
      </c>
      <c r="U729" t="str">
        <f>IFERROR(VLOOKUP(JRC_IDEES_powergen[[#This Row],[Headers]],sections[#All],1,FALSE),U728)</f>
        <v>CO2 emissions (kt CO2)</v>
      </c>
      <c r="V729">
        <f>IFERROR(VLOOKUP(JRC_IDEES_powergen[[#This Row],[Headers]],ec[#All],3,FALSE),"")</f>
        <v>0</v>
      </c>
      <c r="W729" t="str">
        <f>VLOOKUP(MID(JRC_IDEES_powergen[[#This Row],[Source.Name]],25,2),Table5[#All],3,FALSE)</f>
        <v>Spain</v>
      </c>
    </row>
    <row r="730" spans="2:23" x14ac:dyDescent="0.25">
      <c r="B730" t="str">
        <f t="shared" si="11"/>
        <v>CO2 emissions (kt CO2) - 2200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s="1" t="s">
        <v>37</v>
      </c>
      <c r="T730" s="1" t="s">
        <v>5</v>
      </c>
      <c r="U730" t="str">
        <f>IFERROR(VLOOKUP(JRC_IDEES_powergen[[#This Row],[Headers]],sections[#All],1,FALSE),U729)</f>
        <v>CO2 emissions (kt CO2)</v>
      </c>
      <c r="V730" t="str">
        <f>IFERROR(VLOOKUP(JRC_IDEES_powergen[[#This Row],[Headers]],ec[#All],3,FALSE),"")</f>
        <v>2100</v>
      </c>
      <c r="W730" t="str">
        <f>VLOOKUP(MID(JRC_IDEES_powergen[[#This Row],[Source.Name]],25,2),Table5[#All],3,FALSE)</f>
        <v>Spain</v>
      </c>
    </row>
    <row r="731" spans="2:23" x14ac:dyDescent="0.25">
      <c r="B731" t="str">
        <f t="shared" si="11"/>
        <v>CO2 emissions (kt CO2) - 3210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s="1" t="s">
        <v>37</v>
      </c>
      <c r="T731" s="1" t="s">
        <v>6</v>
      </c>
      <c r="U731" t="str">
        <f>IFERROR(VLOOKUP(JRC_IDEES_powergen[[#This Row],[Headers]],sections[#All],1,FALSE),U730)</f>
        <v>CO2 emissions (kt CO2)</v>
      </c>
      <c r="V731" t="str">
        <f>IFERROR(VLOOKUP(JRC_IDEES_powergen[[#This Row],[Headers]],ec[#All],3,FALSE),"")</f>
        <v>2200</v>
      </c>
      <c r="W731" t="str">
        <f>VLOOKUP(MID(JRC_IDEES_powergen[[#This Row],[Source.Name]],25,2),Table5[#All],3,FALSE)</f>
        <v>Spain</v>
      </c>
    </row>
    <row r="732" spans="2:23" x14ac:dyDescent="0.25">
      <c r="B732" t="str">
        <f t="shared" si="11"/>
        <v>CO2 emissions (kt CO2) - 3260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s="1" t="s">
        <v>37</v>
      </c>
      <c r="T732" s="1" t="s">
        <v>7</v>
      </c>
      <c r="U732" t="str">
        <f>IFERROR(VLOOKUP(JRC_IDEES_powergen[[#This Row],[Headers]],sections[#All],1,FALSE),U731)</f>
        <v>CO2 emissions (kt CO2)</v>
      </c>
      <c r="V732" t="str">
        <f>IFERROR(VLOOKUP(JRC_IDEES_powergen[[#This Row],[Headers]],ec[#All],3,FALSE),"")</f>
        <v>3210</v>
      </c>
      <c r="W732" t="str">
        <f>VLOOKUP(MID(JRC_IDEES_powergen[[#This Row],[Source.Name]],25,2),Table5[#All],3,FALSE)</f>
        <v>Spain</v>
      </c>
    </row>
    <row r="733" spans="2:23" x14ac:dyDescent="0.25">
      <c r="B733" t="str">
        <f t="shared" si="11"/>
        <v>CO2 emissions (kt CO2) - 0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s="1" t="s">
        <v>37</v>
      </c>
      <c r="T733" s="1" t="s">
        <v>8</v>
      </c>
      <c r="U733" t="str">
        <f>IFERROR(VLOOKUP(JRC_IDEES_powergen[[#This Row],[Headers]],sections[#All],1,FALSE),U732)</f>
        <v>CO2 emissions (kt CO2)</v>
      </c>
      <c r="V733" t="str">
        <f>IFERROR(VLOOKUP(JRC_IDEES_powergen[[#This Row],[Headers]],ec[#All],3,FALSE),"")</f>
        <v>3260</v>
      </c>
      <c r="W733" t="str">
        <f>VLOOKUP(MID(JRC_IDEES_powergen[[#This Row],[Source.Name]],25,2),Table5[#All],3,FALSE)</f>
        <v>Spain</v>
      </c>
    </row>
    <row r="734" spans="2:23" x14ac:dyDescent="0.25">
      <c r="B734" t="str">
        <f t="shared" si="11"/>
        <v>CO2 emissions (kt CO2) - 3270A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s="1" t="s">
        <v>37</v>
      </c>
      <c r="T734" s="1" t="s">
        <v>9</v>
      </c>
      <c r="U734" t="str">
        <f>IFERROR(VLOOKUP(JRC_IDEES_powergen[[#This Row],[Headers]],sections[#All],1,FALSE),U733)</f>
        <v>CO2 emissions (kt CO2)</v>
      </c>
      <c r="V734">
        <f>IFERROR(VLOOKUP(JRC_IDEES_powergen[[#This Row],[Headers]],ec[#All],3,FALSE),"")</f>
        <v>0</v>
      </c>
      <c r="W734" t="str">
        <f>VLOOKUP(MID(JRC_IDEES_powergen[[#This Row],[Source.Name]],25,2),Table5[#All],3,FALSE)</f>
        <v>Spain</v>
      </c>
    </row>
    <row r="735" spans="2:23" x14ac:dyDescent="0.25">
      <c r="B735" t="str">
        <f t="shared" si="11"/>
        <v>CO2 emissions (kt CO2) - 3280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s="1" t="s">
        <v>37</v>
      </c>
      <c r="T735" s="1" t="s">
        <v>10</v>
      </c>
      <c r="U735" t="str">
        <f>IFERROR(VLOOKUP(JRC_IDEES_powergen[[#This Row],[Headers]],sections[#All],1,FALSE),U734)</f>
        <v>CO2 emissions (kt CO2)</v>
      </c>
      <c r="V735" t="str">
        <f>IFERROR(VLOOKUP(JRC_IDEES_powergen[[#This Row],[Headers]],ec[#All],3,FALSE),"")</f>
        <v>3270A</v>
      </c>
      <c r="W735" t="str">
        <f>VLOOKUP(MID(JRC_IDEES_powergen[[#This Row],[Source.Name]],25,2),Table5[#All],3,FALSE)</f>
        <v>Spain</v>
      </c>
    </row>
    <row r="736" spans="2:23" x14ac:dyDescent="0.25">
      <c r="B736" t="str">
        <f t="shared" si="11"/>
        <v/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s="1" t="s">
        <v>37</v>
      </c>
      <c r="T736" s="1" t="s">
        <v>11</v>
      </c>
      <c r="U736" t="str">
        <f>IFERROR(VLOOKUP(JRC_IDEES_powergen[[#This Row],[Headers]],sections[#All],1,FALSE),U735)</f>
        <v>CO2 emissions (kt CO2)</v>
      </c>
      <c r="V736" t="str">
        <f>IFERROR(VLOOKUP(JRC_IDEES_powergen[[#This Row],[Headers]],ec[#All],3,FALSE),"")</f>
        <v>3280</v>
      </c>
      <c r="W736" t="str">
        <f>VLOOKUP(MID(JRC_IDEES_powergen[[#This Row],[Source.Name]],25,2),Table5[#All],3,FALSE)</f>
        <v>Spain</v>
      </c>
    </row>
    <row r="737" spans="2:23" x14ac:dyDescent="0.25">
      <c r="B737" t="str">
        <f t="shared" si="11"/>
        <v>CO2 emissions (kt CO2) - 4100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" t="s">
        <v>37</v>
      </c>
      <c r="T737" s="1" t="s">
        <v>12</v>
      </c>
      <c r="U737" t="str">
        <f>IFERROR(VLOOKUP(JRC_IDEES_powergen[[#This Row],[Headers]],sections[#All],1,FALSE),U736)</f>
        <v>CO2 emissions (kt CO2)</v>
      </c>
      <c r="V737" t="str">
        <f>IFERROR(VLOOKUP(JRC_IDEES_powergen[[#This Row],[Headers]],ec[#All],3,FALSE),"")</f>
        <v/>
      </c>
      <c r="W737" t="str">
        <f>VLOOKUP(MID(JRC_IDEES_powergen[[#This Row],[Source.Name]],25,2),Table5[#All],3,FALSE)</f>
        <v>Spain</v>
      </c>
    </row>
    <row r="738" spans="2:23" x14ac:dyDescent="0.25">
      <c r="B738" t="str">
        <f t="shared" si="11"/>
        <v>CO2 emissions (kt CO2) - 5542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s="1" t="s">
        <v>37</v>
      </c>
      <c r="T738" s="1" t="s">
        <v>13</v>
      </c>
      <c r="U738" t="str">
        <f>IFERROR(VLOOKUP(JRC_IDEES_powergen[[#This Row],[Headers]],sections[#All],1,FALSE),U737)</f>
        <v>CO2 emissions (kt CO2)</v>
      </c>
      <c r="V738" t="str">
        <f>IFERROR(VLOOKUP(JRC_IDEES_powergen[[#This Row],[Headers]],ec[#All],3,FALSE),"")</f>
        <v>4100</v>
      </c>
      <c r="W738" t="str">
        <f>VLOOKUP(MID(JRC_IDEES_powergen[[#This Row],[Source.Name]],25,2),Table5[#All],3,FALSE)</f>
        <v>Spain</v>
      </c>
    </row>
    <row r="739" spans="2:23" x14ac:dyDescent="0.25">
      <c r="B739" t="str">
        <f t="shared" si="11"/>
        <v>CO2 emissions (kt CO2) - 4200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s="1" t="s">
        <v>37</v>
      </c>
      <c r="T739" s="1" t="s">
        <v>14</v>
      </c>
      <c r="U739" t="str">
        <f>IFERROR(VLOOKUP(JRC_IDEES_powergen[[#This Row],[Headers]],sections[#All],1,FALSE),U738)</f>
        <v>CO2 emissions (kt CO2)</v>
      </c>
      <c r="V739" t="str">
        <f>IFERROR(VLOOKUP(JRC_IDEES_powergen[[#This Row],[Headers]],ec[#All],3,FALSE),"")</f>
        <v>5542</v>
      </c>
      <c r="W739" t="str">
        <f>VLOOKUP(MID(JRC_IDEES_powergen[[#This Row],[Source.Name]],25,2),Table5[#All],3,FALSE)</f>
        <v>Spain</v>
      </c>
    </row>
    <row r="740" spans="2:23" x14ac:dyDescent="0.25">
      <c r="B740" t="str">
        <f t="shared" si="11"/>
        <v>CO2 emissions (kt CO2) - 0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1" t="s">
        <v>37</v>
      </c>
      <c r="T740" s="1" t="s">
        <v>15</v>
      </c>
      <c r="U740" t="str">
        <f>IFERROR(VLOOKUP(JRC_IDEES_powergen[[#This Row],[Headers]],sections[#All],1,FALSE),U739)</f>
        <v>CO2 emissions (kt CO2)</v>
      </c>
      <c r="V740" t="str">
        <f>IFERROR(VLOOKUP(JRC_IDEES_powergen[[#This Row],[Headers]],ec[#All],3,FALSE),"")</f>
        <v>4200</v>
      </c>
      <c r="W740" t="str">
        <f>VLOOKUP(MID(JRC_IDEES_powergen[[#This Row],[Source.Name]],25,2),Table5[#All],3,FALSE)</f>
        <v>Spain</v>
      </c>
    </row>
    <row r="741" spans="2:23" x14ac:dyDescent="0.25">
      <c r="B741" t="str">
        <f t="shared" si="11"/>
        <v>CO2 emissions (kt CO2) - 5541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" t="s">
        <v>37</v>
      </c>
      <c r="T741" s="1" t="s">
        <v>16</v>
      </c>
      <c r="U741" t="str">
        <f>IFERROR(VLOOKUP(JRC_IDEES_powergen[[#This Row],[Headers]],sections[#All],1,FALSE),U740)</f>
        <v>CO2 emissions (kt CO2)</v>
      </c>
      <c r="V741">
        <f>IFERROR(VLOOKUP(JRC_IDEES_powergen[[#This Row],[Headers]],ec[#All],3,FALSE),"")</f>
        <v>0</v>
      </c>
      <c r="W741" t="str">
        <f>VLOOKUP(MID(JRC_IDEES_powergen[[#This Row],[Source.Name]],25,2),Table5[#All],3,FALSE)</f>
        <v>Spain</v>
      </c>
    </row>
    <row r="742" spans="2:23" x14ac:dyDescent="0.25">
      <c r="B742" t="str">
        <f t="shared" si="11"/>
        <v>CO2 emissions (kt CO2) - 55431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" t="s">
        <v>37</v>
      </c>
      <c r="T742" s="1" t="s">
        <v>17</v>
      </c>
      <c r="U742" t="str">
        <f>IFERROR(VLOOKUP(JRC_IDEES_powergen[[#This Row],[Headers]],sections[#All],1,FALSE),U741)</f>
        <v>CO2 emissions (kt CO2)</v>
      </c>
      <c r="V742" t="str">
        <f>IFERROR(VLOOKUP(JRC_IDEES_powergen[[#This Row],[Headers]],ec[#All],3,FALSE),"")</f>
        <v>5541</v>
      </c>
      <c r="W742" t="str">
        <f>VLOOKUP(MID(JRC_IDEES_powergen[[#This Row],[Source.Name]],25,2),Table5[#All],3,FALSE)</f>
        <v>Spain</v>
      </c>
    </row>
    <row r="743" spans="2:23" x14ac:dyDescent="0.25">
      <c r="B743" t="str">
        <f t="shared" si="11"/>
        <v>CO2 emissions (kt CO2) - 5545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" t="s">
        <v>37</v>
      </c>
      <c r="T743" s="1" t="s">
        <v>18</v>
      </c>
      <c r="U743" t="str">
        <f>IFERROR(VLOOKUP(JRC_IDEES_powergen[[#This Row],[Headers]],sections[#All],1,FALSE),U742)</f>
        <v>CO2 emissions (kt CO2)</v>
      </c>
      <c r="V743" t="str">
        <f>IFERROR(VLOOKUP(JRC_IDEES_powergen[[#This Row],[Headers]],ec[#All],3,FALSE),"")</f>
        <v>55431</v>
      </c>
      <c r="W743" t="str">
        <f>VLOOKUP(MID(JRC_IDEES_powergen[[#This Row],[Source.Name]],25,2),Table5[#All],3,FALSE)</f>
        <v>Spain</v>
      </c>
    </row>
    <row r="744" spans="2:23" x14ac:dyDescent="0.25">
      <c r="B744" t="str">
        <f t="shared" si="11"/>
        <v>CO2 emissions (kt CO2) - 0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s="1" t="s">
        <v>37</v>
      </c>
      <c r="T744" s="1" t="s">
        <v>19</v>
      </c>
      <c r="U744" t="str">
        <f>IFERROR(VLOOKUP(JRC_IDEES_powergen[[#This Row],[Headers]],sections[#All],1,FALSE),U743)</f>
        <v>CO2 emissions (kt CO2)</v>
      </c>
      <c r="V744" t="str">
        <f>IFERROR(VLOOKUP(JRC_IDEES_powergen[[#This Row],[Headers]],ec[#All],3,FALSE),"")</f>
        <v>5545</v>
      </c>
      <c r="W744" t="str">
        <f>VLOOKUP(MID(JRC_IDEES_powergen[[#This Row],[Source.Name]],25,2),Table5[#All],3,FALSE)</f>
        <v>Spain</v>
      </c>
    </row>
    <row r="745" spans="2:23" x14ac:dyDescent="0.25">
      <c r="B745" t="str">
        <f t="shared" si="11"/>
        <v>CO2 emissions (kt CO2) - 7100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s="1" t="s">
        <v>37</v>
      </c>
      <c r="T745" s="1" t="s">
        <v>20</v>
      </c>
      <c r="U745" t="str">
        <f>IFERROR(VLOOKUP(JRC_IDEES_powergen[[#This Row],[Headers]],sections[#All],1,FALSE),U744)</f>
        <v>CO2 emissions (kt CO2)</v>
      </c>
      <c r="V745">
        <f>IFERROR(VLOOKUP(JRC_IDEES_powergen[[#This Row],[Headers]],ec[#All],3,FALSE),"")</f>
        <v>0</v>
      </c>
      <c r="W745" t="str">
        <f>VLOOKUP(MID(JRC_IDEES_powergen[[#This Row],[Source.Name]],25,2),Table5[#All],3,FALSE)</f>
        <v>Spain</v>
      </c>
    </row>
    <row r="746" spans="2:23" x14ac:dyDescent="0.25">
      <c r="B746" t="str">
        <f t="shared" si="11"/>
        <v>CO2 emissions (kt CO2) - 55432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s="1" t="s">
        <v>37</v>
      </c>
      <c r="T746" s="1" t="s">
        <v>21</v>
      </c>
      <c r="U746" t="str">
        <f>IFERROR(VLOOKUP(JRC_IDEES_powergen[[#This Row],[Headers]],sections[#All],1,FALSE),U745)</f>
        <v>CO2 emissions (kt CO2)</v>
      </c>
      <c r="V746" t="str">
        <f>IFERROR(VLOOKUP(JRC_IDEES_powergen[[#This Row],[Headers]],ec[#All],3,FALSE),"")</f>
        <v>7100</v>
      </c>
      <c r="W746" t="str">
        <f>VLOOKUP(MID(JRC_IDEES_powergen[[#This Row],[Source.Name]],25,2),Table5[#All],3,FALSE)</f>
        <v>Spain</v>
      </c>
    </row>
    <row r="747" spans="2:23" x14ac:dyDescent="0.25">
      <c r="B747" t="str">
        <f t="shared" si="11"/>
        <v>CO2 emissions (kt CO2) - 5532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s="1" t="s">
        <v>37</v>
      </c>
      <c r="T747" s="1" t="s">
        <v>22</v>
      </c>
      <c r="U747" t="str">
        <f>IFERROR(VLOOKUP(JRC_IDEES_powergen[[#This Row],[Headers]],sections[#All],1,FALSE),U746)</f>
        <v>CO2 emissions (kt CO2)</v>
      </c>
      <c r="V747" t="str">
        <f>IFERROR(VLOOKUP(JRC_IDEES_powergen[[#This Row],[Headers]],ec[#All],3,FALSE),"")</f>
        <v>55432</v>
      </c>
      <c r="W747" t="str">
        <f>VLOOKUP(MID(JRC_IDEES_powergen[[#This Row],[Source.Name]],25,2),Table5[#All],3,FALSE)</f>
        <v>Spain</v>
      </c>
    </row>
    <row r="748" spans="2:23" x14ac:dyDescent="0.25">
      <c r="B748" t="str">
        <f t="shared" si="11"/>
        <v>CO2 emissions (kt CO2) - 5550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s="1" t="s">
        <v>37</v>
      </c>
      <c r="T748" s="1" t="s">
        <v>23</v>
      </c>
      <c r="U748" t="str">
        <f>IFERROR(VLOOKUP(JRC_IDEES_powergen[[#This Row],[Headers]],sections[#All],1,FALSE),U747)</f>
        <v>CO2 emissions (kt CO2)</v>
      </c>
      <c r="V748" t="str">
        <f>IFERROR(VLOOKUP(JRC_IDEES_powergen[[#This Row],[Headers]],ec[#All],3,FALSE),"")</f>
        <v>5532</v>
      </c>
      <c r="W748" t="str">
        <f>VLOOKUP(MID(JRC_IDEES_powergen[[#This Row],[Source.Name]],25,2),Table5[#All],3,FALSE)</f>
        <v>Spain</v>
      </c>
    </row>
    <row r="749" spans="2:23" x14ac:dyDescent="0.25">
      <c r="B749" t="str">
        <f t="shared" si="11"/>
        <v>CO2 emissions (kt CO2) - 99998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s="1" t="s">
        <v>37</v>
      </c>
      <c r="T749" s="1" t="s">
        <v>24</v>
      </c>
      <c r="U749" t="str">
        <f>IFERROR(VLOOKUP(JRC_IDEES_powergen[[#This Row],[Headers]],sections[#All],1,FALSE),U748)</f>
        <v>CO2 emissions (kt CO2)</v>
      </c>
      <c r="V749" t="str">
        <f>IFERROR(VLOOKUP(JRC_IDEES_powergen[[#This Row],[Headers]],ec[#All],3,FALSE),"")</f>
        <v>5550</v>
      </c>
      <c r="W749" t="str">
        <f>VLOOKUP(MID(JRC_IDEES_powergen[[#This Row],[Source.Name]],25,2),Table5[#All],3,FALSE)</f>
        <v>Spain</v>
      </c>
    </row>
    <row r="750" spans="2:23" x14ac:dyDescent="0.25">
      <c r="B750" t="str">
        <f t="shared" si="11"/>
        <v>CO2 emissions (kt CO2) - 99999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s="1" t="s">
        <v>37</v>
      </c>
      <c r="T750" s="1" t="s">
        <v>25</v>
      </c>
      <c r="U750" t="str">
        <f>IFERROR(VLOOKUP(JRC_IDEES_powergen[[#This Row],[Headers]],sections[#All],1,FALSE),U749)</f>
        <v>CO2 emissions (kt CO2)</v>
      </c>
      <c r="V750" t="str">
        <f>IFERROR(VLOOKUP(JRC_IDEES_powergen[[#This Row],[Headers]],ec[#All],3,FALSE),"")</f>
        <v>99998</v>
      </c>
      <c r="W750" t="str">
        <f>VLOOKUP(MID(JRC_IDEES_powergen[[#This Row],[Source.Name]],25,2),Table5[#All],3,FALSE)</f>
        <v>Spain</v>
      </c>
    </row>
    <row r="751" spans="2:23" x14ac:dyDescent="0.25">
      <c r="B751" t="str">
        <f t="shared" si="11"/>
        <v/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" t="s">
        <v>37</v>
      </c>
      <c r="T751" s="1" t="s">
        <v>26</v>
      </c>
      <c r="U751" t="str">
        <f>IFERROR(VLOOKUP(JRC_IDEES_powergen[[#This Row],[Headers]],sections[#All],1,FALSE),U750)</f>
        <v>CO2 emissions (kt CO2)</v>
      </c>
      <c r="V751" t="str">
        <f>IFERROR(VLOOKUP(JRC_IDEES_powergen[[#This Row],[Headers]],ec[#All],3,FALSE),"")</f>
        <v>99999</v>
      </c>
      <c r="W751" t="str">
        <f>VLOOKUP(MID(JRC_IDEES_powergen[[#This Row],[Source.Name]],25,2),Table5[#All],3,FALSE)</f>
        <v>Spain</v>
      </c>
    </row>
    <row r="752" spans="2:23" x14ac:dyDescent="0.25">
      <c r="B752" t="str">
        <f t="shared" si="11"/>
        <v/>
      </c>
      <c r="C752">
        <v>2000</v>
      </c>
      <c r="D752">
        <v>2001</v>
      </c>
      <c r="E752">
        <v>2002</v>
      </c>
      <c r="F752">
        <v>2003</v>
      </c>
      <c r="G752">
        <v>2004</v>
      </c>
      <c r="H752">
        <v>2005</v>
      </c>
      <c r="I752">
        <v>2006</v>
      </c>
      <c r="J752">
        <v>2007</v>
      </c>
      <c r="K752">
        <v>2008</v>
      </c>
      <c r="L752">
        <v>2009</v>
      </c>
      <c r="M752">
        <v>2010</v>
      </c>
      <c r="N752">
        <v>2011</v>
      </c>
      <c r="O752">
        <v>2012</v>
      </c>
      <c r="P752">
        <v>2013</v>
      </c>
      <c r="Q752">
        <v>2014</v>
      </c>
      <c r="R752">
        <v>2015</v>
      </c>
      <c r="S752" s="1" t="s">
        <v>38</v>
      </c>
      <c r="T752" s="1" t="s">
        <v>2</v>
      </c>
      <c r="U752" t="str">
        <f>IFERROR(VLOOKUP(JRC_IDEES_powergen[[#This Row],[Headers]],sections[#All],1,FALSE),U751)</f>
        <v>CO2 emissions (kt CO2)</v>
      </c>
      <c r="V752" t="str">
        <f>IFERROR(VLOOKUP(JRC_IDEES_powergen[[#This Row],[Headers]],ec[#All],3,FALSE),"")</f>
        <v/>
      </c>
      <c r="W752" t="str">
        <f>VLOOKUP(MID(JRC_IDEES_powergen[[#This Row],[Source.Name]],25,2),Table5[#All],3,FALSE)</f>
        <v>Finland</v>
      </c>
    </row>
    <row r="753" spans="2:23" x14ac:dyDescent="0.25">
      <c r="B753" t="str">
        <f t="shared" si="11"/>
        <v>Total gross distributed heat production (GWh) - 0</v>
      </c>
      <c r="C753">
        <v>11619.852870927669</v>
      </c>
      <c r="D753">
        <v>11674.41860465116</v>
      </c>
      <c r="E753">
        <v>13803.648023255815</v>
      </c>
      <c r="F753">
        <v>13981.216744186046</v>
      </c>
      <c r="G753">
        <v>13735.873372093025</v>
      </c>
      <c r="H753">
        <v>13991.092714422555</v>
      </c>
      <c r="I753">
        <v>14400.141162790696</v>
      </c>
      <c r="J753">
        <v>15154.651162790697</v>
      </c>
      <c r="K753">
        <v>15965.292093023254</v>
      </c>
      <c r="L753">
        <v>16167.441860465122</v>
      </c>
      <c r="M753">
        <v>17409.366314063485</v>
      </c>
      <c r="N753">
        <v>15088.117472188371</v>
      </c>
      <c r="O753">
        <v>18012.035611367719</v>
      </c>
      <c r="P753">
        <v>15946.851788900236</v>
      </c>
      <c r="Q753">
        <v>17447.415020851782</v>
      </c>
      <c r="R753">
        <v>16698.938635490009</v>
      </c>
      <c r="S753" s="1" t="s">
        <v>38</v>
      </c>
      <c r="T753" s="1" t="s">
        <v>3</v>
      </c>
      <c r="U753" t="str">
        <f>IFERROR(VLOOKUP(JRC_IDEES_powergen[[#This Row],[Headers]],sections[#All],1,FALSE),U752)</f>
        <v>Total gross distributed heat production (GWh)</v>
      </c>
      <c r="V753" t="str">
        <f>IFERROR(VLOOKUP(JRC_IDEES_powergen[[#This Row],[Headers]],ec[#All],3,FALSE),"")</f>
        <v/>
      </c>
      <c r="W753" t="str">
        <f>VLOOKUP(MID(JRC_IDEES_powergen[[#This Row],[Source.Name]],25,2),Table5[#All],3,FALSE)</f>
        <v>Finland</v>
      </c>
    </row>
    <row r="754" spans="2:23" x14ac:dyDescent="0.25">
      <c r="B754" t="str">
        <f t="shared" si="11"/>
        <v>Total gross distributed heat production (GWh) - 2100</v>
      </c>
      <c r="C754">
        <v>11544.870804565036</v>
      </c>
      <c r="D754">
        <v>11613.175419092226</v>
      </c>
      <c r="E754">
        <v>13732.077503226197</v>
      </c>
      <c r="F754">
        <v>13953.899225556373</v>
      </c>
      <c r="G754">
        <v>13711.759876375492</v>
      </c>
      <c r="H754">
        <v>13969.550391822668</v>
      </c>
      <c r="I754">
        <v>14372.462615572609</v>
      </c>
      <c r="J754">
        <v>15071.50575616541</v>
      </c>
      <c r="K754">
        <v>15720.335984773545</v>
      </c>
      <c r="L754">
        <v>15930.160228338031</v>
      </c>
      <c r="M754">
        <v>17003.492533409182</v>
      </c>
      <c r="N754">
        <v>14685.869545391497</v>
      </c>
      <c r="O754">
        <v>17465.496514683738</v>
      </c>
      <c r="P754">
        <v>15414.708302438914</v>
      </c>
      <c r="Q754">
        <v>16775.705474722636</v>
      </c>
      <c r="R754">
        <v>15461.953699012054</v>
      </c>
      <c r="S754" s="1" t="s">
        <v>38</v>
      </c>
      <c r="T754" s="1" t="s">
        <v>4</v>
      </c>
      <c r="U754" t="str">
        <f>IFERROR(VLOOKUP(JRC_IDEES_powergen[[#This Row],[Headers]],sections[#All],1,FALSE),U753)</f>
        <v>Total gross distributed heat production (GWh)</v>
      </c>
      <c r="V754">
        <f>IFERROR(VLOOKUP(JRC_IDEES_powergen[[#This Row],[Headers]],ec[#All],3,FALSE),"")</f>
        <v>0</v>
      </c>
      <c r="W754" t="str">
        <f>VLOOKUP(MID(JRC_IDEES_powergen[[#This Row],[Source.Name]],25,2),Table5[#All],3,FALSE)</f>
        <v>Finland</v>
      </c>
    </row>
    <row r="755" spans="2:23" x14ac:dyDescent="0.25">
      <c r="B755" t="str">
        <f t="shared" si="11"/>
        <v>Total gross distributed heat production (GWh) - 2200</v>
      </c>
      <c r="C755">
        <v>662.34158620324547</v>
      </c>
      <c r="D755">
        <v>545.82178087506168</v>
      </c>
      <c r="E755">
        <v>749.65014753434684</v>
      </c>
      <c r="F755">
        <v>647.96597042288658</v>
      </c>
      <c r="G755">
        <v>697.66299459547406</v>
      </c>
      <c r="H755">
        <v>738.95825252200507</v>
      </c>
      <c r="I755">
        <v>654.05173524833037</v>
      </c>
      <c r="J755">
        <v>560.45511089008596</v>
      </c>
      <c r="K755">
        <v>418.08100902334343</v>
      </c>
      <c r="L755">
        <v>543.64017971775559</v>
      </c>
      <c r="M755">
        <v>734.36958770532112</v>
      </c>
      <c r="N755">
        <v>678.61187884611127</v>
      </c>
      <c r="O755">
        <v>1220.7747182494495</v>
      </c>
      <c r="P755">
        <v>1389.7887270522201</v>
      </c>
      <c r="Q755">
        <v>1157.331073534102</v>
      </c>
      <c r="R755">
        <v>1027.0415056297777</v>
      </c>
      <c r="S755" s="1" t="s">
        <v>38</v>
      </c>
      <c r="T755" s="1" t="s">
        <v>5</v>
      </c>
      <c r="U755" t="str">
        <f>IFERROR(VLOOKUP(JRC_IDEES_powergen[[#This Row],[Headers]],sections[#All],1,FALSE),U754)</f>
        <v>Total gross distributed heat production (GWh)</v>
      </c>
      <c r="V755" t="str">
        <f>IFERROR(VLOOKUP(JRC_IDEES_powergen[[#This Row],[Headers]],ec[#All],3,FALSE),"")</f>
        <v>2100</v>
      </c>
      <c r="W755" t="str">
        <f>VLOOKUP(MID(JRC_IDEES_powergen[[#This Row],[Source.Name]],25,2),Table5[#All],3,FALSE)</f>
        <v>Finland</v>
      </c>
    </row>
    <row r="756" spans="2:23" x14ac:dyDescent="0.25">
      <c r="B756" t="str">
        <f t="shared" si="11"/>
        <v>Total gross distributed heat production (GWh) - 3210</v>
      </c>
      <c r="C756">
        <v>1119.7321910152982</v>
      </c>
      <c r="D756">
        <v>1094.12456984501</v>
      </c>
      <c r="E756">
        <v>1488.1228903986191</v>
      </c>
      <c r="F756">
        <v>1578.2075535597087</v>
      </c>
      <c r="G756">
        <v>1656.0185672426378</v>
      </c>
      <c r="H756">
        <v>1597.9334587327173</v>
      </c>
      <c r="I756">
        <v>1761.6676070777846</v>
      </c>
      <c r="J756">
        <v>2271.2689119422112</v>
      </c>
      <c r="K756">
        <v>2172.7836390648145</v>
      </c>
      <c r="L756">
        <v>1927.3946529272334</v>
      </c>
      <c r="M756">
        <v>2283.3579533932207</v>
      </c>
      <c r="N756">
        <v>2005.1367447377013</v>
      </c>
      <c r="O756">
        <v>2080.0085512182354</v>
      </c>
      <c r="P756">
        <v>1869.588934296462</v>
      </c>
      <c r="Q756">
        <v>1845.2870903992048</v>
      </c>
      <c r="R756">
        <v>2023.4500107672923</v>
      </c>
      <c r="S756" s="1" t="s">
        <v>38</v>
      </c>
      <c r="T756" s="1" t="s">
        <v>6</v>
      </c>
      <c r="U756" t="str">
        <f>IFERROR(VLOOKUP(JRC_IDEES_powergen[[#This Row],[Headers]],sections[#All],1,FALSE),U755)</f>
        <v>Total gross distributed heat production (GWh)</v>
      </c>
      <c r="V756" t="str">
        <f>IFERROR(VLOOKUP(JRC_IDEES_powergen[[#This Row],[Headers]],ec[#All],3,FALSE),"")</f>
        <v>2200</v>
      </c>
      <c r="W756" t="str">
        <f>VLOOKUP(MID(JRC_IDEES_powergen[[#This Row],[Source.Name]],25,2),Table5[#All],3,FALSE)</f>
        <v>Finland</v>
      </c>
    </row>
    <row r="757" spans="2:23" x14ac:dyDescent="0.25">
      <c r="B757" t="str">
        <f t="shared" si="11"/>
        <v>Total gross distributed heat production (GWh) - 3260</v>
      </c>
      <c r="C757">
        <v>26.243723226921045</v>
      </c>
      <c r="D757">
        <v>12.405040474433221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6.1786423066980722</v>
      </c>
      <c r="K757">
        <v>14.159135088692508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" t="s">
        <v>38</v>
      </c>
      <c r="T757" s="1" t="s">
        <v>7</v>
      </c>
      <c r="U757" t="str">
        <f>IFERROR(VLOOKUP(JRC_IDEES_powergen[[#This Row],[Headers]],sections[#All],1,FALSE),U756)</f>
        <v>Total gross distributed heat production (GWh)</v>
      </c>
      <c r="V757" t="str">
        <f>IFERROR(VLOOKUP(JRC_IDEES_powergen[[#This Row],[Headers]],ec[#All],3,FALSE),"")</f>
        <v>3210</v>
      </c>
      <c r="W757" t="str">
        <f>VLOOKUP(MID(JRC_IDEES_powergen[[#This Row],[Source.Name]],25,2),Table5[#All],3,FALSE)</f>
        <v>Finland</v>
      </c>
    </row>
    <row r="758" spans="2:23" x14ac:dyDescent="0.25">
      <c r="B758" t="str">
        <f t="shared" si="11"/>
        <v>Total gross distributed heat production (GWh) - 0</v>
      </c>
      <c r="C758">
        <v>304.92706987470166</v>
      </c>
      <c r="D758">
        <v>300.20197948128396</v>
      </c>
      <c r="E758">
        <v>325.44924648116711</v>
      </c>
      <c r="F758">
        <v>313.16447217260844</v>
      </c>
      <c r="G758">
        <v>232.97426239298315</v>
      </c>
      <c r="H758">
        <v>211.44800766570197</v>
      </c>
      <c r="I758">
        <v>257.73962838287184</v>
      </c>
      <c r="J758">
        <v>279.27463226275285</v>
      </c>
      <c r="K758">
        <v>165.81461762248892</v>
      </c>
      <c r="L758">
        <v>264.75868578332512</v>
      </c>
      <c r="M758">
        <v>186.50159182524376</v>
      </c>
      <c r="N758">
        <v>207.74501166455372</v>
      </c>
      <c r="O758">
        <v>229.84266442750118</v>
      </c>
      <c r="P758">
        <v>155.58581375268409</v>
      </c>
      <c r="Q758">
        <v>155.36844730018925</v>
      </c>
      <c r="R758">
        <v>154.75909342089113</v>
      </c>
      <c r="S758" s="1" t="s">
        <v>38</v>
      </c>
      <c r="T758" s="1" t="s">
        <v>8</v>
      </c>
      <c r="U758" t="str">
        <f>IFERROR(VLOOKUP(JRC_IDEES_powergen[[#This Row],[Headers]],sections[#All],1,FALSE),U757)</f>
        <v>Total gross distributed heat production (GWh)</v>
      </c>
      <c r="V758" t="str">
        <f>IFERROR(VLOOKUP(JRC_IDEES_powergen[[#This Row],[Headers]],ec[#All],3,FALSE),"")</f>
        <v>3260</v>
      </c>
      <c r="W758" t="str">
        <f>VLOOKUP(MID(JRC_IDEES_powergen[[#This Row],[Source.Name]],25,2),Table5[#All],3,FALSE)</f>
        <v>Finland</v>
      </c>
    </row>
    <row r="759" spans="2:23" x14ac:dyDescent="0.25">
      <c r="B759" t="str">
        <f t="shared" si="11"/>
        <v>Total gross distributed heat production (GWh) - 3270A</v>
      </c>
      <c r="C759">
        <v>2517.4313292261295</v>
      </c>
      <c r="D759">
        <v>3090.095582181315</v>
      </c>
      <c r="E759">
        <v>3254.8263224359475</v>
      </c>
      <c r="F759">
        <v>3385.9950192183737</v>
      </c>
      <c r="G759">
        <v>3067.4826684082141</v>
      </c>
      <c r="H759">
        <v>2849.7361158998947</v>
      </c>
      <c r="I759">
        <v>3200.5736231293372</v>
      </c>
      <c r="J759">
        <v>3089.3800425032355</v>
      </c>
      <c r="K759">
        <v>2523.9621089785496</v>
      </c>
      <c r="L759">
        <v>3131.0588770537838</v>
      </c>
      <c r="M759">
        <v>3207.8500789489231</v>
      </c>
      <c r="N759">
        <v>2253.6573207178881</v>
      </c>
      <c r="O759">
        <v>2300.9344426684047</v>
      </c>
      <c r="P759">
        <v>1340.7985660439638</v>
      </c>
      <c r="Q759">
        <v>1226.9766302710409</v>
      </c>
      <c r="R759">
        <v>1367.5598438762011</v>
      </c>
      <c r="S759" s="1" t="s">
        <v>38</v>
      </c>
      <c r="T759" s="1" t="s">
        <v>9</v>
      </c>
      <c r="U759" t="str">
        <f>IFERROR(VLOOKUP(JRC_IDEES_powergen[[#This Row],[Headers]],sections[#All],1,FALSE),U758)</f>
        <v>Total gross distributed heat production (GWh)</v>
      </c>
      <c r="V759">
        <f>IFERROR(VLOOKUP(JRC_IDEES_powergen[[#This Row],[Headers]],ec[#All],3,FALSE),"")</f>
        <v>0</v>
      </c>
      <c r="W759" t="str">
        <f>VLOOKUP(MID(JRC_IDEES_powergen[[#This Row],[Source.Name]],25,2),Table5[#All],3,FALSE)</f>
        <v>Finland</v>
      </c>
    </row>
    <row r="760" spans="2:23" x14ac:dyDescent="0.25">
      <c r="B760" t="str">
        <f t="shared" si="11"/>
        <v>Total gross distributed heat production (GWh) - 3280</v>
      </c>
      <c r="C760">
        <v>2501.9016142998066</v>
      </c>
      <c r="D760">
        <v>3090.095582181315</v>
      </c>
      <c r="E760">
        <v>3254.8263224359475</v>
      </c>
      <c r="F760">
        <v>3385.9950192183737</v>
      </c>
      <c r="G760">
        <v>3067.4826684082141</v>
      </c>
      <c r="H760">
        <v>2849.7361158998947</v>
      </c>
      <c r="I760">
        <v>3192.5579630375878</v>
      </c>
      <c r="J760">
        <v>3089.3800425032355</v>
      </c>
      <c r="K760">
        <v>2523.9621089785496</v>
      </c>
      <c r="L760">
        <v>3131.0588770537838</v>
      </c>
      <c r="M760">
        <v>3199.5085822132778</v>
      </c>
      <c r="N760">
        <v>2253.6573207178881</v>
      </c>
      <c r="O760">
        <v>2300.9344426684047</v>
      </c>
      <c r="P760">
        <v>1313.6978244989807</v>
      </c>
      <c r="Q760">
        <v>1199.5640524360454</v>
      </c>
      <c r="R760">
        <v>1350.7844357531833</v>
      </c>
      <c r="S760" s="1" t="s">
        <v>38</v>
      </c>
      <c r="T760" s="1" t="s">
        <v>10</v>
      </c>
      <c r="U760" t="str">
        <f>IFERROR(VLOOKUP(JRC_IDEES_powergen[[#This Row],[Headers]],sections[#All],1,FALSE),U759)</f>
        <v>Total gross distributed heat production (GWh)</v>
      </c>
      <c r="V760" t="str">
        <f>IFERROR(VLOOKUP(JRC_IDEES_powergen[[#This Row],[Headers]],ec[#All],3,FALSE),"")</f>
        <v>3270A</v>
      </c>
      <c r="W760" t="str">
        <f>VLOOKUP(MID(JRC_IDEES_powergen[[#This Row],[Source.Name]],25,2),Table5[#All],3,FALSE)</f>
        <v>Finland</v>
      </c>
    </row>
    <row r="761" spans="2:23" x14ac:dyDescent="0.25">
      <c r="B761" t="str">
        <f t="shared" si="11"/>
        <v/>
      </c>
      <c r="C761">
        <v>15.529714926322947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8.0156600917492629</v>
      </c>
      <c r="J761">
        <v>0</v>
      </c>
      <c r="K761">
        <v>0</v>
      </c>
      <c r="L761">
        <v>0</v>
      </c>
      <c r="M761">
        <v>8.3414967356453538</v>
      </c>
      <c r="N761">
        <v>0</v>
      </c>
      <c r="O761">
        <v>0</v>
      </c>
      <c r="P761">
        <v>27.100741544983158</v>
      </c>
      <c r="Q761">
        <v>27.41257783499551</v>
      </c>
      <c r="R761">
        <v>16.775408123017819</v>
      </c>
      <c r="S761" s="1" t="s">
        <v>38</v>
      </c>
      <c r="T761" s="1" t="s">
        <v>11</v>
      </c>
      <c r="U761" t="str">
        <f>IFERROR(VLOOKUP(JRC_IDEES_powergen[[#This Row],[Headers]],sections[#All],1,FALSE),U760)</f>
        <v>Total gross distributed heat production (GWh)</v>
      </c>
      <c r="V761" t="str">
        <f>IFERROR(VLOOKUP(JRC_IDEES_powergen[[#This Row],[Headers]],ec[#All],3,FALSE),"")</f>
        <v>3280</v>
      </c>
      <c r="W761" t="str">
        <f>VLOOKUP(MID(JRC_IDEES_powergen[[#This Row],[Source.Name]],25,2),Table5[#All],3,FALSE)</f>
        <v>Finland</v>
      </c>
    </row>
    <row r="762" spans="2:23" x14ac:dyDescent="0.25">
      <c r="B762" t="str">
        <f t="shared" si="11"/>
        <v>Total gross distributed heat production (GWh) - 4100</v>
      </c>
      <c r="C762">
        <v>3603.1513954827651</v>
      </c>
      <c r="D762">
        <v>3400.4920764111534</v>
      </c>
      <c r="E762">
        <v>3682.9296611894492</v>
      </c>
      <c r="F762">
        <v>3505.0684400969303</v>
      </c>
      <c r="G762">
        <v>3737.7486400149869</v>
      </c>
      <c r="H762">
        <v>4023.6212856260972</v>
      </c>
      <c r="I762">
        <v>3603.8269537585006</v>
      </c>
      <c r="J762">
        <v>4081.349770033265</v>
      </c>
      <c r="K762">
        <v>4213.8858079410411</v>
      </c>
      <c r="L762">
        <v>4078.9997879629955</v>
      </c>
      <c r="M762">
        <v>4016.025926880498</v>
      </c>
      <c r="N762">
        <v>3379.3756842491248</v>
      </c>
      <c r="O762">
        <v>4432.8942695641226</v>
      </c>
      <c r="P762">
        <v>3568.5018059548588</v>
      </c>
      <c r="Q762">
        <v>3861.5313112208974</v>
      </c>
      <c r="R762">
        <v>2839.3799530077199</v>
      </c>
      <c r="S762" s="1" t="s">
        <v>38</v>
      </c>
      <c r="T762" s="1" t="s">
        <v>12</v>
      </c>
      <c r="U762" t="str">
        <f>IFERROR(VLOOKUP(JRC_IDEES_powergen[[#This Row],[Headers]],sections[#All],1,FALSE),U761)</f>
        <v>Total gross distributed heat production (GWh)</v>
      </c>
      <c r="V762" t="str">
        <f>IFERROR(VLOOKUP(JRC_IDEES_powergen[[#This Row],[Headers]],ec[#All],3,FALSE),"")</f>
        <v/>
      </c>
      <c r="W762" t="str">
        <f>VLOOKUP(MID(JRC_IDEES_powergen[[#This Row],[Source.Name]],25,2),Table5[#All],3,FALSE)</f>
        <v>Finland</v>
      </c>
    </row>
    <row r="763" spans="2:23" x14ac:dyDescent="0.25">
      <c r="B763" t="str">
        <f t="shared" si="11"/>
        <v>Total gross distributed heat production (GWh) - 5542</v>
      </c>
      <c r="C763">
        <v>3562.835254772453</v>
      </c>
      <c r="D763">
        <v>3358.555873349128</v>
      </c>
      <c r="E763">
        <v>3641.4763636321363</v>
      </c>
      <c r="F763">
        <v>3462.4614520986834</v>
      </c>
      <c r="G763">
        <v>3678.2481369864581</v>
      </c>
      <c r="H763">
        <v>3789.5457862002754</v>
      </c>
      <c r="I763">
        <v>3428.4503580561227</v>
      </c>
      <c r="J763">
        <v>3857.8607311314731</v>
      </c>
      <c r="K763">
        <v>3964.4697260211747</v>
      </c>
      <c r="L763">
        <v>3853.5748164701399</v>
      </c>
      <c r="M763">
        <v>3919.068052001805</v>
      </c>
      <c r="N763">
        <v>3292.0904087829131</v>
      </c>
      <c r="O763">
        <v>4348.0210643399605</v>
      </c>
      <c r="P763">
        <v>3475.0223592400357</v>
      </c>
      <c r="Q763">
        <v>3765.6722415897698</v>
      </c>
      <c r="R763">
        <v>2750.4292625193866</v>
      </c>
      <c r="S763" s="1" t="s">
        <v>38</v>
      </c>
      <c r="T763" s="1" t="s">
        <v>13</v>
      </c>
      <c r="U763" t="str">
        <f>IFERROR(VLOOKUP(JRC_IDEES_powergen[[#This Row],[Headers]],sections[#All],1,FALSE),U762)</f>
        <v>Total gross distributed heat production (GWh)</v>
      </c>
      <c r="V763" t="str">
        <f>IFERROR(VLOOKUP(JRC_IDEES_powergen[[#This Row],[Headers]],ec[#All],3,FALSE),"")</f>
        <v>4100</v>
      </c>
      <c r="W763" t="str">
        <f>VLOOKUP(MID(JRC_IDEES_powergen[[#This Row],[Source.Name]],25,2),Table5[#All],3,FALSE)</f>
        <v>Finland</v>
      </c>
    </row>
    <row r="764" spans="2:23" x14ac:dyDescent="0.25">
      <c r="B764" t="str">
        <f t="shared" si="11"/>
        <v>Total gross distributed heat production (GWh) - 4200</v>
      </c>
      <c r="C764">
        <v>40.316140710312084</v>
      </c>
      <c r="D764">
        <v>41.93620306202569</v>
      </c>
      <c r="E764">
        <v>41.453297557312844</v>
      </c>
      <c r="F764">
        <v>42.606987998246751</v>
      </c>
      <c r="G764">
        <v>59.500503028528748</v>
      </c>
      <c r="H764">
        <v>234.07549942582204</v>
      </c>
      <c r="I764">
        <v>175.37659570237778</v>
      </c>
      <c r="J764">
        <v>223.48903890179204</v>
      </c>
      <c r="K764">
        <v>249.41608191986674</v>
      </c>
      <c r="L764">
        <v>225.42497149285558</v>
      </c>
      <c r="M764">
        <v>96.957874878693019</v>
      </c>
      <c r="N764">
        <v>87.285275466211914</v>
      </c>
      <c r="O764">
        <v>84.873205224162177</v>
      </c>
      <c r="P764">
        <v>93.479446714823098</v>
      </c>
      <c r="Q764">
        <v>95.859069631127511</v>
      </c>
      <c r="R764">
        <v>88.950690488333322</v>
      </c>
      <c r="S764" s="1" t="s">
        <v>38</v>
      </c>
      <c r="T764" s="1" t="s">
        <v>14</v>
      </c>
      <c r="U764" t="str">
        <f>IFERROR(VLOOKUP(JRC_IDEES_powergen[[#This Row],[Headers]],sections[#All],1,FALSE),U763)</f>
        <v>Total gross distributed heat production (GWh)</v>
      </c>
      <c r="V764" t="str">
        <f>IFERROR(VLOOKUP(JRC_IDEES_powergen[[#This Row],[Headers]],ec[#All],3,FALSE),"")</f>
        <v>5542</v>
      </c>
      <c r="W764" t="str">
        <f>VLOOKUP(MID(JRC_IDEES_powergen[[#This Row],[Source.Name]],25,2),Table5[#All],3,FALSE)</f>
        <v>Finland</v>
      </c>
    </row>
    <row r="765" spans="2:23" x14ac:dyDescent="0.25">
      <c r="B765" t="str">
        <f t="shared" si="11"/>
        <v>Total gross distributed heat production (GWh) - 0</v>
      </c>
      <c r="C765">
        <v>185.19985180547957</v>
      </c>
      <c r="D765">
        <v>248.69196187593505</v>
      </c>
      <c r="E765">
        <v>266.47239131291371</v>
      </c>
      <c r="F765">
        <v>173.08091004544974</v>
      </c>
      <c r="G765">
        <v>149.80091606220606</v>
      </c>
      <c r="H765">
        <v>285.95209105377495</v>
      </c>
      <c r="I765">
        <v>271.81115165003496</v>
      </c>
      <c r="J765">
        <v>255.02712345187092</v>
      </c>
      <c r="K765">
        <v>245.74034064805386</v>
      </c>
      <c r="L765">
        <v>252.80499715166812</v>
      </c>
      <c r="M765">
        <v>305.34842345770414</v>
      </c>
      <c r="N765">
        <v>351.99378130678127</v>
      </c>
      <c r="O765">
        <v>296.35107505205332</v>
      </c>
      <c r="P765">
        <v>166.16355504239965</v>
      </c>
      <c r="Q765">
        <v>382.31594447077561</v>
      </c>
      <c r="R765">
        <v>341.9060604596034</v>
      </c>
      <c r="S765" s="1" t="s">
        <v>38</v>
      </c>
      <c r="T765" s="1" t="s">
        <v>15</v>
      </c>
      <c r="U765" t="str">
        <f>IFERROR(VLOOKUP(JRC_IDEES_powergen[[#This Row],[Headers]],sections[#All],1,FALSE),U764)</f>
        <v>Total gross distributed heat production (GWh)</v>
      </c>
      <c r="V765" t="str">
        <f>IFERROR(VLOOKUP(JRC_IDEES_powergen[[#This Row],[Headers]],ec[#All],3,FALSE),"")</f>
        <v>4200</v>
      </c>
      <c r="W765" t="str">
        <f>VLOOKUP(MID(JRC_IDEES_powergen[[#This Row],[Source.Name]],25,2),Table5[#All],3,FALSE)</f>
        <v>Finland</v>
      </c>
    </row>
    <row r="766" spans="2:23" x14ac:dyDescent="0.25">
      <c r="B766" t="str">
        <f t="shared" si="11"/>
        <v>Total gross distributed heat production (GWh) - 5541</v>
      </c>
      <c r="C766">
        <v>3064.6083035343472</v>
      </c>
      <c r="D766">
        <v>2865.5643495940735</v>
      </c>
      <c r="E766">
        <v>3909.1174758634847</v>
      </c>
      <c r="F766">
        <v>4295.0589518198522</v>
      </c>
      <c r="G766">
        <v>4109.0115873861541</v>
      </c>
      <c r="H766">
        <v>4194.4169297425015</v>
      </c>
      <c r="I766">
        <v>4565.2216118717542</v>
      </c>
      <c r="J766">
        <v>4449.858189283952</v>
      </c>
      <c r="K766">
        <v>5694.3113715234604</v>
      </c>
      <c r="L766">
        <v>5431.1965267111464</v>
      </c>
      <c r="M766">
        <v>5984.7248268873282</v>
      </c>
      <c r="N766">
        <v>5520.7936732379039</v>
      </c>
      <c r="O766">
        <v>6574.5982887412574</v>
      </c>
      <c r="P766">
        <v>6850.1738552622364</v>
      </c>
      <c r="Q766">
        <v>7980.4749768036017</v>
      </c>
      <c r="R766">
        <v>7525.1207979892133</v>
      </c>
      <c r="S766" s="1" t="s">
        <v>38</v>
      </c>
      <c r="T766" s="1" t="s">
        <v>16</v>
      </c>
      <c r="U766" t="str">
        <f>IFERROR(VLOOKUP(JRC_IDEES_powergen[[#This Row],[Headers]],sections[#All],1,FALSE),U765)</f>
        <v>Total gross distributed heat production (GWh)</v>
      </c>
      <c r="V766">
        <f>IFERROR(VLOOKUP(JRC_IDEES_powergen[[#This Row],[Headers]],ec[#All],3,FALSE),"")</f>
        <v>0</v>
      </c>
      <c r="W766" t="str">
        <f>VLOOKUP(MID(JRC_IDEES_powergen[[#This Row],[Source.Name]],25,2),Table5[#All],3,FALSE)</f>
        <v>Finland</v>
      </c>
    </row>
    <row r="767" spans="2:23" x14ac:dyDescent="0.25">
      <c r="B767" t="str">
        <f t="shared" si="11"/>
        <v>Total gross distributed heat production (GWh) - 55431</v>
      </c>
      <c r="C767">
        <v>2981.7868390206481</v>
      </c>
      <c r="D767">
        <v>2793.615114842361</v>
      </c>
      <c r="E767">
        <v>3833.3449413774115</v>
      </c>
      <c r="F767">
        <v>4213.1063959308349</v>
      </c>
      <c r="G767">
        <v>4005.9759493942961</v>
      </c>
      <c r="H767">
        <v>4089.2397076371763</v>
      </c>
      <c r="I767">
        <v>4487.1730470012199</v>
      </c>
      <c r="J767">
        <v>4376.9502100649152</v>
      </c>
      <c r="K767">
        <v>5529.5505268550387</v>
      </c>
      <c r="L767">
        <v>5295.1737156665022</v>
      </c>
      <c r="M767">
        <v>5851.4077489291249</v>
      </c>
      <c r="N767">
        <v>5420.1731473532427</v>
      </c>
      <c r="O767">
        <v>6447.9035041312763</v>
      </c>
      <c r="P767">
        <v>6777.8830831361065</v>
      </c>
      <c r="Q767">
        <v>7792.5407481846805</v>
      </c>
      <c r="R767">
        <v>7279.6906815479097</v>
      </c>
      <c r="S767" s="1" t="s">
        <v>38</v>
      </c>
      <c r="T767" s="1" t="s">
        <v>17</v>
      </c>
      <c r="U767" t="str">
        <f>IFERROR(VLOOKUP(JRC_IDEES_powergen[[#This Row],[Headers]],sections[#All],1,FALSE),U766)</f>
        <v>Total gross distributed heat production (GWh)</v>
      </c>
      <c r="V767" t="str">
        <f>IFERROR(VLOOKUP(JRC_IDEES_powergen[[#This Row],[Headers]],ec[#All],3,FALSE),"")</f>
        <v>5541</v>
      </c>
      <c r="W767" t="str">
        <f>VLOOKUP(MID(JRC_IDEES_powergen[[#This Row],[Source.Name]],25,2),Table5[#All],3,FALSE)</f>
        <v>Finland</v>
      </c>
    </row>
    <row r="768" spans="2:23" x14ac:dyDescent="0.25">
      <c r="B768" t="str">
        <f t="shared" si="11"/>
        <v>Total gross distributed heat production (GWh) - 5545</v>
      </c>
      <c r="C768">
        <v>82.821464513699098</v>
      </c>
      <c r="D768">
        <v>71.94923475171268</v>
      </c>
      <c r="E768">
        <v>75.772534486073241</v>
      </c>
      <c r="F768">
        <v>81.95255588901712</v>
      </c>
      <c r="G768">
        <v>103.03563799185828</v>
      </c>
      <c r="H768">
        <v>105.17722210532557</v>
      </c>
      <c r="I768">
        <v>78.048564870534761</v>
      </c>
      <c r="J768">
        <v>72.907979219037259</v>
      </c>
      <c r="K768">
        <v>164.76084466842192</v>
      </c>
      <c r="L768">
        <v>136.02281104464407</v>
      </c>
      <c r="M768">
        <v>133.3170779582029</v>
      </c>
      <c r="N768">
        <v>100.62052588466096</v>
      </c>
      <c r="O768">
        <v>126.6947846099812</v>
      </c>
      <c r="P768">
        <v>72.290772126129866</v>
      </c>
      <c r="Q768">
        <v>187.93422861892103</v>
      </c>
      <c r="R768">
        <v>245.43011644130337</v>
      </c>
      <c r="S768" s="1" t="s">
        <v>38</v>
      </c>
      <c r="T768" s="1" t="s">
        <v>18</v>
      </c>
      <c r="U768" t="str">
        <f>IFERROR(VLOOKUP(JRC_IDEES_powergen[[#This Row],[Headers]],sections[#All],1,FALSE),U767)</f>
        <v>Total gross distributed heat production (GWh)</v>
      </c>
      <c r="V768" t="str">
        <f>IFERROR(VLOOKUP(JRC_IDEES_powergen[[#This Row],[Headers]],ec[#All],3,FALSE),"")</f>
        <v>55431</v>
      </c>
      <c r="W768" t="str">
        <f>VLOOKUP(MID(JRC_IDEES_powergen[[#This Row],[Source.Name]],25,2),Table5[#All],3,FALSE)</f>
        <v>Finland</v>
      </c>
    </row>
    <row r="769" spans="2:23" x14ac:dyDescent="0.25">
      <c r="B769" t="str">
        <f t="shared" si="11"/>
        <v>Total gross distributed heat production (GWh) - 0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0.76860447041522306</v>
      </c>
      <c r="R769">
        <v>3.430890849024975</v>
      </c>
      <c r="S769" s="1" t="s">
        <v>38</v>
      </c>
      <c r="T769" s="1" t="s">
        <v>19</v>
      </c>
      <c r="U769" t="str">
        <f>IFERROR(VLOOKUP(JRC_IDEES_powergen[[#This Row],[Headers]],sections[#All],1,FALSE),U768)</f>
        <v>Total gross distributed heat production (GWh)</v>
      </c>
      <c r="V769" t="str">
        <f>IFERROR(VLOOKUP(JRC_IDEES_powergen[[#This Row],[Headers]],ec[#All],3,FALSE),"")</f>
        <v>5545</v>
      </c>
      <c r="W769" t="str">
        <f>VLOOKUP(MID(JRC_IDEES_powergen[[#This Row],[Source.Name]],25,2),Table5[#All],3,FALSE)</f>
        <v>Finland</v>
      </c>
    </row>
    <row r="770" spans="2:23" x14ac:dyDescent="0.25">
      <c r="B770" t="str">
        <f t="shared" si="11"/>
        <v>Total gross distributed heat production (GWh) - 7100</v>
      </c>
      <c r="C770">
        <v>61.23535419614911</v>
      </c>
      <c r="D770">
        <v>55.778078353960744</v>
      </c>
      <c r="E770">
        <v>55.509368010271416</v>
      </c>
      <c r="F770">
        <v>55.357908220564489</v>
      </c>
      <c r="G770">
        <v>61.060240272835614</v>
      </c>
      <c r="H770">
        <v>67.484250579973036</v>
      </c>
      <c r="I770">
        <v>57.570304453993558</v>
      </c>
      <c r="J770">
        <v>78.713333491338489</v>
      </c>
      <c r="K770">
        <v>271.59795488310175</v>
      </c>
      <c r="L770">
        <v>300.30652103012312</v>
      </c>
      <c r="M770">
        <v>285.31414431094294</v>
      </c>
      <c r="N770">
        <v>288.55545063143239</v>
      </c>
      <c r="O770">
        <v>330.09250476271473</v>
      </c>
      <c r="P770">
        <v>74.107045034087719</v>
      </c>
      <c r="Q770">
        <v>165.65139625240835</v>
      </c>
      <c r="R770">
        <v>179.30554301232948</v>
      </c>
      <c r="S770" s="1" t="s">
        <v>38</v>
      </c>
      <c r="T770" s="1" t="s">
        <v>20</v>
      </c>
      <c r="U770" t="str">
        <f>IFERROR(VLOOKUP(JRC_IDEES_powergen[[#This Row],[Headers]],sections[#All],1,FALSE),U769)</f>
        <v>Total gross distributed heat production (GWh)</v>
      </c>
      <c r="V770">
        <f>IFERROR(VLOOKUP(JRC_IDEES_powergen[[#This Row],[Headers]],ec[#All],3,FALSE),"")</f>
        <v>0</v>
      </c>
      <c r="W770" t="str">
        <f>VLOOKUP(MID(JRC_IDEES_powergen[[#This Row],[Source.Name]],25,2),Table5[#All],3,FALSE)</f>
        <v>Finland</v>
      </c>
    </row>
    <row r="771" spans="2:23" x14ac:dyDescent="0.25">
      <c r="B771" t="str">
        <f t="shared" ref="B771:B834" si="12">IF(V772&lt;&gt;"",U772&amp;" - "&amp;V772,"")</f>
        <v>Total gross distributed heat production (GWh) - 55432</v>
      </c>
      <c r="C771">
        <v>7.3276108788609635</v>
      </c>
      <c r="D771">
        <v>8.6389245511145045</v>
      </c>
      <c r="E771">
        <v>5.8224601505512457</v>
      </c>
      <c r="F771">
        <v>1.9645763534775658</v>
      </c>
      <c r="G771">
        <v>7.6803314336801369</v>
      </c>
      <c r="H771">
        <v>11.727650909679959</v>
      </c>
      <c r="I771">
        <v>6.7767939826931567</v>
      </c>
      <c r="J771">
        <v>30.519923499093522</v>
      </c>
      <c r="K771">
        <v>167.33523286636603</v>
      </c>
      <c r="L771">
        <v>166.71268875413338</v>
      </c>
      <c r="M771">
        <v>155.63298666069105</v>
      </c>
      <c r="N771">
        <v>189.14722023935772</v>
      </c>
      <c r="O771">
        <v>219.38832403554667</v>
      </c>
      <c r="P771">
        <v>8.0482360222793989</v>
      </c>
      <c r="Q771">
        <v>6.727149232381163</v>
      </c>
      <c r="R771">
        <v>6.5564589500192305</v>
      </c>
      <c r="S771" s="1" t="s">
        <v>38</v>
      </c>
      <c r="T771" s="1" t="s">
        <v>21</v>
      </c>
      <c r="U771" t="str">
        <f>IFERROR(VLOOKUP(JRC_IDEES_powergen[[#This Row],[Headers]],sections[#All],1,FALSE),U770)</f>
        <v>Total gross distributed heat production (GWh)</v>
      </c>
      <c r="V771" t="str">
        <f>IFERROR(VLOOKUP(JRC_IDEES_powergen[[#This Row],[Headers]],ec[#All],3,FALSE),"")</f>
        <v>7100</v>
      </c>
      <c r="W771" t="str">
        <f>VLOOKUP(MID(JRC_IDEES_powergen[[#This Row],[Source.Name]],25,2),Table5[#All],3,FALSE)</f>
        <v>Finland</v>
      </c>
    </row>
    <row r="772" spans="2:23" x14ac:dyDescent="0.25">
      <c r="B772" t="str">
        <f t="shared" si="12"/>
        <v>Total gross distributed heat production (GWh) - 5532</v>
      </c>
      <c r="C772">
        <v>53.907743317288144</v>
      </c>
      <c r="D772">
        <v>47.139153802846238</v>
      </c>
      <c r="E772">
        <v>49.686907859720172</v>
      </c>
      <c r="F772">
        <v>53.393331867086921</v>
      </c>
      <c r="G772">
        <v>53.379908839155476</v>
      </c>
      <c r="H772">
        <v>55.756599670293078</v>
      </c>
      <c r="I772">
        <v>50.793510471300401</v>
      </c>
      <c r="J772">
        <v>48.193409992244959</v>
      </c>
      <c r="K772">
        <v>104.26272201673574</v>
      </c>
      <c r="L772">
        <v>133.59383227598971</v>
      </c>
      <c r="M772">
        <v>129.68115765025189</v>
      </c>
      <c r="N772">
        <v>99.408230392074685</v>
      </c>
      <c r="O772">
        <v>110.70418072716804</v>
      </c>
      <c r="P772">
        <v>66.058809011808322</v>
      </c>
      <c r="Q772">
        <v>158.9242470200272</v>
      </c>
      <c r="R772">
        <v>172.74908406231026</v>
      </c>
      <c r="S772" s="1" t="s">
        <v>38</v>
      </c>
      <c r="T772" s="1" t="s">
        <v>22</v>
      </c>
      <c r="U772" t="str">
        <f>IFERROR(VLOOKUP(JRC_IDEES_powergen[[#This Row],[Headers]],sections[#All],1,FALSE),U771)</f>
        <v>Total gross distributed heat production (GWh)</v>
      </c>
      <c r="V772" t="str">
        <f>IFERROR(VLOOKUP(JRC_IDEES_powergen[[#This Row],[Headers]],ec[#All],3,FALSE),"")</f>
        <v>55432</v>
      </c>
      <c r="W772" t="str">
        <f>VLOOKUP(MID(JRC_IDEES_powergen[[#This Row],[Source.Name]],25,2),Table5[#All],3,FALSE)</f>
        <v>Finland</v>
      </c>
    </row>
    <row r="773" spans="2:23" x14ac:dyDescent="0.25">
      <c r="B773" t="str">
        <f t="shared" si="12"/>
        <v>Total gross distributed heat production (GWh) - 5550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" t="s">
        <v>38</v>
      </c>
      <c r="T773" s="1" t="s">
        <v>23</v>
      </c>
      <c r="U773" t="str">
        <f>IFERROR(VLOOKUP(JRC_IDEES_powergen[[#This Row],[Headers]],sections[#All],1,FALSE),U772)</f>
        <v>Total gross distributed heat production (GWh)</v>
      </c>
      <c r="V773" t="str">
        <f>IFERROR(VLOOKUP(JRC_IDEES_powergen[[#This Row],[Headers]],ec[#All],3,FALSE),"")</f>
        <v>5532</v>
      </c>
      <c r="W773" t="str">
        <f>VLOOKUP(MID(JRC_IDEES_powergen[[#This Row],[Source.Name]],25,2),Table5[#All],3,FALSE)</f>
        <v>Finland</v>
      </c>
    </row>
    <row r="774" spans="2:23" x14ac:dyDescent="0.25">
      <c r="B774" t="str">
        <f t="shared" si="12"/>
        <v>Total gross distributed heat production (GWh) - 99998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" t="s">
        <v>38</v>
      </c>
      <c r="T774" s="1" t="s">
        <v>24</v>
      </c>
      <c r="U774" t="str">
        <f>IFERROR(VLOOKUP(JRC_IDEES_powergen[[#This Row],[Headers]],sections[#All],1,FALSE),U773)</f>
        <v>Total gross distributed heat production (GWh)</v>
      </c>
      <c r="V774" t="str">
        <f>IFERROR(VLOOKUP(JRC_IDEES_powergen[[#This Row],[Headers]],ec[#All],3,FALSE),"")</f>
        <v>5550</v>
      </c>
      <c r="W774" t="str">
        <f>VLOOKUP(MID(JRC_IDEES_powergen[[#This Row],[Source.Name]],25,2),Table5[#All],3,FALSE)</f>
        <v>Finland</v>
      </c>
    </row>
    <row r="775" spans="2:23" x14ac:dyDescent="0.25">
      <c r="B775" t="str">
        <f t="shared" si="12"/>
        <v>Total gross distributed heat production (GWh) - 99999</v>
      </c>
      <c r="C775">
        <v>11.247309954394735</v>
      </c>
      <c r="D775">
        <v>4.9620161897732888</v>
      </c>
      <c r="E775">
        <v>17.390417750902056</v>
      </c>
      <c r="F775">
        <v>0</v>
      </c>
      <c r="G775">
        <v>0</v>
      </c>
      <c r="H775">
        <v>2.5343908941042304</v>
      </c>
      <c r="I775">
        <v>0</v>
      </c>
      <c r="J775">
        <v>53.13632383760342</v>
      </c>
      <c r="K775">
        <v>218.82299682524788</v>
      </c>
      <c r="L775">
        <v>191.88932272369436</v>
      </c>
      <c r="M775">
        <v>361.16808392313152</v>
      </c>
      <c r="N775">
        <v>363.688647775883</v>
      </c>
      <c r="O775">
        <v>520.3096494176898</v>
      </c>
      <c r="P775">
        <v>509.7745827515019</v>
      </c>
      <c r="Q775">
        <v>648.31002355788871</v>
      </c>
      <c r="R775">
        <v>1174.6723538018134</v>
      </c>
      <c r="S775" s="1" t="s">
        <v>38</v>
      </c>
      <c r="T775" s="1" t="s">
        <v>25</v>
      </c>
      <c r="U775" t="str">
        <f>IFERROR(VLOOKUP(JRC_IDEES_powergen[[#This Row],[Headers]],sections[#All],1,FALSE),U774)</f>
        <v>Total gross distributed heat production (GWh)</v>
      </c>
      <c r="V775" t="str">
        <f>IFERROR(VLOOKUP(JRC_IDEES_powergen[[#This Row],[Headers]],ec[#All],3,FALSE),"")</f>
        <v>99998</v>
      </c>
      <c r="W775" t="str">
        <f>VLOOKUP(MID(JRC_IDEES_powergen[[#This Row],[Source.Name]],25,2),Table5[#All],3,FALSE)</f>
        <v>Finland</v>
      </c>
    </row>
    <row r="776" spans="2:23" x14ac:dyDescent="0.25">
      <c r="B776" t="str">
        <f t="shared" si="12"/>
        <v/>
      </c>
      <c r="C776">
        <v>63.734756408236834</v>
      </c>
      <c r="D776">
        <v>56.281169369162399</v>
      </c>
      <c r="E776">
        <v>54.180102278717243</v>
      </c>
      <c r="F776">
        <v>27.317518629672378</v>
      </c>
      <c r="G776">
        <v>24.113495717532018</v>
      </c>
      <c r="H776">
        <v>19.007931705781729</v>
      </c>
      <c r="I776">
        <v>27.678547218087083</v>
      </c>
      <c r="J776">
        <v>30.009082787682352</v>
      </c>
      <c r="K776">
        <v>26.133111424462566</v>
      </c>
      <c r="L776">
        <v>45.392309403395629</v>
      </c>
      <c r="M776">
        <v>44.705696731173617</v>
      </c>
      <c r="N776">
        <v>38.55927902099112</v>
      </c>
      <c r="O776">
        <v>26.229447266291654</v>
      </c>
      <c r="P776">
        <v>22.368903709820007</v>
      </c>
      <c r="Q776">
        <v>23.399522571257879</v>
      </c>
      <c r="R776">
        <v>62.312582676143798</v>
      </c>
      <c r="S776" s="1" t="s">
        <v>38</v>
      </c>
      <c r="T776" s="1" t="s">
        <v>26</v>
      </c>
      <c r="U776" t="str">
        <f>IFERROR(VLOOKUP(JRC_IDEES_powergen[[#This Row],[Headers]],sections[#All],1,FALSE),U775)</f>
        <v>Total gross distributed heat production (GWh)</v>
      </c>
      <c r="V776" t="str">
        <f>IFERROR(VLOOKUP(JRC_IDEES_powergen[[#This Row],[Headers]],ec[#All],3,FALSE),"")</f>
        <v>99999</v>
      </c>
      <c r="W776" t="str">
        <f>VLOOKUP(MID(JRC_IDEES_powergen[[#This Row],[Source.Name]],25,2),Table5[#All],3,FALSE)</f>
        <v>Finland</v>
      </c>
    </row>
    <row r="777" spans="2:23" x14ac:dyDescent="0.25">
      <c r="B777" t="str">
        <f t="shared" si="12"/>
        <v/>
      </c>
      <c r="S777" s="1" t="s">
        <v>38</v>
      </c>
      <c r="T777" s="1"/>
      <c r="U777" t="str">
        <f>IFERROR(VLOOKUP(JRC_IDEES_powergen[[#This Row],[Headers]],sections[#All],1,FALSE),U776)</f>
        <v>Total gross distributed heat production (GWh)</v>
      </c>
      <c r="V777" t="str">
        <f>IFERROR(VLOOKUP(JRC_IDEES_powergen[[#This Row],[Headers]],ec[#All],3,FALSE),"")</f>
        <v/>
      </c>
      <c r="W777" t="str">
        <f>VLOOKUP(MID(JRC_IDEES_powergen[[#This Row],[Source.Name]],25,2),Table5[#All],3,FALSE)</f>
        <v>Finland</v>
      </c>
    </row>
    <row r="778" spans="2:23" x14ac:dyDescent="0.25">
      <c r="B778" t="str">
        <f t="shared" si="12"/>
        <v>Transformation input (ktoe) - 0</v>
      </c>
      <c r="C778">
        <v>1078.2228785094453</v>
      </c>
      <c r="D778">
        <v>1086.355</v>
      </c>
      <c r="E778">
        <v>1262.9102699999999</v>
      </c>
      <c r="F778">
        <v>1278.7063499999999</v>
      </c>
      <c r="G778">
        <v>1294.7027799999998</v>
      </c>
      <c r="H778">
        <v>1272.9722539690713</v>
      </c>
      <c r="I778">
        <v>1322.7726099999998</v>
      </c>
      <c r="J778">
        <v>1385.3232200000002</v>
      </c>
      <c r="K778">
        <v>1428.89625</v>
      </c>
      <c r="L778">
        <v>1513.4199699999999</v>
      </c>
      <c r="M778">
        <v>1612.6960416780296</v>
      </c>
      <c r="N778">
        <v>1419.8678989242776</v>
      </c>
      <c r="O778">
        <v>1660.0369140647322</v>
      </c>
      <c r="P778">
        <v>1450.4672157549135</v>
      </c>
      <c r="Q778">
        <v>1561.5474354556563</v>
      </c>
      <c r="R778">
        <v>1459.2181347348601</v>
      </c>
      <c r="S778" s="1" t="s">
        <v>38</v>
      </c>
      <c r="T778" s="1" t="s">
        <v>27</v>
      </c>
      <c r="U778" t="str">
        <f>IFERROR(VLOOKUP(JRC_IDEES_powergen[[#This Row],[Headers]],sections[#All],1,FALSE),U777)</f>
        <v>Transformation input (ktoe)</v>
      </c>
      <c r="V778" t="str">
        <f>IFERROR(VLOOKUP(JRC_IDEES_powergen[[#This Row],[Headers]],ec[#All],3,FALSE),"")</f>
        <v/>
      </c>
      <c r="W778" t="str">
        <f>VLOOKUP(MID(JRC_IDEES_powergen[[#This Row],[Source.Name]],25,2),Table5[#All],3,FALSE)</f>
        <v>Finland</v>
      </c>
    </row>
    <row r="779" spans="2:23" x14ac:dyDescent="0.25">
      <c r="B779" t="str">
        <f t="shared" si="12"/>
        <v>Transformation input (ktoe) - 2100</v>
      </c>
      <c r="C779">
        <v>1072.2039619144325</v>
      </c>
      <c r="D779">
        <v>1081.2549799999999</v>
      </c>
      <c r="E779">
        <v>1257.5102699999998</v>
      </c>
      <c r="F779">
        <v>1276.3063499999998</v>
      </c>
      <c r="G779">
        <v>1292.6027799999999</v>
      </c>
      <c r="H779">
        <v>1271.1570270126986</v>
      </c>
      <c r="I779">
        <v>1320.3726199999999</v>
      </c>
      <c r="J779">
        <v>1381.1232</v>
      </c>
      <c r="K779">
        <v>1419.99622</v>
      </c>
      <c r="L779">
        <v>1503.5199699999998</v>
      </c>
      <c r="M779">
        <v>1598.1741986039067</v>
      </c>
      <c r="N779">
        <v>1405.7759910232553</v>
      </c>
      <c r="O779">
        <v>1642.3145820351833</v>
      </c>
      <c r="P779">
        <v>1434.7272711671615</v>
      </c>
      <c r="Q779">
        <v>1542.1053981491964</v>
      </c>
      <c r="R779">
        <v>1425.4214763362447</v>
      </c>
      <c r="S779" s="1" t="s">
        <v>38</v>
      </c>
      <c r="T779" s="1" t="s">
        <v>4</v>
      </c>
      <c r="U779" t="str">
        <f>IFERROR(VLOOKUP(JRC_IDEES_powergen[[#This Row],[Headers]],sections[#All],1,FALSE),U778)</f>
        <v>Transformation input (ktoe)</v>
      </c>
      <c r="V779">
        <f>IFERROR(VLOOKUP(JRC_IDEES_powergen[[#This Row],[Headers]],ec[#All],3,FALSE),"")</f>
        <v>0</v>
      </c>
      <c r="W779" t="str">
        <f>VLOOKUP(MID(JRC_IDEES_powergen[[#This Row],[Source.Name]],25,2),Table5[#All],3,FALSE)</f>
        <v>Finland</v>
      </c>
    </row>
    <row r="780" spans="2:23" x14ac:dyDescent="0.25">
      <c r="B780" t="str">
        <f t="shared" si="12"/>
        <v>Transformation input (ktoe) - 2200</v>
      </c>
      <c r="C780">
        <v>62.24355433022069</v>
      </c>
      <c r="D780">
        <v>52.400689999999997</v>
      </c>
      <c r="E780">
        <v>67.768559999999994</v>
      </c>
      <c r="F780">
        <v>58.500489999999999</v>
      </c>
      <c r="G780">
        <v>63.999659999999999</v>
      </c>
      <c r="H780">
        <v>65.898367803295088</v>
      </c>
      <c r="I780">
        <v>59.100320000000004</v>
      </c>
      <c r="J780">
        <v>50.602820000000001</v>
      </c>
      <c r="K780">
        <v>37.503160000000001</v>
      </c>
      <c r="L780">
        <v>49.923020000000001</v>
      </c>
      <c r="M780">
        <v>67.760396660084282</v>
      </c>
      <c r="N780">
        <v>63.078944628151717</v>
      </c>
      <c r="O780">
        <v>112.52068627100515</v>
      </c>
      <c r="P780">
        <v>128.35463345780391</v>
      </c>
      <c r="Q780">
        <v>106.00146913676912</v>
      </c>
      <c r="R780">
        <v>94.422614390959694</v>
      </c>
      <c r="S780" s="1" t="s">
        <v>38</v>
      </c>
      <c r="T780" s="1" t="s">
        <v>5</v>
      </c>
      <c r="U780" t="str">
        <f>IFERROR(VLOOKUP(JRC_IDEES_powergen[[#This Row],[Headers]],sections[#All],1,FALSE),U779)</f>
        <v>Transformation input (ktoe)</v>
      </c>
      <c r="V780" t="str">
        <f>IFERROR(VLOOKUP(JRC_IDEES_powergen[[#This Row],[Headers]],ec[#All],3,FALSE),"")</f>
        <v>2100</v>
      </c>
      <c r="W780" t="str">
        <f>VLOOKUP(MID(JRC_IDEES_powergen[[#This Row],[Source.Name]],25,2),Table5[#All],3,FALSE)</f>
        <v>Finland</v>
      </c>
    </row>
    <row r="781" spans="2:23" x14ac:dyDescent="0.25">
      <c r="B781" t="str">
        <f t="shared" si="12"/>
        <v>Transformation input (ktoe) - 3210</v>
      </c>
      <c r="C781">
        <v>105.90480425947808</v>
      </c>
      <c r="D781">
        <v>106.39746</v>
      </c>
      <c r="E781">
        <v>138.43183999999999</v>
      </c>
      <c r="F781">
        <v>145.50116</v>
      </c>
      <c r="G781">
        <v>156.59907000000001</v>
      </c>
      <c r="H781">
        <v>144.88123531046347</v>
      </c>
      <c r="I781">
        <v>163.40078</v>
      </c>
      <c r="J781">
        <v>207.82032000000001</v>
      </c>
      <c r="K781">
        <v>196.00337000000002</v>
      </c>
      <c r="L781">
        <v>188.46824000000001</v>
      </c>
      <c r="M781">
        <v>220.95820989831617</v>
      </c>
      <c r="N781">
        <v>191.38817088158481</v>
      </c>
      <c r="O781">
        <v>195.92591912196187</v>
      </c>
      <c r="P781">
        <v>173.11895194291898</v>
      </c>
      <c r="Q781">
        <v>170.05878414752797</v>
      </c>
      <c r="R781">
        <v>186.02893754416129</v>
      </c>
      <c r="S781" s="1" t="s">
        <v>38</v>
      </c>
      <c r="T781" s="1" t="s">
        <v>6</v>
      </c>
      <c r="U781" t="str">
        <f>IFERROR(VLOOKUP(JRC_IDEES_powergen[[#This Row],[Headers]],sections[#All],1,FALSE),U780)</f>
        <v>Transformation input (ktoe)</v>
      </c>
      <c r="V781" t="str">
        <f>IFERROR(VLOOKUP(JRC_IDEES_powergen[[#This Row],[Headers]],ec[#All],3,FALSE),"")</f>
        <v>2200</v>
      </c>
      <c r="W781" t="str">
        <f>VLOOKUP(MID(JRC_IDEES_powergen[[#This Row],[Source.Name]],25,2),Table5[#All],3,FALSE)</f>
        <v>Finland</v>
      </c>
    </row>
    <row r="782" spans="2:23" x14ac:dyDescent="0.25">
      <c r="B782" t="str">
        <f t="shared" si="12"/>
        <v>Transformation input (ktoe) - 3260</v>
      </c>
      <c r="C782">
        <v>2.6273048629024598</v>
      </c>
      <c r="D782">
        <v>1.2998499999999999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1.3000400000000001</v>
      </c>
      <c r="K782">
        <v>1.3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" t="s">
        <v>38</v>
      </c>
      <c r="T782" s="1" t="s">
        <v>7</v>
      </c>
      <c r="U782" t="str">
        <f>IFERROR(VLOOKUP(JRC_IDEES_powergen[[#This Row],[Headers]],sections[#All],1,FALSE),U781)</f>
        <v>Transformation input (ktoe)</v>
      </c>
      <c r="V782" t="str">
        <f>IFERROR(VLOOKUP(JRC_IDEES_powergen[[#This Row],[Headers]],ec[#All],3,FALSE),"")</f>
        <v>3210</v>
      </c>
      <c r="W782" t="str">
        <f>VLOOKUP(MID(JRC_IDEES_powergen[[#This Row],[Source.Name]],25,2),Table5[#All],3,FALSE)</f>
        <v>Finland</v>
      </c>
    </row>
    <row r="783" spans="2:23" x14ac:dyDescent="0.25">
      <c r="B783" t="str">
        <f t="shared" si="12"/>
        <v>Transformation input (ktoe) - 0</v>
      </c>
      <c r="C783">
        <v>29.784083309448707</v>
      </c>
      <c r="D783">
        <v>28.699829999999999</v>
      </c>
      <c r="E783">
        <v>30.783259999999999</v>
      </c>
      <c r="F783">
        <v>28.79983</v>
      </c>
      <c r="G783">
        <v>21.412880000000001</v>
      </c>
      <c r="H783">
        <v>19.418176192121919</v>
      </c>
      <c r="I783">
        <v>23.499960000000002</v>
      </c>
      <c r="J783">
        <v>25.600710000000003</v>
      </c>
      <c r="K783">
        <v>15.400399999999999</v>
      </c>
      <c r="L783">
        <v>24.500080000000001</v>
      </c>
      <c r="M783">
        <v>17.364457217062665</v>
      </c>
      <c r="N783">
        <v>19.418171395815506</v>
      </c>
      <c r="O783">
        <v>21.541036295811054</v>
      </c>
      <c r="P783">
        <v>14.499845809393435</v>
      </c>
      <c r="Q783">
        <v>14.440925937763732</v>
      </c>
      <c r="R783">
        <v>14.438537668275982</v>
      </c>
      <c r="S783" s="1" t="s">
        <v>38</v>
      </c>
      <c r="T783" s="1" t="s">
        <v>8</v>
      </c>
      <c r="U783" t="str">
        <f>IFERROR(VLOOKUP(JRC_IDEES_powergen[[#This Row],[Headers]],sections[#All],1,FALSE),U782)</f>
        <v>Transformation input (ktoe)</v>
      </c>
      <c r="V783" t="str">
        <f>IFERROR(VLOOKUP(JRC_IDEES_powergen[[#This Row],[Headers]],ec[#All],3,FALSE),"")</f>
        <v>3260</v>
      </c>
      <c r="W783" t="str">
        <f>VLOOKUP(MID(JRC_IDEES_powergen[[#This Row],[Source.Name]],25,2),Table5[#All],3,FALSE)</f>
        <v>Finland</v>
      </c>
    </row>
    <row r="784" spans="2:23" x14ac:dyDescent="0.25">
      <c r="B784" t="str">
        <f t="shared" si="12"/>
        <v>Transformation input (ktoe) - 3270A</v>
      </c>
      <c r="C784">
        <v>229.10098404509378</v>
      </c>
      <c r="D784">
        <v>281.86606999999998</v>
      </c>
      <c r="E784">
        <v>294.23710999999997</v>
      </c>
      <c r="F784">
        <v>305.69871999999998</v>
      </c>
      <c r="G784">
        <v>284.70335</v>
      </c>
      <c r="H784">
        <v>254.13202717065892</v>
      </c>
      <c r="I784">
        <v>290.39964999999995</v>
      </c>
      <c r="J784">
        <v>278.93642</v>
      </c>
      <c r="K784">
        <v>226.40720999999999</v>
      </c>
      <c r="L784">
        <v>287.52826000000005</v>
      </c>
      <c r="M784">
        <v>296.12677224566573</v>
      </c>
      <c r="N784">
        <v>218.7828413107861</v>
      </c>
      <c r="O784">
        <v>212.08067195632916</v>
      </c>
      <c r="P784">
        <v>126.13418131685708</v>
      </c>
      <c r="Q784">
        <v>112.70398005073862</v>
      </c>
      <c r="R784">
        <v>125.83394606609181</v>
      </c>
      <c r="S784" s="1" t="s">
        <v>38</v>
      </c>
      <c r="T784" s="1" t="s">
        <v>9</v>
      </c>
      <c r="U784" t="str">
        <f>IFERROR(VLOOKUP(JRC_IDEES_powergen[[#This Row],[Headers]],sections[#All],1,FALSE),U783)</f>
        <v>Transformation input (ktoe)</v>
      </c>
      <c r="V784">
        <f>IFERROR(VLOOKUP(JRC_IDEES_powergen[[#This Row],[Headers]],ec[#All],3,FALSE),"")</f>
        <v>0</v>
      </c>
      <c r="W784" t="str">
        <f>VLOOKUP(MID(JRC_IDEES_powergen[[#This Row],[Source.Name]],25,2),Table5[#All],3,FALSE)</f>
        <v>Finland</v>
      </c>
    </row>
    <row r="785" spans="2:23" x14ac:dyDescent="0.25">
      <c r="B785" t="str">
        <f t="shared" si="12"/>
        <v>Transformation input (ktoe) - 3280</v>
      </c>
      <c r="C785">
        <v>227.38129358937582</v>
      </c>
      <c r="D785">
        <v>281.86606999999998</v>
      </c>
      <c r="E785">
        <v>294.23710999999997</v>
      </c>
      <c r="F785">
        <v>305.69871999999998</v>
      </c>
      <c r="G785">
        <v>284.70335</v>
      </c>
      <c r="H785">
        <v>254.13202717065892</v>
      </c>
      <c r="I785">
        <v>289.49964999999997</v>
      </c>
      <c r="J785">
        <v>278.93642</v>
      </c>
      <c r="K785">
        <v>226.40720999999999</v>
      </c>
      <c r="L785">
        <v>287.52826000000005</v>
      </c>
      <c r="M785">
        <v>295.21915705353308</v>
      </c>
      <c r="N785">
        <v>218.7828413107861</v>
      </c>
      <c r="O785">
        <v>212.08067195632916</v>
      </c>
      <c r="P785">
        <v>123.25802369482417</v>
      </c>
      <c r="Q785">
        <v>109.86964299989511</v>
      </c>
      <c r="R785">
        <v>124.18641038681596</v>
      </c>
      <c r="S785" s="1" t="s">
        <v>38</v>
      </c>
      <c r="T785" s="1" t="s">
        <v>10</v>
      </c>
      <c r="U785" t="str">
        <f>IFERROR(VLOOKUP(JRC_IDEES_powergen[[#This Row],[Headers]],sections[#All],1,FALSE),U784)</f>
        <v>Transformation input (ktoe)</v>
      </c>
      <c r="V785" t="str">
        <f>IFERROR(VLOOKUP(JRC_IDEES_powergen[[#This Row],[Headers]],ec[#All],3,FALSE),"")</f>
        <v>3270A</v>
      </c>
      <c r="W785" t="str">
        <f>VLOOKUP(MID(JRC_IDEES_powergen[[#This Row],[Source.Name]],25,2),Table5[#All],3,FALSE)</f>
        <v>Finland</v>
      </c>
    </row>
    <row r="786" spans="2:23" x14ac:dyDescent="0.25">
      <c r="B786" t="str">
        <f t="shared" si="12"/>
        <v/>
      </c>
      <c r="C786">
        <v>1.71969045571797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0.9</v>
      </c>
      <c r="J786">
        <v>0</v>
      </c>
      <c r="K786">
        <v>0</v>
      </c>
      <c r="L786">
        <v>0</v>
      </c>
      <c r="M786">
        <v>0.90761519213267827</v>
      </c>
      <c r="N786">
        <v>0</v>
      </c>
      <c r="O786">
        <v>0</v>
      </c>
      <c r="P786">
        <v>2.8761576220329061</v>
      </c>
      <c r="Q786">
        <v>2.8343370508435197</v>
      </c>
      <c r="R786">
        <v>1.6475356792758429</v>
      </c>
      <c r="S786" s="1" t="s">
        <v>38</v>
      </c>
      <c r="T786" s="1" t="s">
        <v>11</v>
      </c>
      <c r="U786" t="str">
        <f>IFERROR(VLOOKUP(JRC_IDEES_powergen[[#This Row],[Headers]],sections[#All],1,FALSE),U785)</f>
        <v>Transformation input (ktoe)</v>
      </c>
      <c r="V786" t="str">
        <f>IFERROR(VLOOKUP(JRC_IDEES_powergen[[#This Row],[Headers]],ec[#All],3,FALSE),"")</f>
        <v>3280</v>
      </c>
      <c r="W786" t="str">
        <f>VLOOKUP(MID(JRC_IDEES_powergen[[#This Row],[Source.Name]],25,2),Table5[#All],3,FALSE)</f>
        <v>Finland</v>
      </c>
    </row>
    <row r="787" spans="2:23" x14ac:dyDescent="0.25">
      <c r="B787" t="str">
        <f t="shared" si="12"/>
        <v>Transformation input (ktoe) - 4100</v>
      </c>
      <c r="C787">
        <v>325.83357217923003</v>
      </c>
      <c r="D787">
        <v>308.61856</v>
      </c>
      <c r="E787">
        <v>332.99038999999999</v>
      </c>
      <c r="F787">
        <v>316.50169</v>
      </c>
      <c r="G787">
        <v>345.68473999999998</v>
      </c>
      <c r="H787">
        <v>359.3423578005341</v>
      </c>
      <c r="I787">
        <v>326.16924999999998</v>
      </c>
      <c r="J787">
        <v>368.92122999999998</v>
      </c>
      <c r="K787">
        <v>378.52490999999998</v>
      </c>
      <c r="L787">
        <v>377.30803000000003</v>
      </c>
      <c r="M787">
        <v>370.64140451888721</v>
      </c>
      <c r="N787">
        <v>314.29731537212228</v>
      </c>
      <c r="O787">
        <v>408.90842890175963</v>
      </c>
      <c r="P787">
        <v>329.98968867257474</v>
      </c>
      <c r="Q787">
        <v>354.33741090578053</v>
      </c>
      <c r="R787">
        <v>261.22447221462835</v>
      </c>
      <c r="S787" s="1" t="s">
        <v>38</v>
      </c>
      <c r="T787" s="1" t="s">
        <v>12</v>
      </c>
      <c r="U787" t="str">
        <f>IFERROR(VLOOKUP(JRC_IDEES_powergen[[#This Row],[Headers]],sections[#All],1,FALSE),U786)</f>
        <v>Transformation input (ktoe)</v>
      </c>
      <c r="V787" t="str">
        <f>IFERROR(VLOOKUP(JRC_IDEES_powergen[[#This Row],[Headers]],ec[#All],3,FALSE),"")</f>
        <v/>
      </c>
      <c r="W787" t="str">
        <f>VLOOKUP(MID(JRC_IDEES_powergen[[#This Row],[Source.Name]],25,2),Table5[#All],3,FALSE)</f>
        <v>Finland</v>
      </c>
    </row>
    <row r="788" spans="2:23" x14ac:dyDescent="0.25">
      <c r="B788" t="str">
        <f t="shared" si="12"/>
        <v>Transformation input (ktoe) - 5542</v>
      </c>
      <c r="C788">
        <v>322.08369160217836</v>
      </c>
      <c r="D788">
        <v>304.71856000000002</v>
      </c>
      <c r="E788">
        <v>329.19036999999997</v>
      </c>
      <c r="F788">
        <v>312.60235999999998</v>
      </c>
      <c r="G788">
        <v>340.28476999999998</v>
      </c>
      <c r="H788">
        <v>337.94180005996526</v>
      </c>
      <c r="I788">
        <v>309.79584999999997</v>
      </c>
      <c r="J788">
        <v>348.32162</v>
      </c>
      <c r="K788">
        <v>355.62520000000001</v>
      </c>
      <c r="L788">
        <v>356.60703000000001</v>
      </c>
      <c r="M788">
        <v>361.61302181819894</v>
      </c>
      <c r="N788">
        <v>306.00936275914813</v>
      </c>
      <c r="O788">
        <v>400.76379922241171</v>
      </c>
      <c r="P788">
        <v>320.93742919039266</v>
      </c>
      <c r="Q788">
        <v>344.90285366411553</v>
      </c>
      <c r="R788">
        <v>252.86487473087186</v>
      </c>
      <c r="S788" s="1" t="s">
        <v>38</v>
      </c>
      <c r="T788" s="1" t="s">
        <v>13</v>
      </c>
      <c r="U788" t="str">
        <f>IFERROR(VLOOKUP(JRC_IDEES_powergen[[#This Row],[Headers]],sections[#All],1,FALSE),U787)</f>
        <v>Transformation input (ktoe)</v>
      </c>
      <c r="V788" t="str">
        <f>IFERROR(VLOOKUP(JRC_IDEES_powergen[[#This Row],[Headers]],ec[#All],3,FALSE),"")</f>
        <v>4100</v>
      </c>
      <c r="W788" t="str">
        <f>VLOOKUP(MID(JRC_IDEES_powergen[[#This Row],[Source.Name]],25,2),Table5[#All],3,FALSE)</f>
        <v>Finland</v>
      </c>
    </row>
    <row r="789" spans="2:23" x14ac:dyDescent="0.25">
      <c r="B789" t="str">
        <f t="shared" si="12"/>
        <v>Transformation input (ktoe) - 4200</v>
      </c>
      <c r="C789">
        <v>3.7498805770516901</v>
      </c>
      <c r="D789">
        <v>3.9</v>
      </c>
      <c r="E789">
        <v>3.80002</v>
      </c>
      <c r="F789">
        <v>3.89933</v>
      </c>
      <c r="G789">
        <v>5.3999699999999997</v>
      </c>
      <c r="H789">
        <v>21.400557740568843</v>
      </c>
      <c r="I789">
        <v>16.3734</v>
      </c>
      <c r="J789">
        <v>20.599609999999998</v>
      </c>
      <c r="K789">
        <v>22.899709999999999</v>
      </c>
      <c r="L789">
        <v>20.701000000000001</v>
      </c>
      <c r="M789">
        <v>9.0283827006882937</v>
      </c>
      <c r="N789">
        <v>8.2879526129741308</v>
      </c>
      <c r="O789">
        <v>8.1446296793479149</v>
      </c>
      <c r="P789">
        <v>9.0522594821820999</v>
      </c>
      <c r="Q789">
        <v>9.434557241665031</v>
      </c>
      <c r="R789">
        <v>8.3595974837564686</v>
      </c>
      <c r="S789" s="1" t="s">
        <v>38</v>
      </c>
      <c r="T789" s="1" t="s">
        <v>14</v>
      </c>
      <c r="U789" t="str">
        <f>IFERROR(VLOOKUP(JRC_IDEES_powergen[[#This Row],[Headers]],sections[#All],1,FALSE),U788)</f>
        <v>Transformation input (ktoe)</v>
      </c>
      <c r="V789" t="str">
        <f>IFERROR(VLOOKUP(JRC_IDEES_powergen[[#This Row],[Headers]],ec[#All],3,FALSE),"")</f>
        <v>5542</v>
      </c>
      <c r="W789" t="str">
        <f>VLOOKUP(MID(JRC_IDEES_powergen[[#This Row],[Source.Name]],25,2),Table5[#All],3,FALSE)</f>
        <v>Finland</v>
      </c>
    </row>
    <row r="790" spans="2:23" x14ac:dyDescent="0.25">
      <c r="B790" t="str">
        <f t="shared" si="12"/>
        <v>Transformation input (ktoe) - 0</v>
      </c>
      <c r="C790">
        <v>17.26855832616792</v>
      </c>
      <c r="D790">
        <v>22.77411</v>
      </c>
      <c r="E790">
        <v>24.404959999999999</v>
      </c>
      <c r="F790">
        <v>16.30012</v>
      </c>
      <c r="G790">
        <v>14.006270000000001</v>
      </c>
      <c r="H790">
        <v>26.750671718916763</v>
      </c>
      <c r="I790">
        <v>25.399329999999999</v>
      </c>
      <c r="J790">
        <v>23.80247</v>
      </c>
      <c r="K790">
        <v>23.001670000000001</v>
      </c>
      <c r="L790">
        <v>23.696429999999999</v>
      </c>
      <c r="M790">
        <v>28.565969236648549</v>
      </c>
      <c r="N790">
        <v>33.080156682908303</v>
      </c>
      <c r="O790">
        <v>27.658001071772919</v>
      </c>
      <c r="P790">
        <v>15.596436003727158</v>
      </c>
      <c r="Q790">
        <v>35.890104049310033</v>
      </c>
      <c r="R790">
        <v>31.966973486420535</v>
      </c>
      <c r="S790" s="1" t="s">
        <v>38</v>
      </c>
      <c r="T790" s="1" t="s">
        <v>15</v>
      </c>
      <c r="U790" t="str">
        <f>IFERROR(VLOOKUP(JRC_IDEES_powergen[[#This Row],[Headers]],sections[#All],1,FALSE),U789)</f>
        <v>Transformation input (ktoe)</v>
      </c>
      <c r="V790" t="str">
        <f>IFERROR(VLOOKUP(JRC_IDEES_powergen[[#This Row],[Headers]],ec[#All],3,FALSE),"")</f>
        <v>4200</v>
      </c>
      <c r="W790" t="str">
        <f>VLOOKUP(MID(JRC_IDEES_powergen[[#This Row],[Source.Name]],25,2),Table5[#All],3,FALSE)</f>
        <v>Finland</v>
      </c>
    </row>
    <row r="791" spans="2:23" x14ac:dyDescent="0.25">
      <c r="B791" t="str">
        <f t="shared" si="12"/>
        <v>Transformation input (ktoe) - 5541</v>
      </c>
      <c r="C791">
        <v>293.32664564822704</v>
      </c>
      <c r="D791">
        <v>273.59843999999998</v>
      </c>
      <c r="E791">
        <v>363.30324999999999</v>
      </c>
      <c r="F791">
        <v>399.30373999999995</v>
      </c>
      <c r="G791">
        <v>399.89686</v>
      </c>
      <c r="H791">
        <v>393.78380136542063</v>
      </c>
      <c r="I791">
        <v>426.18718000000001</v>
      </c>
      <c r="J791">
        <v>415.82716000000005</v>
      </c>
      <c r="K791">
        <v>513.33434</v>
      </c>
      <c r="L791">
        <v>519.19565</v>
      </c>
      <c r="M791">
        <v>566.28022605983926</v>
      </c>
      <c r="N791">
        <v>536.11349957007724</v>
      </c>
      <c r="O791">
        <v>630.16982246309749</v>
      </c>
      <c r="P791">
        <v>639.27104232349257</v>
      </c>
      <c r="Q791">
        <v>732.23986736589484</v>
      </c>
      <c r="R791">
        <v>693.24947704580313</v>
      </c>
      <c r="S791" s="1" t="s">
        <v>38</v>
      </c>
      <c r="T791" s="1" t="s">
        <v>16</v>
      </c>
      <c r="U791" t="str">
        <f>IFERROR(VLOOKUP(JRC_IDEES_powergen[[#This Row],[Headers]],sections[#All],1,FALSE),U790)</f>
        <v>Transformation input (ktoe)</v>
      </c>
      <c r="V791">
        <f>IFERROR(VLOOKUP(JRC_IDEES_powergen[[#This Row],[Headers]],ec[#All],3,FALSE),"")</f>
        <v>0</v>
      </c>
      <c r="W791" t="str">
        <f>VLOOKUP(MID(JRC_IDEES_powergen[[#This Row],[Source.Name]],25,2),Table5[#All],3,FALSE)</f>
        <v>Finland</v>
      </c>
    </row>
    <row r="792" spans="2:23" x14ac:dyDescent="0.25">
      <c r="B792" t="str">
        <f t="shared" si="12"/>
        <v>Transformation input (ktoe) - 55431</v>
      </c>
      <c r="C792">
        <v>284.87150090761367</v>
      </c>
      <c r="D792">
        <v>266.29847999999998</v>
      </c>
      <c r="E792">
        <v>355.60318000000001</v>
      </c>
      <c r="F792">
        <v>390.90580999999997</v>
      </c>
      <c r="G792">
        <v>389.29694000000001</v>
      </c>
      <c r="H792">
        <v>383.25073677166654</v>
      </c>
      <c r="I792">
        <v>417.68714</v>
      </c>
      <c r="J792">
        <v>407.92691000000002</v>
      </c>
      <c r="K792">
        <v>496.01778999999999</v>
      </c>
      <c r="L792">
        <v>503.67874999999998</v>
      </c>
      <c r="M792">
        <v>551.51953688252343</v>
      </c>
      <c r="N792">
        <v>525.19824209420062</v>
      </c>
      <c r="O792">
        <v>616.96166934673556</v>
      </c>
      <c r="P792">
        <v>631.58020445208717</v>
      </c>
      <c r="Q792">
        <v>713.72901540898147</v>
      </c>
      <c r="R792">
        <v>669.26937454954168</v>
      </c>
      <c r="S792" s="1" t="s">
        <v>38</v>
      </c>
      <c r="T792" s="1" t="s">
        <v>17</v>
      </c>
      <c r="U792" t="str">
        <f>IFERROR(VLOOKUP(JRC_IDEES_powergen[[#This Row],[Headers]],sections[#All],1,FALSE),U791)</f>
        <v>Transformation input (ktoe)</v>
      </c>
      <c r="V792" t="str">
        <f>IFERROR(VLOOKUP(JRC_IDEES_powergen[[#This Row],[Headers]],ec[#All],3,FALSE),"")</f>
        <v>5541</v>
      </c>
      <c r="W792" t="str">
        <f>VLOOKUP(MID(JRC_IDEES_powergen[[#This Row],[Source.Name]],25,2),Table5[#All],3,FALSE)</f>
        <v>Finland</v>
      </c>
    </row>
    <row r="793" spans="2:23" x14ac:dyDescent="0.25">
      <c r="B793" t="str">
        <f t="shared" si="12"/>
        <v>Transformation input (ktoe) - 5545</v>
      </c>
      <c r="C793">
        <v>8.4551447406133597</v>
      </c>
      <c r="D793">
        <v>7.2999599999999996</v>
      </c>
      <c r="E793">
        <v>7.7000700000000002</v>
      </c>
      <c r="F793">
        <v>8.3979300000000006</v>
      </c>
      <c r="G793">
        <v>10.599919999999999</v>
      </c>
      <c r="H793">
        <v>10.533064593754069</v>
      </c>
      <c r="I793">
        <v>8.5000400000000003</v>
      </c>
      <c r="J793">
        <v>7.9002499999999998</v>
      </c>
      <c r="K793">
        <v>17.316549999999999</v>
      </c>
      <c r="L793">
        <v>15.5169</v>
      </c>
      <c r="M793">
        <v>14.7606891773158</v>
      </c>
      <c r="N793">
        <v>10.915257475876627</v>
      </c>
      <c r="O793">
        <v>13.208153116361915</v>
      </c>
      <c r="P793">
        <v>7.6908378714053702</v>
      </c>
      <c r="Q793">
        <v>18.510851956913378</v>
      </c>
      <c r="R793">
        <v>23.980102496261477</v>
      </c>
      <c r="S793" s="1" t="s">
        <v>38</v>
      </c>
      <c r="T793" s="1" t="s">
        <v>18</v>
      </c>
      <c r="U793" t="str">
        <f>IFERROR(VLOOKUP(JRC_IDEES_powergen[[#This Row],[Headers]],sections[#All],1,FALSE),U792)</f>
        <v>Transformation input (ktoe)</v>
      </c>
      <c r="V793" t="str">
        <f>IFERROR(VLOOKUP(JRC_IDEES_powergen[[#This Row],[Headers]],ec[#All],3,FALSE),"")</f>
        <v>55431</v>
      </c>
      <c r="W793" t="str">
        <f>VLOOKUP(MID(JRC_IDEES_powergen[[#This Row],[Source.Name]],25,2),Table5[#All],3,FALSE)</f>
        <v>Finland</v>
      </c>
    </row>
    <row r="794" spans="2:23" x14ac:dyDescent="0.25">
      <c r="B794" t="str">
        <f t="shared" si="12"/>
        <v>Transformation input (ktoe) - 0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0.16719403951605355</v>
      </c>
      <c r="R794">
        <v>0.74913233249394084</v>
      </c>
      <c r="S794" s="1" t="s">
        <v>38</v>
      </c>
      <c r="T794" s="1" t="s">
        <v>19</v>
      </c>
      <c r="U794" t="str">
        <f>IFERROR(VLOOKUP(JRC_IDEES_powergen[[#This Row],[Headers]],sections[#All],1,FALSE),U793)</f>
        <v>Transformation input (ktoe)</v>
      </c>
      <c r="V794" t="str">
        <f>IFERROR(VLOOKUP(JRC_IDEES_powergen[[#This Row],[Headers]],ec[#All],3,FALSE),"")</f>
        <v>5545</v>
      </c>
      <c r="W794" t="str">
        <f>VLOOKUP(MID(JRC_IDEES_powergen[[#This Row],[Source.Name]],25,2),Table5[#All],3,FALSE)</f>
        <v>Finland</v>
      </c>
    </row>
    <row r="795" spans="2:23" x14ac:dyDescent="0.25">
      <c r="B795" t="str">
        <f t="shared" si="12"/>
        <v>Transformation input (ktoe) - 7100</v>
      </c>
      <c r="C795">
        <v>6.1144549536639001</v>
      </c>
      <c r="D795">
        <v>5.5999699999999999</v>
      </c>
      <c r="E795">
        <v>5.5908999999999995</v>
      </c>
      <c r="F795">
        <v>5.7005999999999997</v>
      </c>
      <c r="G795">
        <v>6.2999499999999999</v>
      </c>
      <c r="H795">
        <v>6.9503896512877432</v>
      </c>
      <c r="I795">
        <v>6.2161499999999998</v>
      </c>
      <c r="J795">
        <v>8.31203</v>
      </c>
      <c r="K795">
        <v>28.521160000000002</v>
      </c>
      <c r="L795">
        <v>32.900260000000003</v>
      </c>
      <c r="M795">
        <v>30.4767627674028</v>
      </c>
      <c r="N795">
        <v>29.6168911818095</v>
      </c>
      <c r="O795">
        <v>33.51001595344615</v>
      </c>
      <c r="P795">
        <v>7.7624916403936304</v>
      </c>
      <c r="Q795">
        <v>16.265662515895524</v>
      </c>
      <c r="R795">
        <v>17.507385587410031</v>
      </c>
      <c r="S795" s="1" t="s">
        <v>38</v>
      </c>
      <c r="T795" s="1" t="s">
        <v>20</v>
      </c>
      <c r="U795" t="str">
        <f>IFERROR(VLOOKUP(JRC_IDEES_powergen[[#This Row],[Headers]],sections[#All],1,FALSE),U794)</f>
        <v>Transformation input (ktoe)</v>
      </c>
      <c r="V795">
        <f>IFERROR(VLOOKUP(JRC_IDEES_powergen[[#This Row],[Headers]],ec[#All],3,FALSE),"")</f>
        <v>0</v>
      </c>
      <c r="W795" t="str">
        <f>VLOOKUP(MID(JRC_IDEES_powergen[[#This Row],[Source.Name]],25,2),Table5[#All],3,FALSE)</f>
        <v>Finland</v>
      </c>
    </row>
    <row r="796" spans="2:23" x14ac:dyDescent="0.25">
      <c r="B796" t="str">
        <f t="shared" si="12"/>
        <v>Transformation input (ktoe) - 55432</v>
      </c>
      <c r="C796">
        <v>0.76430686920798996</v>
      </c>
      <c r="D796">
        <v>0.89998999999999996</v>
      </c>
      <c r="E796">
        <v>0.59902999999999995</v>
      </c>
      <c r="F796">
        <v>0.20355000000000001</v>
      </c>
      <c r="G796">
        <v>0.79998999999999998</v>
      </c>
      <c r="H796">
        <v>1.2181092394589381</v>
      </c>
      <c r="I796">
        <v>0.7</v>
      </c>
      <c r="J796">
        <v>3.16595</v>
      </c>
      <c r="K796">
        <v>17.571680000000001</v>
      </c>
      <c r="L796">
        <v>17.500109999999999</v>
      </c>
      <c r="M796">
        <v>16.026573524237669</v>
      </c>
      <c r="N796">
        <v>18.8449412439094</v>
      </c>
      <c r="O796">
        <v>21.8304736859941</v>
      </c>
      <c r="P796">
        <v>0.76430686920798996</v>
      </c>
      <c r="Q796">
        <v>0.6687799897535871</v>
      </c>
      <c r="R796">
        <v>0.64488323446121254</v>
      </c>
      <c r="S796" s="1" t="s">
        <v>38</v>
      </c>
      <c r="T796" s="1" t="s">
        <v>21</v>
      </c>
      <c r="U796" t="str">
        <f>IFERROR(VLOOKUP(JRC_IDEES_powergen[[#This Row],[Headers]],sections[#All],1,FALSE),U795)</f>
        <v>Transformation input (ktoe)</v>
      </c>
      <c r="V796" t="str">
        <f>IFERROR(VLOOKUP(JRC_IDEES_powergen[[#This Row],[Headers]],ec[#All],3,FALSE),"")</f>
        <v>7100</v>
      </c>
      <c r="W796" t="str">
        <f>VLOOKUP(MID(JRC_IDEES_powergen[[#This Row],[Source.Name]],25,2),Table5[#All],3,FALSE)</f>
        <v>Finland</v>
      </c>
    </row>
    <row r="797" spans="2:23" x14ac:dyDescent="0.25">
      <c r="B797" t="str">
        <f t="shared" si="12"/>
        <v>Transformation input (ktoe) - 5532</v>
      </c>
      <c r="C797">
        <v>5.3501480844559097</v>
      </c>
      <c r="D797">
        <v>4.69998</v>
      </c>
      <c r="E797">
        <v>4.9918699999999996</v>
      </c>
      <c r="F797">
        <v>5.4970499999999998</v>
      </c>
      <c r="G797">
        <v>5.4999599999999997</v>
      </c>
      <c r="H797">
        <v>5.7322804118288051</v>
      </c>
      <c r="I797">
        <v>5.5161499999999997</v>
      </c>
      <c r="J797">
        <v>5.1460800000000004</v>
      </c>
      <c r="K797">
        <v>10.949479999999999</v>
      </c>
      <c r="L797">
        <v>15.40015</v>
      </c>
      <c r="M797">
        <v>14.450189243165131</v>
      </c>
      <c r="N797">
        <v>10.7719499379001</v>
      </c>
      <c r="O797">
        <v>11.679542267452049</v>
      </c>
      <c r="P797">
        <v>6.99818477118564</v>
      </c>
      <c r="Q797">
        <v>15.596882526141938</v>
      </c>
      <c r="R797">
        <v>16.86250235294882</v>
      </c>
      <c r="S797" s="1" t="s">
        <v>38</v>
      </c>
      <c r="T797" s="1" t="s">
        <v>22</v>
      </c>
      <c r="U797" t="str">
        <f>IFERROR(VLOOKUP(JRC_IDEES_powergen[[#This Row],[Headers]],sections[#All],1,FALSE),U796)</f>
        <v>Transformation input (ktoe)</v>
      </c>
      <c r="V797" t="str">
        <f>IFERROR(VLOOKUP(JRC_IDEES_powergen[[#This Row],[Headers]],ec[#All],3,FALSE),"")</f>
        <v>55432</v>
      </c>
      <c r="W797" t="str">
        <f>VLOOKUP(MID(JRC_IDEES_powergen[[#This Row],[Source.Name]],25,2),Table5[#All],3,FALSE)</f>
        <v>Finland</v>
      </c>
    </row>
    <row r="798" spans="2:23" x14ac:dyDescent="0.25">
      <c r="B798" t="str">
        <f t="shared" si="12"/>
        <v>Transformation input (ktoe) - 5550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" t="s">
        <v>38</v>
      </c>
      <c r="T798" s="1" t="s">
        <v>23</v>
      </c>
      <c r="U798" t="str">
        <f>IFERROR(VLOOKUP(JRC_IDEES_powergen[[#This Row],[Headers]],sections[#All],1,FALSE),U797)</f>
        <v>Transformation input (ktoe)</v>
      </c>
      <c r="V798" t="str">
        <f>IFERROR(VLOOKUP(JRC_IDEES_powergen[[#This Row],[Headers]],ec[#All],3,FALSE),"")</f>
        <v>5532</v>
      </c>
      <c r="W798" t="str">
        <f>VLOOKUP(MID(JRC_IDEES_powergen[[#This Row],[Source.Name]],25,2),Table5[#All],3,FALSE)</f>
        <v>Finland</v>
      </c>
    </row>
    <row r="799" spans="2:23" x14ac:dyDescent="0.25">
      <c r="B799" t="str">
        <f t="shared" si="12"/>
        <v>Transformation input (ktoe) - 99998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 s="1" t="s">
        <v>38</v>
      </c>
      <c r="T799" s="1" t="s">
        <v>24</v>
      </c>
      <c r="U799" t="str">
        <f>IFERROR(VLOOKUP(JRC_IDEES_powergen[[#This Row],[Headers]],sections[#All],1,FALSE),U798)</f>
        <v>Transformation input (ktoe)</v>
      </c>
      <c r="V799" t="str">
        <f>IFERROR(VLOOKUP(JRC_IDEES_powergen[[#This Row],[Headers]],ec[#All],3,FALSE),"")</f>
        <v>5550</v>
      </c>
      <c r="W799" t="str">
        <f>VLOOKUP(MID(JRC_IDEES_powergen[[#This Row],[Source.Name]],25,2),Table5[#All],3,FALSE)</f>
        <v>Finland</v>
      </c>
    </row>
    <row r="800" spans="2:23" x14ac:dyDescent="0.25">
      <c r="B800" t="str">
        <f t="shared" si="12"/>
        <v>Transformation input (ktoe) - 99999</v>
      </c>
      <c r="C800">
        <v>0.42992261392948999</v>
      </c>
      <c r="D800">
        <v>0.20000000000000018</v>
      </c>
      <c r="E800">
        <v>0.7</v>
      </c>
      <c r="F800">
        <v>0</v>
      </c>
      <c r="G800">
        <v>0</v>
      </c>
      <c r="H800">
        <v>9.5538260861727675E-2</v>
      </c>
      <c r="I800">
        <v>0</v>
      </c>
      <c r="J800">
        <v>1.6000100000000002</v>
      </c>
      <c r="K800">
        <v>6.6000199999999989</v>
      </c>
      <c r="L800">
        <v>5.9</v>
      </c>
      <c r="M800">
        <v>10.563508180355473</v>
      </c>
      <c r="N800">
        <v>10.652526989586301</v>
      </c>
      <c r="O800">
        <v>15.402404624871094</v>
      </c>
      <c r="P800">
        <v>13.757523645743801</v>
      </c>
      <c r="Q800">
        <v>17.385438034190042</v>
      </c>
      <c r="R800">
        <v>28.299323581301763</v>
      </c>
      <c r="S800" s="1" t="s">
        <v>38</v>
      </c>
      <c r="T800" s="1" t="s">
        <v>25</v>
      </c>
      <c r="U800" t="str">
        <f>IFERROR(VLOOKUP(JRC_IDEES_powergen[[#This Row],[Headers]],sections[#All],1,FALSE),U799)</f>
        <v>Transformation input (ktoe)</v>
      </c>
      <c r="V800" t="str">
        <f>IFERROR(VLOOKUP(JRC_IDEES_powergen[[#This Row],[Headers]],ec[#All],3,FALSE),"")</f>
        <v>99998</v>
      </c>
      <c r="W800" t="str">
        <f>VLOOKUP(MID(JRC_IDEES_powergen[[#This Row],[Source.Name]],25,2),Table5[#All],3,FALSE)</f>
        <v>Finland</v>
      </c>
    </row>
    <row r="801" spans="2:23" x14ac:dyDescent="0.25">
      <c r="B801" t="str">
        <f t="shared" si="12"/>
        <v/>
      </c>
      <c r="C801">
        <v>5.5889939810834104</v>
      </c>
      <c r="D801">
        <v>4.9000199999999996</v>
      </c>
      <c r="E801">
        <v>4.7</v>
      </c>
      <c r="F801">
        <v>2.4</v>
      </c>
      <c r="G801">
        <v>2.1</v>
      </c>
      <c r="H801">
        <v>1.7196886955110711</v>
      </c>
      <c r="I801">
        <v>2.3999899999999998</v>
      </c>
      <c r="J801">
        <v>2.6000100000000002</v>
      </c>
      <c r="K801">
        <v>2.3000099999999999</v>
      </c>
      <c r="L801">
        <v>4</v>
      </c>
      <c r="M801">
        <v>3.9583348937675007</v>
      </c>
      <c r="N801">
        <v>3.4393809114359399</v>
      </c>
      <c r="O801">
        <v>2.3199274046777938</v>
      </c>
      <c r="P801">
        <v>1.9824209420082199</v>
      </c>
      <c r="Q801">
        <v>2.0565992722700632</v>
      </c>
      <c r="R801">
        <v>5.4973348173136936</v>
      </c>
      <c r="S801" s="1" t="s">
        <v>38</v>
      </c>
      <c r="T801" s="1" t="s">
        <v>26</v>
      </c>
      <c r="U801" t="str">
        <f>IFERROR(VLOOKUP(JRC_IDEES_powergen[[#This Row],[Headers]],sections[#All],1,FALSE),U800)</f>
        <v>Transformation input (ktoe)</v>
      </c>
      <c r="V801" t="str">
        <f>IFERROR(VLOOKUP(JRC_IDEES_powergen[[#This Row],[Headers]],ec[#All],3,FALSE),"")</f>
        <v>99999</v>
      </c>
      <c r="W801" t="str">
        <f>VLOOKUP(MID(JRC_IDEES_powergen[[#This Row],[Source.Name]],25,2),Table5[#All],3,FALSE)</f>
        <v>Finland</v>
      </c>
    </row>
    <row r="802" spans="2:23" x14ac:dyDescent="0.25">
      <c r="B802" t="str">
        <f t="shared" si="12"/>
        <v/>
      </c>
      <c r="S802" s="1" t="s">
        <v>38</v>
      </c>
      <c r="T802" s="1"/>
      <c r="U802" t="str">
        <f>IFERROR(VLOOKUP(JRC_IDEES_powergen[[#This Row],[Headers]],sections[#All],1,FALSE),U801)</f>
        <v>Transformation input (ktoe)</v>
      </c>
      <c r="V802" t="str">
        <f>IFERROR(VLOOKUP(JRC_IDEES_powergen[[#This Row],[Headers]],ec[#All],3,FALSE),"")</f>
        <v/>
      </c>
      <c r="W802" t="str">
        <f>VLOOKUP(MID(JRC_IDEES_powergen[[#This Row],[Source.Name]],25,2),Table5[#All],3,FALSE)</f>
        <v>Finland</v>
      </c>
    </row>
    <row r="803" spans="2:23" x14ac:dyDescent="0.25">
      <c r="B803" t="str">
        <f t="shared" si="12"/>
        <v>CO2 emissions (kt CO2) - 0</v>
      </c>
      <c r="C803">
        <v>2509.4664108951974</v>
      </c>
      <c r="D803">
        <v>2650.8845983545002</v>
      </c>
      <c r="E803">
        <v>2977.868753798472</v>
      </c>
      <c r="F803">
        <v>2859.3300173170323</v>
      </c>
      <c r="G803">
        <v>2888.0539420185723</v>
      </c>
      <c r="H803">
        <v>2849.6332680125793</v>
      </c>
      <c r="I803">
        <v>2953.8314748622802</v>
      </c>
      <c r="J803">
        <v>3181.3230415051084</v>
      </c>
      <c r="K803">
        <v>2994.3677348387287</v>
      </c>
      <c r="L803">
        <v>3257.1411261600965</v>
      </c>
      <c r="M803">
        <v>3522.1200513999293</v>
      </c>
      <c r="N803">
        <v>3048.0152168770542</v>
      </c>
      <c r="O803">
        <v>3435.3928108247637</v>
      </c>
      <c r="P803">
        <v>2657.2086098166201</v>
      </c>
      <c r="Q803">
        <v>2748.2829143059316</v>
      </c>
      <c r="R803">
        <v>2570.2166488265757</v>
      </c>
      <c r="S803" s="1" t="s">
        <v>38</v>
      </c>
      <c r="T803" s="1" t="s">
        <v>28</v>
      </c>
      <c r="U803" t="str">
        <f>IFERROR(VLOOKUP(JRC_IDEES_powergen[[#This Row],[Headers]],sections[#All],1,FALSE),U802)</f>
        <v>CO2 emissions (kt CO2)</v>
      </c>
      <c r="V803" t="str">
        <f>IFERROR(VLOOKUP(JRC_IDEES_powergen[[#This Row],[Headers]],ec[#All],3,FALSE),"")</f>
        <v/>
      </c>
      <c r="W803" t="str">
        <f>VLOOKUP(MID(JRC_IDEES_powergen[[#This Row],[Source.Name]],25,2),Table5[#All],3,FALSE)</f>
        <v>Finland</v>
      </c>
    </row>
    <row r="804" spans="2:23" x14ac:dyDescent="0.25">
      <c r="B804" t="str">
        <f t="shared" si="12"/>
        <v>CO2 emissions (kt CO2) - 2100</v>
      </c>
      <c r="C804">
        <v>2509.4664108951974</v>
      </c>
      <c r="D804">
        <v>2650.8845983545002</v>
      </c>
      <c r="E804">
        <v>2977.868753798472</v>
      </c>
      <c r="F804">
        <v>2859.3300173170323</v>
      </c>
      <c r="G804">
        <v>2888.0539420185723</v>
      </c>
      <c r="H804">
        <v>2849.6332680125793</v>
      </c>
      <c r="I804">
        <v>2953.8314748622802</v>
      </c>
      <c r="J804">
        <v>3181.3230415051084</v>
      </c>
      <c r="K804">
        <v>2994.3677348387287</v>
      </c>
      <c r="L804">
        <v>3257.1411261600965</v>
      </c>
      <c r="M804">
        <v>3522.1200513999293</v>
      </c>
      <c r="N804">
        <v>3048.0152168770542</v>
      </c>
      <c r="O804">
        <v>3435.3928108247637</v>
      </c>
      <c r="P804">
        <v>2657.2086098166201</v>
      </c>
      <c r="Q804">
        <v>2748.2829143059316</v>
      </c>
      <c r="R804">
        <v>2570.2166488265757</v>
      </c>
      <c r="S804" s="1" t="s">
        <v>38</v>
      </c>
      <c r="T804" s="1" t="s">
        <v>4</v>
      </c>
      <c r="U804" t="str">
        <f>IFERROR(VLOOKUP(JRC_IDEES_powergen[[#This Row],[Headers]],sections[#All],1,FALSE),U803)</f>
        <v>CO2 emissions (kt CO2)</v>
      </c>
      <c r="V804">
        <f>IFERROR(VLOOKUP(JRC_IDEES_powergen[[#This Row],[Headers]],ec[#All],3,FALSE),"")</f>
        <v>0</v>
      </c>
      <c r="W804" t="str">
        <f>VLOOKUP(MID(JRC_IDEES_powergen[[#This Row],[Source.Name]],25,2),Table5[#All],3,FALSE)</f>
        <v>Finland</v>
      </c>
    </row>
    <row r="805" spans="2:23" x14ac:dyDescent="0.25">
      <c r="B805" t="str">
        <f t="shared" si="12"/>
        <v>CO2 emissions (kt CO2) - 2200</v>
      </c>
      <c r="C805">
        <v>246.5288423532005</v>
      </c>
      <c r="D805">
        <v>207.54408361183198</v>
      </c>
      <c r="E805">
        <v>268.41180302956798</v>
      </c>
      <c r="F805">
        <v>231.703639549272</v>
      </c>
      <c r="G805">
        <v>253.48427255764798</v>
      </c>
      <c r="H805">
        <v>261.00450885761876</v>
      </c>
      <c r="I805">
        <v>234.07939390809602</v>
      </c>
      <c r="J805">
        <v>200.42323689009601</v>
      </c>
      <c r="K805">
        <v>148.539245852448</v>
      </c>
      <c r="L805">
        <v>197.73074432865602</v>
      </c>
      <c r="M805">
        <v>268.37947038467308</v>
      </c>
      <c r="N805">
        <v>249.83758339921175</v>
      </c>
      <c r="O805">
        <v>445.66212237835435</v>
      </c>
      <c r="P805">
        <v>508.37583967563222</v>
      </c>
      <c r="Q805">
        <v>419.84137562880642</v>
      </c>
      <c r="R805">
        <v>373.98085742773827</v>
      </c>
      <c r="S805" s="1" t="s">
        <v>38</v>
      </c>
      <c r="T805" s="1" t="s">
        <v>5</v>
      </c>
      <c r="U805" t="str">
        <f>IFERROR(VLOOKUP(JRC_IDEES_powergen[[#This Row],[Headers]],sections[#All],1,FALSE),U804)</f>
        <v>CO2 emissions (kt CO2)</v>
      </c>
      <c r="V805" t="str">
        <f>IFERROR(VLOOKUP(JRC_IDEES_powergen[[#This Row],[Headers]],ec[#All],3,FALSE),"")</f>
        <v>2100</v>
      </c>
      <c r="W805" t="str">
        <f>VLOOKUP(MID(JRC_IDEES_powergen[[#This Row],[Source.Name]],25,2),Table5[#All],3,FALSE)</f>
        <v>Finland</v>
      </c>
    </row>
    <row r="806" spans="2:23" x14ac:dyDescent="0.25">
      <c r="B806" t="str">
        <f t="shared" si="12"/>
        <v>CO2 emissions (kt CO2) - 3210</v>
      </c>
      <c r="C806">
        <v>470.0063685419978</v>
      </c>
      <c r="D806">
        <v>472.19277865967996</v>
      </c>
      <c r="E806">
        <v>614.36161337471992</v>
      </c>
      <c r="F806">
        <v>645.73531208928</v>
      </c>
      <c r="G806">
        <v>694.98792545256003</v>
      </c>
      <c r="H806">
        <v>642.98408135771933</v>
      </c>
      <c r="I806">
        <v>725.17396884623997</v>
      </c>
      <c r="J806">
        <v>922.30824272256007</v>
      </c>
      <c r="K806">
        <v>869.86452408696005</v>
      </c>
      <c r="L806">
        <v>836.42355686592009</v>
      </c>
      <c r="M806">
        <v>980.61430319440626</v>
      </c>
      <c r="N806">
        <v>849.38223347784037</v>
      </c>
      <c r="O806">
        <v>869.52079647061976</v>
      </c>
      <c r="P806">
        <v>768.30329367428999</v>
      </c>
      <c r="Q806">
        <v>754.72224451700231</v>
      </c>
      <c r="R806">
        <v>825.59791305248814</v>
      </c>
      <c r="S806" s="1" t="s">
        <v>38</v>
      </c>
      <c r="T806" s="1" t="s">
        <v>6</v>
      </c>
      <c r="U806" t="str">
        <f>IFERROR(VLOOKUP(JRC_IDEES_powergen[[#This Row],[Headers]],sections[#All],1,FALSE),U805)</f>
        <v>CO2 emissions (kt CO2)</v>
      </c>
      <c r="V806" t="str">
        <f>IFERROR(VLOOKUP(JRC_IDEES_powergen[[#This Row],[Headers]],ec[#All],3,FALSE),"")</f>
        <v>2200</v>
      </c>
      <c r="W806" t="str">
        <f>VLOOKUP(MID(JRC_IDEES_powergen[[#This Row],[Source.Name]],25,2),Table5[#All],3,FALSE)</f>
        <v>Finland</v>
      </c>
    </row>
    <row r="807" spans="2:23" x14ac:dyDescent="0.25">
      <c r="B807" t="str">
        <f t="shared" si="12"/>
        <v>CO2 emissions (kt CO2) - 3260</v>
      </c>
      <c r="C807">
        <v>6.3360000000000118</v>
      </c>
      <c r="D807">
        <v>3.1347141004800001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3.1351723038720007</v>
      </c>
      <c r="K807">
        <v>3.1350758400000007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" t="s">
        <v>38</v>
      </c>
      <c r="T807" s="1" t="s">
        <v>7</v>
      </c>
      <c r="U807" t="str">
        <f>IFERROR(VLOOKUP(JRC_IDEES_powergen[[#This Row],[Headers]],sections[#All],1,FALSE),U806)</f>
        <v>CO2 emissions (kt CO2)</v>
      </c>
      <c r="V807" t="str">
        <f>IFERROR(VLOOKUP(JRC_IDEES_powergen[[#This Row],[Headers]],ec[#All],3,FALSE),"")</f>
        <v>3210</v>
      </c>
      <c r="W807" t="str">
        <f>VLOOKUP(MID(JRC_IDEES_powergen[[#This Row],[Source.Name]],25,2),Table5[#All],3,FALSE)</f>
        <v>Finland</v>
      </c>
    </row>
    <row r="808" spans="2:23" x14ac:dyDescent="0.25">
      <c r="B808" t="str">
        <f t="shared" si="12"/>
        <v>CO2 emissions (kt CO2) - 0</v>
      </c>
      <c r="C808">
        <v>91.896699999999896</v>
      </c>
      <c r="D808">
        <v>89.038892148803995</v>
      </c>
      <c r="E808">
        <v>95.502564549287996</v>
      </c>
      <c r="F808">
        <v>88.842535834284007</v>
      </c>
      <c r="G808">
        <v>66.431721474144013</v>
      </c>
      <c r="H808">
        <v>60.243314880151459</v>
      </c>
      <c r="I808">
        <v>72.906717703248006</v>
      </c>
      <c r="J808">
        <v>78.917521197348009</v>
      </c>
      <c r="K808">
        <v>47.74164664752</v>
      </c>
      <c r="L808">
        <v>76.009508793504011</v>
      </c>
      <c r="M808">
        <v>53.871818522010891</v>
      </c>
      <c r="N808">
        <v>60.243300000000268</v>
      </c>
      <c r="O808">
        <v>66.323391187366127</v>
      </c>
      <c r="P808">
        <v>44.47859423616341</v>
      </c>
      <c r="Q808">
        <v>44.801800118725836</v>
      </c>
      <c r="R808">
        <v>44.794390706567576</v>
      </c>
      <c r="S808" s="1" t="s">
        <v>38</v>
      </c>
      <c r="T808" s="1" t="s">
        <v>8</v>
      </c>
      <c r="U808" t="str">
        <f>IFERROR(VLOOKUP(JRC_IDEES_powergen[[#This Row],[Headers]],sections[#All],1,FALSE),U807)</f>
        <v>CO2 emissions (kt CO2)</v>
      </c>
      <c r="V808" t="str">
        <f>IFERROR(VLOOKUP(JRC_IDEES_powergen[[#This Row],[Headers]],ec[#All],3,FALSE),"")</f>
        <v>3260</v>
      </c>
      <c r="W808" t="str">
        <f>VLOOKUP(MID(JRC_IDEES_powergen[[#This Row],[Source.Name]],25,2),Table5[#All],3,FALSE)</f>
        <v>Finland</v>
      </c>
    </row>
    <row r="809" spans="2:23" x14ac:dyDescent="0.25">
      <c r="B809" t="str">
        <f t="shared" si="12"/>
        <v>CO2 emissions (kt CO2) - 3270A</v>
      </c>
      <c r="C809">
        <v>742.12559999999905</v>
      </c>
      <c r="D809">
        <v>913.41045109202412</v>
      </c>
      <c r="E809">
        <v>953.49983548255204</v>
      </c>
      <c r="F809">
        <v>990.64213629350411</v>
      </c>
      <c r="G809">
        <v>922.60489299372011</v>
      </c>
      <c r="H809">
        <v>823.53597783118096</v>
      </c>
      <c r="I809">
        <v>940.90973415588007</v>
      </c>
      <c r="J809">
        <v>903.91667652014416</v>
      </c>
      <c r="K809">
        <v>733.69140108487215</v>
      </c>
      <c r="L809">
        <v>931.75924888123234</v>
      </c>
      <c r="M809">
        <v>959.46764307478759</v>
      </c>
      <c r="N809">
        <v>708.98399999999947</v>
      </c>
      <c r="O809">
        <v>687.26506258639154</v>
      </c>
      <c r="P809">
        <v>408.25459115515196</v>
      </c>
      <c r="Q809">
        <v>364.74008542861549</v>
      </c>
      <c r="R809">
        <v>407.49255761382159</v>
      </c>
      <c r="S809" s="1" t="s">
        <v>38</v>
      </c>
      <c r="T809" s="1" t="s">
        <v>9</v>
      </c>
      <c r="U809" t="str">
        <f>IFERROR(VLOOKUP(JRC_IDEES_powergen[[#This Row],[Headers]],sections[#All],1,FALSE),U808)</f>
        <v>CO2 emissions (kt CO2)</v>
      </c>
      <c r="V809">
        <f>IFERROR(VLOOKUP(JRC_IDEES_powergen[[#This Row],[Headers]],ec[#All],3,FALSE),"")</f>
        <v>0</v>
      </c>
      <c r="W809" t="str">
        <f>VLOOKUP(MID(JRC_IDEES_powergen[[#This Row],[Source.Name]],25,2),Table5[#All],3,FALSE)</f>
        <v>Finland</v>
      </c>
    </row>
    <row r="810" spans="2:23" x14ac:dyDescent="0.25">
      <c r="B810" t="str">
        <f t="shared" si="12"/>
        <v>CO2 emissions (kt CO2) - 3280</v>
      </c>
      <c r="C810">
        <v>736.84799999999905</v>
      </c>
      <c r="D810">
        <v>913.41045109202412</v>
      </c>
      <c r="E810">
        <v>953.49983548255204</v>
      </c>
      <c r="F810">
        <v>990.64213629350411</v>
      </c>
      <c r="G810">
        <v>922.60489299372011</v>
      </c>
      <c r="H810">
        <v>823.53597783118096</v>
      </c>
      <c r="I810">
        <v>938.14770219588013</v>
      </c>
      <c r="J810">
        <v>903.91667652014416</v>
      </c>
      <c r="K810">
        <v>733.69140108487215</v>
      </c>
      <c r="L810">
        <v>931.75924888123234</v>
      </c>
      <c r="M810">
        <v>956.68224066584094</v>
      </c>
      <c r="N810">
        <v>708.98399999999947</v>
      </c>
      <c r="O810">
        <v>687.26506258639154</v>
      </c>
      <c r="P810">
        <v>399.42788085064922</v>
      </c>
      <c r="Q810">
        <v>356.04171929545777</v>
      </c>
      <c r="R810">
        <v>402.43639516782139</v>
      </c>
      <c r="S810" s="1" t="s">
        <v>38</v>
      </c>
      <c r="T810" s="1" t="s">
        <v>10</v>
      </c>
      <c r="U810" t="str">
        <f>IFERROR(VLOOKUP(JRC_IDEES_powergen[[#This Row],[Headers]],sections[#All],1,FALSE),U809)</f>
        <v>CO2 emissions (kt CO2)</v>
      </c>
      <c r="V810" t="str">
        <f>IFERROR(VLOOKUP(JRC_IDEES_powergen[[#This Row],[Headers]],ec[#All],3,FALSE),"")</f>
        <v>3270A</v>
      </c>
      <c r="W810" t="str">
        <f>VLOOKUP(MID(JRC_IDEES_powergen[[#This Row],[Source.Name]],25,2),Table5[#All],3,FALSE)</f>
        <v>Finland</v>
      </c>
    </row>
    <row r="811" spans="2:23" x14ac:dyDescent="0.25">
      <c r="B811" t="str">
        <f t="shared" si="12"/>
        <v/>
      </c>
      <c r="C811">
        <v>5.2775999999999978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2.7620319600000003</v>
      </c>
      <c r="J811">
        <v>0</v>
      </c>
      <c r="K811">
        <v>0</v>
      </c>
      <c r="L811">
        <v>0</v>
      </c>
      <c r="M811">
        <v>2.7854024089466645</v>
      </c>
      <c r="N811">
        <v>0</v>
      </c>
      <c r="O811">
        <v>0</v>
      </c>
      <c r="P811">
        <v>8.8267103045027646</v>
      </c>
      <c r="Q811">
        <v>8.6983661331577196</v>
      </c>
      <c r="R811">
        <v>5.0561624460002088</v>
      </c>
      <c r="S811" s="1" t="s">
        <v>38</v>
      </c>
      <c r="T811" s="1" t="s">
        <v>11</v>
      </c>
      <c r="U811" t="str">
        <f>IFERROR(VLOOKUP(JRC_IDEES_powergen[[#This Row],[Headers]],sections[#All],1,FALSE),U810)</f>
        <v>CO2 emissions (kt CO2)</v>
      </c>
      <c r="V811" t="str">
        <f>IFERROR(VLOOKUP(JRC_IDEES_powergen[[#This Row],[Headers]],ec[#All],3,FALSE),"")</f>
        <v>3280</v>
      </c>
      <c r="W811" t="str">
        <f>VLOOKUP(MID(JRC_IDEES_powergen[[#This Row],[Source.Name]],25,2),Table5[#All],3,FALSE)</f>
        <v>Finland</v>
      </c>
    </row>
    <row r="812" spans="2:23" x14ac:dyDescent="0.25">
      <c r="B812" t="str">
        <f t="shared" si="12"/>
        <v>CO2 emissions (kt CO2) - 4100</v>
      </c>
      <c r="C812">
        <v>756.50850000000025</v>
      </c>
      <c r="D812">
        <v>715.72136919148818</v>
      </c>
      <c r="E812">
        <v>773.20062926607602</v>
      </c>
      <c r="F812">
        <v>734.23879763572802</v>
      </c>
      <c r="G812">
        <v>799.25909829519605</v>
      </c>
      <c r="H812">
        <v>793.75594268348618</v>
      </c>
      <c r="I812">
        <v>727.64688154158</v>
      </c>
      <c r="J812">
        <v>818.13600978357613</v>
      </c>
      <c r="K812">
        <v>835.29062050896016</v>
      </c>
      <c r="L812">
        <v>837.59673770744416</v>
      </c>
      <c r="M812">
        <v>849.35478525887231</v>
      </c>
      <c r="N812">
        <v>718.7532000000009</v>
      </c>
      <c r="O812">
        <v>941.31192764184482</v>
      </c>
      <c r="P812">
        <v>753.81616480776256</v>
      </c>
      <c r="Q812">
        <v>810.1060291914356</v>
      </c>
      <c r="R812">
        <v>593.92770287052326</v>
      </c>
      <c r="S812" s="1" t="s">
        <v>38</v>
      </c>
      <c r="T812" s="1" t="s">
        <v>12</v>
      </c>
      <c r="U812" t="str">
        <f>IFERROR(VLOOKUP(JRC_IDEES_powergen[[#This Row],[Headers]],sections[#All],1,FALSE),U811)</f>
        <v>CO2 emissions (kt CO2)</v>
      </c>
      <c r="V812" t="str">
        <f>IFERROR(VLOOKUP(JRC_IDEES_powergen[[#This Row],[Headers]],ec[#All],3,FALSE),"")</f>
        <v/>
      </c>
      <c r="W812" t="str">
        <f>VLOOKUP(MID(JRC_IDEES_powergen[[#This Row],[Source.Name]],25,2),Table5[#All],3,FALSE)</f>
        <v>Finland</v>
      </c>
    </row>
    <row r="813" spans="2:23" x14ac:dyDescent="0.25">
      <c r="B813" t="str">
        <f t="shared" si="12"/>
        <v>CO2 emissions (kt CO2) - 5542</v>
      </c>
      <c r="C813">
        <v>756.50850000000025</v>
      </c>
      <c r="D813">
        <v>715.72136919148818</v>
      </c>
      <c r="E813">
        <v>773.20062926607602</v>
      </c>
      <c r="F813">
        <v>734.23879763572802</v>
      </c>
      <c r="G813">
        <v>799.25909829519605</v>
      </c>
      <c r="H813">
        <v>793.75594268348618</v>
      </c>
      <c r="I813">
        <v>727.64688154158</v>
      </c>
      <c r="J813">
        <v>818.13600978357613</v>
      </c>
      <c r="K813">
        <v>835.29062050896016</v>
      </c>
      <c r="L813">
        <v>837.59673770744416</v>
      </c>
      <c r="M813">
        <v>849.35478525887231</v>
      </c>
      <c r="N813">
        <v>718.7532000000009</v>
      </c>
      <c r="O813">
        <v>941.31192764184482</v>
      </c>
      <c r="P813">
        <v>753.81616480776256</v>
      </c>
      <c r="Q813">
        <v>810.1060291914356</v>
      </c>
      <c r="R813">
        <v>593.92770287052326</v>
      </c>
      <c r="S813" s="1" t="s">
        <v>38</v>
      </c>
      <c r="T813" s="1" t="s">
        <v>13</v>
      </c>
      <c r="U813" t="str">
        <f>IFERROR(VLOOKUP(JRC_IDEES_powergen[[#This Row],[Headers]],sections[#All],1,FALSE),U812)</f>
        <v>CO2 emissions (kt CO2)</v>
      </c>
      <c r="V813" t="str">
        <f>IFERROR(VLOOKUP(JRC_IDEES_powergen[[#This Row],[Headers]],ec[#All],3,FALSE),"")</f>
        <v>4100</v>
      </c>
      <c r="W813" t="str">
        <f>VLOOKUP(MID(JRC_IDEES_powergen[[#This Row],[Source.Name]],25,2),Table5[#All],3,FALSE)</f>
        <v>Finland</v>
      </c>
    </row>
    <row r="814" spans="2:23" x14ac:dyDescent="0.25">
      <c r="B814" t="str">
        <f t="shared" si="12"/>
        <v>CO2 emissions (kt CO2) - 4200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 s="1" t="s">
        <v>38</v>
      </c>
      <c r="T814" s="1" t="s">
        <v>14</v>
      </c>
      <c r="U814" t="str">
        <f>IFERROR(VLOOKUP(JRC_IDEES_powergen[[#This Row],[Headers]],sections[#All],1,FALSE),U813)</f>
        <v>CO2 emissions (kt CO2)</v>
      </c>
      <c r="V814" t="str">
        <f>IFERROR(VLOOKUP(JRC_IDEES_powergen[[#This Row],[Headers]],ec[#All],3,FALSE),"")</f>
        <v>5542</v>
      </c>
      <c r="W814" t="str">
        <f>VLOOKUP(MID(JRC_IDEES_powergen[[#This Row],[Source.Name]],25,2),Table5[#All],3,FALSE)</f>
        <v>Finland</v>
      </c>
    </row>
    <row r="815" spans="2:23" x14ac:dyDescent="0.25">
      <c r="B815" t="str">
        <f t="shared" si="12"/>
        <v>CO2 emissions (kt CO2) - 0</v>
      </c>
      <c r="C815">
        <v>170.9475999999996</v>
      </c>
      <c r="D815">
        <v>226.40934528734402</v>
      </c>
      <c r="E815">
        <v>250.14057667977599</v>
      </c>
      <c r="F815">
        <v>145.84411694678403</v>
      </c>
      <c r="G815">
        <v>125.38041968836801</v>
      </c>
      <c r="H815">
        <v>238.80855237713598</v>
      </c>
      <c r="I815">
        <v>227.745661483296</v>
      </c>
      <c r="J815">
        <v>215.77392455846402</v>
      </c>
      <c r="K815">
        <v>208.86310338336</v>
      </c>
      <c r="L815">
        <v>213.72027286536002</v>
      </c>
      <c r="M815">
        <v>259.00040000000041</v>
      </c>
      <c r="N815">
        <v>306.63120000000106</v>
      </c>
      <c r="O815">
        <v>249.76654238596112</v>
      </c>
      <c r="P815">
        <v>142.53602626761992</v>
      </c>
      <c r="Q815">
        <v>290.18626823763907</v>
      </c>
      <c r="R815">
        <v>255.82210017652997</v>
      </c>
      <c r="S815" s="1" t="s">
        <v>38</v>
      </c>
      <c r="T815" s="1" t="s">
        <v>15</v>
      </c>
      <c r="U815" t="str">
        <f>IFERROR(VLOOKUP(JRC_IDEES_powergen[[#This Row],[Headers]],sections[#All],1,FALSE),U814)</f>
        <v>CO2 emissions (kt CO2)</v>
      </c>
      <c r="V815" t="str">
        <f>IFERROR(VLOOKUP(JRC_IDEES_powergen[[#This Row],[Headers]],ec[#All],3,FALSE),"")</f>
        <v>4200</v>
      </c>
      <c r="W815" t="str">
        <f>VLOOKUP(MID(JRC_IDEES_powergen[[#This Row],[Source.Name]],25,2),Table5[#All],3,FALSE)</f>
        <v>Finland</v>
      </c>
    </row>
    <row r="816" spans="2:23" x14ac:dyDescent="0.25">
      <c r="B816" t="str">
        <f t="shared" si="12"/>
        <v>CO2 emissions (kt CO2) - 5541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s="1" t="s">
        <v>38</v>
      </c>
      <c r="T816" s="1" t="s">
        <v>16</v>
      </c>
      <c r="U816" t="str">
        <f>IFERROR(VLOOKUP(JRC_IDEES_powergen[[#This Row],[Headers]],sections[#All],1,FALSE),U815)</f>
        <v>CO2 emissions (kt CO2)</v>
      </c>
      <c r="V816">
        <f>IFERROR(VLOOKUP(JRC_IDEES_powergen[[#This Row],[Headers]],ec[#All],3,FALSE),"")</f>
        <v>0</v>
      </c>
      <c r="W816" t="str">
        <f>VLOOKUP(MID(JRC_IDEES_powergen[[#This Row],[Source.Name]],25,2),Table5[#All],3,FALSE)</f>
        <v>Finland</v>
      </c>
    </row>
    <row r="817" spans="2:23" x14ac:dyDescent="0.25">
      <c r="B817" t="str">
        <f t="shared" si="12"/>
        <v>CO2 emissions (kt CO2) - 55431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1" t="s">
        <v>38</v>
      </c>
      <c r="T817" s="1" t="s">
        <v>17</v>
      </c>
      <c r="U817" t="str">
        <f>IFERROR(VLOOKUP(JRC_IDEES_powergen[[#This Row],[Headers]],sections[#All],1,FALSE),U816)</f>
        <v>CO2 emissions (kt CO2)</v>
      </c>
      <c r="V817" t="str">
        <f>IFERROR(VLOOKUP(JRC_IDEES_powergen[[#This Row],[Headers]],ec[#All],3,FALSE),"")</f>
        <v>5541</v>
      </c>
      <c r="W817" t="str">
        <f>VLOOKUP(MID(JRC_IDEES_powergen[[#This Row],[Source.Name]],25,2),Table5[#All],3,FALSE)</f>
        <v>Finland</v>
      </c>
    </row>
    <row r="818" spans="2:23" x14ac:dyDescent="0.25">
      <c r="B818" t="str">
        <f t="shared" si="12"/>
        <v>CO2 emissions (kt CO2) - 5545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1" t="s">
        <v>38</v>
      </c>
      <c r="T818" s="1" t="s">
        <v>18</v>
      </c>
      <c r="U818" t="str">
        <f>IFERROR(VLOOKUP(JRC_IDEES_powergen[[#This Row],[Headers]],sections[#All],1,FALSE),U817)</f>
        <v>CO2 emissions (kt CO2)</v>
      </c>
      <c r="V818" t="str">
        <f>IFERROR(VLOOKUP(JRC_IDEES_powergen[[#This Row],[Headers]],ec[#All],3,FALSE),"")</f>
        <v>55431</v>
      </c>
      <c r="W818" t="str">
        <f>VLOOKUP(MID(JRC_IDEES_powergen[[#This Row],[Source.Name]],25,2),Table5[#All],3,FALSE)</f>
        <v>Finland</v>
      </c>
    </row>
    <row r="819" spans="2:23" x14ac:dyDescent="0.25">
      <c r="B819" t="str">
        <f t="shared" si="12"/>
        <v>CO2 emissions (kt CO2) - 0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" t="s">
        <v>38</v>
      </c>
      <c r="T819" s="1" t="s">
        <v>19</v>
      </c>
      <c r="U819" t="str">
        <f>IFERROR(VLOOKUP(JRC_IDEES_powergen[[#This Row],[Headers]],sections[#All],1,FALSE),U818)</f>
        <v>CO2 emissions (kt CO2)</v>
      </c>
      <c r="V819" t="str">
        <f>IFERROR(VLOOKUP(JRC_IDEES_powergen[[#This Row],[Headers]],ec[#All],3,FALSE),"")</f>
        <v>5545</v>
      </c>
      <c r="W819" t="str">
        <f>VLOOKUP(MID(JRC_IDEES_powergen[[#This Row],[Source.Name]],25,2),Table5[#All],3,FALSE)</f>
        <v>Finland</v>
      </c>
    </row>
    <row r="820" spans="2:23" x14ac:dyDescent="0.25">
      <c r="B820" t="str">
        <f t="shared" si="12"/>
        <v>CO2 emissions (kt CO2) - 7100</v>
      </c>
      <c r="C820">
        <v>25.116800000000023</v>
      </c>
      <c r="D820">
        <v>23.432964262848003</v>
      </c>
      <c r="E820">
        <v>22.751731416491999</v>
      </c>
      <c r="F820">
        <v>22.323478968179998</v>
      </c>
      <c r="G820">
        <v>25.905611556936002</v>
      </c>
      <c r="H820">
        <v>29.300890025286879</v>
      </c>
      <c r="I820">
        <v>25.369117223940002</v>
      </c>
      <c r="J820">
        <v>38.712257529048003</v>
      </c>
      <c r="K820">
        <v>147.24211743460802</v>
      </c>
      <c r="L820">
        <v>163.90105671798</v>
      </c>
      <c r="M820">
        <v>151.43163096517915</v>
      </c>
      <c r="N820">
        <v>154.18369999999996</v>
      </c>
      <c r="O820">
        <v>175.54296817422642</v>
      </c>
      <c r="P820">
        <v>31.444100000000056</v>
      </c>
      <c r="Q820">
        <v>63.885111183707089</v>
      </c>
      <c r="R820">
        <v>68.601126978906407</v>
      </c>
      <c r="S820" s="1" t="s">
        <v>38</v>
      </c>
      <c r="T820" s="1" t="s">
        <v>20</v>
      </c>
      <c r="U820" t="str">
        <f>IFERROR(VLOOKUP(JRC_IDEES_powergen[[#This Row],[Headers]],sections[#All],1,FALSE),U819)</f>
        <v>CO2 emissions (kt CO2)</v>
      </c>
      <c r="V820">
        <f>IFERROR(VLOOKUP(JRC_IDEES_powergen[[#This Row],[Headers]],ec[#All],3,FALSE),"")</f>
        <v>0</v>
      </c>
      <c r="W820" t="str">
        <f>VLOOKUP(MID(JRC_IDEES_powergen[[#This Row],[Source.Name]],25,2),Table5[#All],3,FALSE)</f>
        <v>Finland</v>
      </c>
    </row>
    <row r="821" spans="2:23" x14ac:dyDescent="0.25">
      <c r="B821" t="str">
        <f t="shared" si="12"/>
        <v>CO2 emissions (kt CO2) - 55432</v>
      </c>
      <c r="C821">
        <v>4.5760000000000183</v>
      </c>
      <c r="D821">
        <v>5.38835172876</v>
      </c>
      <c r="E821">
        <v>3.5864668897200001</v>
      </c>
      <c r="F821">
        <v>1.2186790902000002</v>
      </c>
      <c r="G821">
        <v>4.7896393287600008</v>
      </c>
      <c r="H821">
        <v>7.2929710621863562</v>
      </c>
      <c r="I821">
        <v>4.1909868000000001</v>
      </c>
      <c r="J821">
        <v>18.954935227800004</v>
      </c>
      <c r="K821">
        <v>105.20382704832001</v>
      </c>
      <c r="L821">
        <v>104.77532858364</v>
      </c>
      <c r="M821">
        <v>95.953082984727942</v>
      </c>
      <c r="N821">
        <v>112.82699999999983</v>
      </c>
      <c r="O821">
        <v>130.70175293678375</v>
      </c>
      <c r="P821">
        <v>4.5760000000000183</v>
      </c>
      <c r="Q821">
        <v>4.0040687273734559</v>
      </c>
      <c r="R821">
        <v>3.8609958902403529</v>
      </c>
      <c r="S821" s="1" t="s">
        <v>38</v>
      </c>
      <c r="T821" s="1" t="s">
        <v>21</v>
      </c>
      <c r="U821" t="str">
        <f>IFERROR(VLOOKUP(JRC_IDEES_powergen[[#This Row],[Headers]],sections[#All],1,FALSE),U820)</f>
        <v>CO2 emissions (kt CO2)</v>
      </c>
      <c r="V821" t="str">
        <f>IFERROR(VLOOKUP(JRC_IDEES_powergen[[#This Row],[Headers]],ec[#All],3,FALSE),"")</f>
        <v>7100</v>
      </c>
      <c r="W821" t="str">
        <f>VLOOKUP(MID(JRC_IDEES_powergen[[#This Row],[Source.Name]],25,2),Table5[#All],3,FALSE)</f>
        <v>Finland</v>
      </c>
    </row>
    <row r="822" spans="2:23" x14ac:dyDescent="0.25">
      <c r="B822" t="str">
        <f t="shared" si="12"/>
        <v>CO2 emissions (kt CO2) - 5532</v>
      </c>
      <c r="C822">
        <v>20.540800000000004</v>
      </c>
      <c r="D822">
        <v>18.044612534088003</v>
      </c>
      <c r="E822">
        <v>19.165264526771999</v>
      </c>
      <c r="F822">
        <v>21.10479987798</v>
      </c>
      <c r="G822">
        <v>21.115972228176002</v>
      </c>
      <c r="H822">
        <v>22.007918963100522</v>
      </c>
      <c r="I822">
        <v>21.178130423940001</v>
      </c>
      <c r="J822">
        <v>19.757322301248003</v>
      </c>
      <c r="K822">
        <v>42.038290386287997</v>
      </c>
      <c r="L822">
        <v>59.125728134340001</v>
      </c>
      <c r="M822">
        <v>55.478547980451218</v>
      </c>
      <c r="N822">
        <v>41.356700000000131</v>
      </c>
      <c r="O822">
        <v>44.841215237442682</v>
      </c>
      <c r="P822">
        <v>26.868100000000037</v>
      </c>
      <c r="Q822">
        <v>59.881042456333631</v>
      </c>
      <c r="R822">
        <v>64.740131088666061</v>
      </c>
      <c r="S822" s="1" t="s">
        <v>38</v>
      </c>
      <c r="T822" s="1" t="s">
        <v>22</v>
      </c>
      <c r="U822" t="str">
        <f>IFERROR(VLOOKUP(JRC_IDEES_powergen[[#This Row],[Headers]],sections[#All],1,FALSE),U821)</f>
        <v>CO2 emissions (kt CO2)</v>
      </c>
      <c r="V822" t="str">
        <f>IFERROR(VLOOKUP(JRC_IDEES_powergen[[#This Row],[Headers]],ec[#All],3,FALSE),"")</f>
        <v>55432</v>
      </c>
      <c r="W822" t="str">
        <f>VLOOKUP(MID(JRC_IDEES_powergen[[#This Row],[Source.Name]],25,2),Table5[#All],3,FALSE)</f>
        <v>Finland</v>
      </c>
    </row>
    <row r="823" spans="2:23" x14ac:dyDescent="0.25">
      <c r="B823" t="str">
        <f t="shared" si="12"/>
        <v>CO2 emissions (kt CO2) - 5550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" t="s">
        <v>38</v>
      </c>
      <c r="T823" s="1" t="s">
        <v>23</v>
      </c>
      <c r="U823" t="str">
        <f>IFERROR(VLOOKUP(JRC_IDEES_powergen[[#This Row],[Headers]],sections[#All],1,FALSE),U822)</f>
        <v>CO2 emissions (kt CO2)</v>
      </c>
      <c r="V823" t="str">
        <f>IFERROR(VLOOKUP(JRC_IDEES_powergen[[#This Row],[Headers]],ec[#All],3,FALSE),"")</f>
        <v>5532</v>
      </c>
      <c r="W823" t="str">
        <f>VLOOKUP(MID(JRC_IDEES_powergen[[#This Row],[Source.Name]],25,2),Table5[#All],3,FALSE)</f>
        <v>Finland</v>
      </c>
    </row>
    <row r="824" spans="2:23" x14ac:dyDescent="0.25">
      <c r="B824" t="str">
        <f t="shared" si="12"/>
        <v>CO2 emissions (kt CO2) - 99998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" t="s">
        <v>38</v>
      </c>
      <c r="T824" s="1" t="s">
        <v>24</v>
      </c>
      <c r="U824" t="str">
        <f>IFERROR(VLOOKUP(JRC_IDEES_powergen[[#This Row],[Headers]],sections[#All],1,FALSE),U823)</f>
        <v>CO2 emissions (kt CO2)</v>
      </c>
      <c r="V824" t="str">
        <f>IFERROR(VLOOKUP(JRC_IDEES_powergen[[#This Row],[Headers]],ec[#All],3,FALSE),"")</f>
        <v>5550</v>
      </c>
      <c r="W824" t="str">
        <f>VLOOKUP(MID(JRC_IDEES_powergen[[#This Row],[Source.Name]],25,2),Table5[#All],3,FALSE)</f>
        <v>Finland</v>
      </c>
    </row>
    <row r="825" spans="2:23" x14ac:dyDescent="0.25">
      <c r="B825" t="str">
        <f t="shared" si="12"/>
        <v>CO2 emissions (kt CO2) - 99999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" t="s">
        <v>38</v>
      </c>
      <c r="T825" s="1" t="s">
        <v>25</v>
      </c>
      <c r="U825" t="str">
        <f>IFERROR(VLOOKUP(JRC_IDEES_powergen[[#This Row],[Headers]],sections[#All],1,FALSE),U824)</f>
        <v>CO2 emissions (kt CO2)</v>
      </c>
      <c r="V825" t="str">
        <f>IFERROR(VLOOKUP(JRC_IDEES_powergen[[#This Row],[Headers]],ec[#All],3,FALSE),"")</f>
        <v>99998</v>
      </c>
      <c r="W825" t="str">
        <f>VLOOKUP(MID(JRC_IDEES_powergen[[#This Row],[Source.Name]],25,2),Table5[#All],3,FALSE)</f>
        <v>Finland</v>
      </c>
    </row>
    <row r="826" spans="2:23" x14ac:dyDescent="0.25">
      <c r="B826" t="str">
        <f t="shared" si="12"/>
        <v/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" t="s">
        <v>38</v>
      </c>
      <c r="T826" s="1" t="s">
        <v>26</v>
      </c>
      <c r="U826" t="str">
        <f>IFERROR(VLOOKUP(JRC_IDEES_powergen[[#This Row],[Headers]],sections[#All],1,FALSE),U825)</f>
        <v>CO2 emissions (kt CO2)</v>
      </c>
      <c r="V826" t="str">
        <f>IFERROR(VLOOKUP(JRC_IDEES_powergen[[#This Row],[Headers]],ec[#All],3,FALSE),"")</f>
        <v>99999</v>
      </c>
      <c r="W826" t="str">
        <f>VLOOKUP(MID(JRC_IDEES_powergen[[#This Row],[Source.Name]],25,2),Table5[#All],3,FALSE)</f>
        <v>Finland</v>
      </c>
    </row>
    <row r="827" spans="2:23" x14ac:dyDescent="0.25">
      <c r="B827" t="str">
        <f t="shared" si="12"/>
        <v/>
      </c>
      <c r="C827">
        <v>2000</v>
      </c>
      <c r="D827">
        <v>2001</v>
      </c>
      <c r="E827">
        <v>2002</v>
      </c>
      <c r="F827">
        <v>2003</v>
      </c>
      <c r="G827">
        <v>2004</v>
      </c>
      <c r="H827">
        <v>2005</v>
      </c>
      <c r="I827">
        <v>2006</v>
      </c>
      <c r="J827">
        <v>2007</v>
      </c>
      <c r="K827">
        <v>2008</v>
      </c>
      <c r="L827">
        <v>2009</v>
      </c>
      <c r="M827">
        <v>2010</v>
      </c>
      <c r="N827">
        <v>2011</v>
      </c>
      <c r="O827">
        <v>2012</v>
      </c>
      <c r="P827">
        <v>2013</v>
      </c>
      <c r="Q827">
        <v>2014</v>
      </c>
      <c r="R827">
        <v>2015</v>
      </c>
      <c r="S827" s="1" t="s">
        <v>39</v>
      </c>
      <c r="T827" s="1" t="s">
        <v>2</v>
      </c>
      <c r="U827" t="str">
        <f>IFERROR(VLOOKUP(JRC_IDEES_powergen[[#This Row],[Headers]],sections[#All],1,FALSE),U826)</f>
        <v>CO2 emissions (kt CO2)</v>
      </c>
      <c r="V827" t="str">
        <f>IFERROR(VLOOKUP(JRC_IDEES_powergen[[#This Row],[Headers]],ec[#All],3,FALSE),"")</f>
        <v/>
      </c>
      <c r="W827" t="str">
        <f>VLOOKUP(MID(JRC_IDEES_powergen[[#This Row],[Source.Name]],25,2),Table5[#All],3,FALSE)</f>
        <v>France</v>
      </c>
    </row>
    <row r="828" spans="2:23" x14ac:dyDescent="0.25">
      <c r="B828" t="str">
        <f t="shared" si="12"/>
        <v>Total gross distributed heat production (GWh) - 0</v>
      </c>
      <c r="C828">
        <v>1715.8022667031062</v>
      </c>
      <c r="D828">
        <v>1774.4186046511627</v>
      </c>
      <c r="E828">
        <v>1830.2325581395351</v>
      </c>
      <c r="F828">
        <v>1797.674418604651</v>
      </c>
      <c r="G828">
        <v>1737.2093023255816</v>
      </c>
      <c r="H828">
        <v>2512.3255591771313</v>
      </c>
      <c r="I828">
        <v>2286.0708139534886</v>
      </c>
      <c r="J828">
        <v>2480.2325581395353</v>
      </c>
      <c r="K828">
        <v>2687.1708139534885</v>
      </c>
      <c r="L828">
        <v>3060.4651162790697</v>
      </c>
      <c r="M828">
        <v>3876.8021756083936</v>
      </c>
      <c r="N828">
        <v>5159.9045505142376</v>
      </c>
      <c r="O828">
        <v>14460.452674074217</v>
      </c>
      <c r="P828">
        <v>16628.951233222462</v>
      </c>
      <c r="Q828">
        <v>13962.764480171356</v>
      </c>
      <c r="R828">
        <v>15664.958085322451</v>
      </c>
      <c r="S828" s="1" t="s">
        <v>39</v>
      </c>
      <c r="T828" s="1" t="s">
        <v>3</v>
      </c>
      <c r="U828" t="str">
        <f>IFERROR(VLOOKUP(JRC_IDEES_powergen[[#This Row],[Headers]],sections[#All],1,FALSE),U827)</f>
        <v>Total gross distributed heat production (GWh)</v>
      </c>
      <c r="V828" t="str">
        <f>IFERROR(VLOOKUP(JRC_IDEES_powergen[[#This Row],[Headers]],ec[#All],3,FALSE),"")</f>
        <v/>
      </c>
      <c r="W828" t="str">
        <f>VLOOKUP(MID(JRC_IDEES_powergen[[#This Row],[Source.Name]],25,2),Table5[#All],3,FALSE)</f>
        <v>France</v>
      </c>
    </row>
    <row r="829" spans="2:23" x14ac:dyDescent="0.25">
      <c r="B829" t="str">
        <f t="shared" si="12"/>
        <v>Total gross distributed heat production (GWh) - 2100</v>
      </c>
      <c r="C829">
        <v>1715.8022667031062</v>
      </c>
      <c r="D829">
        <v>1774.4186046511627</v>
      </c>
      <c r="E829">
        <v>1830.2325581395351</v>
      </c>
      <c r="F829">
        <v>1797.674418604651</v>
      </c>
      <c r="G829">
        <v>1737.2093023255816</v>
      </c>
      <c r="H829">
        <v>1484.5435021999569</v>
      </c>
      <c r="I829">
        <v>1424.6061262386386</v>
      </c>
      <c r="J829">
        <v>1608.2233171591035</v>
      </c>
      <c r="K829">
        <v>1717.3462798474466</v>
      </c>
      <c r="L829">
        <v>2172.4985791747595</v>
      </c>
      <c r="M829">
        <v>2985.9712940314853</v>
      </c>
      <c r="N829">
        <v>4177.4197719663007</v>
      </c>
      <c r="O829">
        <v>13517.699791719706</v>
      </c>
      <c r="P829">
        <v>15452.226090672082</v>
      </c>
      <c r="Q829">
        <v>12791.860667295407</v>
      </c>
      <c r="R829">
        <v>14384.62917153492</v>
      </c>
      <c r="S829" s="1" t="s">
        <v>39</v>
      </c>
      <c r="T829" s="1" t="s">
        <v>4</v>
      </c>
      <c r="U829" t="str">
        <f>IFERROR(VLOOKUP(JRC_IDEES_powergen[[#This Row],[Headers]],sections[#All],1,FALSE),U828)</f>
        <v>Total gross distributed heat production (GWh)</v>
      </c>
      <c r="V829">
        <f>IFERROR(VLOOKUP(JRC_IDEES_powergen[[#This Row],[Headers]],ec[#All],3,FALSE),"")</f>
        <v>0</v>
      </c>
      <c r="W829" t="str">
        <f>VLOOKUP(MID(JRC_IDEES_powergen[[#This Row],[Source.Name]],25,2),Table5[#All],3,FALSE)</f>
        <v>France</v>
      </c>
    </row>
    <row r="830" spans="2:23" x14ac:dyDescent="0.25">
      <c r="B830" t="str">
        <f t="shared" si="12"/>
        <v>Total gross distributed heat production (GWh) - 2200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1998.1207715787887</v>
      </c>
      <c r="O830">
        <v>2122.9038999699324</v>
      </c>
      <c r="P830">
        <v>2664.2147912869636</v>
      </c>
      <c r="Q830">
        <v>2420.0050595143484</v>
      </c>
      <c r="R830">
        <v>1951.8089537975138</v>
      </c>
      <c r="S830" s="1" t="s">
        <v>39</v>
      </c>
      <c r="T830" s="1" t="s">
        <v>5</v>
      </c>
      <c r="U830" t="str">
        <f>IFERROR(VLOOKUP(JRC_IDEES_powergen[[#This Row],[Headers]],sections[#All],1,FALSE),U829)</f>
        <v>Total gross distributed heat production (GWh)</v>
      </c>
      <c r="V830" t="str">
        <f>IFERROR(VLOOKUP(JRC_IDEES_powergen[[#This Row],[Headers]],ec[#All],3,FALSE),"")</f>
        <v>2100</v>
      </c>
      <c r="W830" t="str">
        <f>VLOOKUP(MID(JRC_IDEES_powergen[[#This Row],[Source.Name]],25,2),Table5[#All],3,FALSE)</f>
        <v>France</v>
      </c>
    </row>
    <row r="831" spans="2:23" x14ac:dyDescent="0.25">
      <c r="B831" t="str">
        <f t="shared" si="12"/>
        <v>Total gross distributed heat production (GWh) - 3210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s="1" t="s">
        <v>39</v>
      </c>
      <c r="T831" s="1" t="s">
        <v>6</v>
      </c>
      <c r="U831" t="str">
        <f>IFERROR(VLOOKUP(JRC_IDEES_powergen[[#This Row],[Headers]],sections[#All],1,FALSE),U830)</f>
        <v>Total gross distributed heat production (GWh)</v>
      </c>
      <c r="V831" t="str">
        <f>IFERROR(VLOOKUP(JRC_IDEES_powergen[[#This Row],[Headers]],ec[#All],3,FALSE),"")</f>
        <v>2200</v>
      </c>
      <c r="W831" t="str">
        <f>VLOOKUP(MID(JRC_IDEES_powergen[[#This Row],[Source.Name]],25,2),Table5[#All],3,FALSE)</f>
        <v>France</v>
      </c>
    </row>
    <row r="832" spans="2:23" x14ac:dyDescent="0.25">
      <c r="B832" t="str">
        <f t="shared" si="12"/>
        <v>Total gross distributed heat production (GWh) - 3260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s="1" t="s">
        <v>39</v>
      </c>
      <c r="T832" s="1" t="s">
        <v>7</v>
      </c>
      <c r="U832" t="str">
        <f>IFERROR(VLOOKUP(JRC_IDEES_powergen[[#This Row],[Headers]],sections[#All],1,FALSE),U831)</f>
        <v>Total gross distributed heat production (GWh)</v>
      </c>
      <c r="V832" t="str">
        <f>IFERROR(VLOOKUP(JRC_IDEES_powergen[[#This Row],[Headers]],ec[#All],3,FALSE),"")</f>
        <v>3210</v>
      </c>
      <c r="W832" t="str">
        <f>VLOOKUP(MID(JRC_IDEES_powergen[[#This Row],[Source.Name]],25,2),Table5[#All],3,FALSE)</f>
        <v>France</v>
      </c>
    </row>
    <row r="833" spans="2:23" x14ac:dyDescent="0.25">
      <c r="B833" t="str">
        <f t="shared" si="12"/>
        <v>Total gross distributed heat production (GWh) - 0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130.26110165652983</v>
      </c>
      <c r="P833">
        <v>182.03458528702782</v>
      </c>
      <c r="Q833">
        <v>54.215794837619832</v>
      </c>
      <c r="R833">
        <v>88.396192304412594</v>
      </c>
      <c r="S833" s="1" t="s">
        <v>39</v>
      </c>
      <c r="T833" s="1" t="s">
        <v>8</v>
      </c>
      <c r="U833" t="str">
        <f>IFERROR(VLOOKUP(JRC_IDEES_powergen[[#This Row],[Headers]],sections[#All],1,FALSE),U832)</f>
        <v>Total gross distributed heat production (GWh)</v>
      </c>
      <c r="V833" t="str">
        <f>IFERROR(VLOOKUP(JRC_IDEES_powergen[[#This Row],[Headers]],ec[#All],3,FALSE),"")</f>
        <v>3260</v>
      </c>
      <c r="W833" t="str">
        <f>VLOOKUP(MID(JRC_IDEES_powergen[[#This Row],[Source.Name]],25,2),Table5[#All],3,FALSE)</f>
        <v>France</v>
      </c>
    </row>
    <row r="834" spans="2:23" x14ac:dyDescent="0.25">
      <c r="B834" t="str">
        <f t="shared" si="12"/>
        <v>Total gross distributed heat production (GWh) - 3270A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1263.8847430998437</v>
      </c>
      <c r="P834">
        <v>1355.6147160110236</v>
      </c>
      <c r="Q834">
        <v>615.03503450865151</v>
      </c>
      <c r="R834">
        <v>669.87267974786425</v>
      </c>
      <c r="S834" s="1" t="s">
        <v>39</v>
      </c>
      <c r="T834" s="1" t="s">
        <v>9</v>
      </c>
      <c r="U834" t="str">
        <f>IFERROR(VLOOKUP(JRC_IDEES_powergen[[#This Row],[Headers]],sections[#All],1,FALSE),U833)</f>
        <v>Total gross distributed heat production (GWh)</v>
      </c>
      <c r="V834">
        <f>IFERROR(VLOOKUP(JRC_IDEES_powergen[[#This Row],[Headers]],ec[#All],3,FALSE),"")</f>
        <v>0</v>
      </c>
      <c r="W834" t="str">
        <f>VLOOKUP(MID(JRC_IDEES_powergen[[#This Row],[Source.Name]],25,2),Table5[#All],3,FALSE)</f>
        <v>France</v>
      </c>
    </row>
    <row r="835" spans="2:23" x14ac:dyDescent="0.25">
      <c r="B835" t="str">
        <f t="shared" ref="B835:B898" si="13">IF(V836&lt;&gt;"",U836&amp;" - "&amp;V836,"")</f>
        <v>Total gross distributed heat production (GWh) - 3280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1263.8847430998437</v>
      </c>
      <c r="P835">
        <v>1355.6147160110236</v>
      </c>
      <c r="Q835">
        <v>615.03503450865151</v>
      </c>
      <c r="R835">
        <v>669.87267974786425</v>
      </c>
      <c r="S835" s="1" t="s">
        <v>39</v>
      </c>
      <c r="T835" s="1" t="s">
        <v>10</v>
      </c>
      <c r="U835" t="str">
        <f>IFERROR(VLOOKUP(JRC_IDEES_powergen[[#This Row],[Headers]],sections[#All],1,FALSE),U834)</f>
        <v>Total gross distributed heat production (GWh)</v>
      </c>
      <c r="V835" t="str">
        <f>IFERROR(VLOOKUP(JRC_IDEES_powergen[[#This Row],[Headers]],ec[#All],3,FALSE),"")</f>
        <v>3270A</v>
      </c>
      <c r="W835" t="str">
        <f>VLOOKUP(MID(JRC_IDEES_powergen[[#This Row],[Source.Name]],25,2),Table5[#All],3,FALSE)</f>
        <v>France</v>
      </c>
    </row>
    <row r="836" spans="2:23" x14ac:dyDescent="0.25">
      <c r="B836" t="str">
        <f t="shared" si="13"/>
        <v/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s="1" t="s">
        <v>39</v>
      </c>
      <c r="T836" s="1" t="s">
        <v>11</v>
      </c>
      <c r="U836" t="str">
        <f>IFERROR(VLOOKUP(JRC_IDEES_powergen[[#This Row],[Headers]],sections[#All],1,FALSE),U835)</f>
        <v>Total gross distributed heat production (GWh)</v>
      </c>
      <c r="V836" t="str">
        <f>IFERROR(VLOOKUP(JRC_IDEES_powergen[[#This Row],[Headers]],ec[#All],3,FALSE),"")</f>
        <v>3280</v>
      </c>
      <c r="W836" t="str">
        <f>VLOOKUP(MID(JRC_IDEES_powergen[[#This Row],[Source.Name]],25,2),Table5[#All],3,FALSE)</f>
        <v>France</v>
      </c>
    </row>
    <row r="837" spans="2:23" x14ac:dyDescent="0.25">
      <c r="B837" t="str">
        <f t="shared" si="13"/>
        <v>Total gross distributed heat production (GWh) - 4100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19.934998895047574</v>
      </c>
      <c r="J837">
        <v>20.338407952896372</v>
      </c>
      <c r="K837">
        <v>23.362859818589296</v>
      </c>
      <c r="L837">
        <v>26.040074401885921</v>
      </c>
      <c r="M837">
        <v>29.312372639624009</v>
      </c>
      <c r="N837">
        <v>34.382969447975412</v>
      </c>
      <c r="O837">
        <v>6841.1305391542637</v>
      </c>
      <c r="P837">
        <v>7772.7512256688678</v>
      </c>
      <c r="Q837">
        <v>5863.7397244272679</v>
      </c>
      <c r="R837">
        <v>7076.4350411677488</v>
      </c>
      <c r="S837" s="1" t="s">
        <v>39</v>
      </c>
      <c r="T837" s="1" t="s">
        <v>12</v>
      </c>
      <c r="U837" t="str">
        <f>IFERROR(VLOOKUP(JRC_IDEES_powergen[[#This Row],[Headers]],sections[#All],1,FALSE),U836)</f>
        <v>Total gross distributed heat production (GWh)</v>
      </c>
      <c r="V837" t="str">
        <f>IFERROR(VLOOKUP(JRC_IDEES_powergen[[#This Row],[Headers]],ec[#All],3,FALSE),"")</f>
        <v/>
      </c>
      <c r="W837" t="str">
        <f>VLOOKUP(MID(JRC_IDEES_powergen[[#This Row],[Source.Name]],25,2),Table5[#All],3,FALSE)</f>
        <v>France</v>
      </c>
    </row>
    <row r="838" spans="2:23" x14ac:dyDescent="0.25">
      <c r="B838" t="str">
        <f t="shared" si="13"/>
        <v>Total gross distributed heat production (GWh) - 5542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6812.9659766339328</v>
      </c>
      <c r="P838">
        <v>7743.818576351724</v>
      </c>
      <c r="Q838">
        <v>5838.4147800367537</v>
      </c>
      <c r="R838">
        <v>7047.8366189594499</v>
      </c>
      <c r="S838" s="1" t="s">
        <v>39</v>
      </c>
      <c r="T838" s="1" t="s">
        <v>13</v>
      </c>
      <c r="U838" t="str">
        <f>IFERROR(VLOOKUP(JRC_IDEES_powergen[[#This Row],[Headers]],sections[#All],1,FALSE),U837)</f>
        <v>Total gross distributed heat production (GWh)</v>
      </c>
      <c r="V838" t="str">
        <f>IFERROR(VLOOKUP(JRC_IDEES_powergen[[#This Row],[Headers]],ec[#All],3,FALSE),"")</f>
        <v>4100</v>
      </c>
      <c r="W838" t="str">
        <f>VLOOKUP(MID(JRC_IDEES_powergen[[#This Row],[Source.Name]],25,2),Table5[#All],3,FALSE)</f>
        <v>France</v>
      </c>
    </row>
    <row r="839" spans="2:23" x14ac:dyDescent="0.25">
      <c r="B839" t="str">
        <f t="shared" si="13"/>
        <v>Total gross distributed heat production (GWh) - 4200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19.934998895047574</v>
      </c>
      <c r="J839">
        <v>20.338407952896372</v>
      </c>
      <c r="K839">
        <v>23.362859818589296</v>
      </c>
      <c r="L839">
        <v>26.040074401885921</v>
      </c>
      <c r="M839">
        <v>29.312372639624009</v>
      </c>
      <c r="N839">
        <v>34.382969447975412</v>
      </c>
      <c r="O839">
        <v>28.164562520330772</v>
      </c>
      <c r="P839">
        <v>28.932649317143497</v>
      </c>
      <c r="Q839">
        <v>25.324944390513885</v>
      </c>
      <c r="R839">
        <v>28.598422208299098</v>
      </c>
      <c r="S839" s="1" t="s">
        <v>39</v>
      </c>
      <c r="T839" s="1" t="s">
        <v>14</v>
      </c>
      <c r="U839" t="str">
        <f>IFERROR(VLOOKUP(JRC_IDEES_powergen[[#This Row],[Headers]],sections[#All],1,FALSE),U838)</f>
        <v>Total gross distributed heat production (GWh)</v>
      </c>
      <c r="V839" t="str">
        <f>IFERROR(VLOOKUP(JRC_IDEES_powergen[[#This Row],[Headers]],ec[#All],3,FALSE),"")</f>
        <v>5542</v>
      </c>
      <c r="W839" t="str">
        <f>VLOOKUP(MID(JRC_IDEES_powergen[[#This Row],[Source.Name]],25,2),Table5[#All],3,FALSE)</f>
        <v>France</v>
      </c>
    </row>
    <row r="840" spans="2:23" x14ac:dyDescent="0.25">
      <c r="B840" t="str">
        <f t="shared" si="13"/>
        <v>Total gross distributed heat production (GWh) - 0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s="1" t="s">
        <v>39</v>
      </c>
      <c r="T840" s="1" t="s">
        <v>15</v>
      </c>
      <c r="U840" t="str">
        <f>IFERROR(VLOOKUP(JRC_IDEES_powergen[[#This Row],[Headers]],sections[#All],1,FALSE),U839)</f>
        <v>Total gross distributed heat production (GWh)</v>
      </c>
      <c r="V840" t="str">
        <f>IFERROR(VLOOKUP(JRC_IDEES_powergen[[#This Row],[Headers]],ec[#All],3,FALSE),"")</f>
        <v>4200</v>
      </c>
      <c r="W840" t="str">
        <f>VLOOKUP(MID(JRC_IDEES_powergen[[#This Row],[Source.Name]],25,2),Table5[#All],3,FALSE)</f>
        <v>France</v>
      </c>
    </row>
    <row r="841" spans="2:23" x14ac:dyDescent="0.25">
      <c r="B841" t="str">
        <f t="shared" si="13"/>
        <v>Total gross distributed heat production (GWh) - 5541</v>
      </c>
      <c r="C841">
        <v>857.90113335155309</v>
      </c>
      <c r="D841">
        <v>811.48731350689729</v>
      </c>
      <c r="E841">
        <v>818.72060360595776</v>
      </c>
      <c r="F841">
        <v>802.2572799360297</v>
      </c>
      <c r="G841">
        <v>710.55158963791598</v>
      </c>
      <c r="H841">
        <v>674.81294241221894</v>
      </c>
      <c r="I841">
        <v>679.85256250764826</v>
      </c>
      <c r="J841">
        <v>864.6002763813301</v>
      </c>
      <c r="K841">
        <v>987.94066042256441</v>
      </c>
      <c r="L841">
        <v>1367.8602801564848</v>
      </c>
      <c r="M841">
        <v>2101.5290922035883</v>
      </c>
      <c r="N841">
        <v>1659.5871929623456</v>
      </c>
      <c r="O841">
        <v>2490.611147981278</v>
      </c>
      <c r="P841">
        <v>2790.4603511360397</v>
      </c>
      <c r="Q841">
        <v>3208.9840981961115</v>
      </c>
      <c r="R841">
        <v>3959.4095913894421</v>
      </c>
      <c r="S841" s="1" t="s">
        <v>39</v>
      </c>
      <c r="T841" s="1" t="s">
        <v>16</v>
      </c>
      <c r="U841" t="str">
        <f>IFERROR(VLOOKUP(JRC_IDEES_powergen[[#This Row],[Headers]],sections[#All],1,FALSE),U840)</f>
        <v>Total gross distributed heat production (GWh)</v>
      </c>
      <c r="V841">
        <f>IFERROR(VLOOKUP(JRC_IDEES_powergen[[#This Row],[Headers]],ec[#All],3,FALSE),"")</f>
        <v>0</v>
      </c>
      <c r="W841" t="str">
        <f>VLOOKUP(MID(JRC_IDEES_powergen[[#This Row],[Source.Name]],25,2),Table5[#All],3,FALSE)</f>
        <v>France</v>
      </c>
    </row>
    <row r="842" spans="2:23" x14ac:dyDescent="0.25">
      <c r="B842" t="str">
        <f t="shared" si="13"/>
        <v>Total gross distributed heat production (GWh) - 55431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279.28880955664533</v>
      </c>
      <c r="K842">
        <v>478.29280971608546</v>
      </c>
      <c r="L842">
        <v>743.68207121814862</v>
      </c>
      <c r="M842">
        <v>1159.1125816308654</v>
      </c>
      <c r="N842">
        <v>1229.2410830889326</v>
      </c>
      <c r="O842">
        <v>1843.6502242873687</v>
      </c>
      <c r="P842">
        <v>2165.0754025284386</v>
      </c>
      <c r="Q842">
        <v>2657.2310814816151</v>
      </c>
      <c r="R842">
        <v>3405.8635006144004</v>
      </c>
      <c r="S842" s="1" t="s">
        <v>39</v>
      </c>
      <c r="T842" s="1" t="s">
        <v>17</v>
      </c>
      <c r="U842" t="str">
        <f>IFERROR(VLOOKUP(JRC_IDEES_powergen[[#This Row],[Headers]],sections[#All],1,FALSE),U841)</f>
        <v>Total gross distributed heat production (GWh)</v>
      </c>
      <c r="V842" t="str">
        <f>IFERROR(VLOOKUP(JRC_IDEES_powergen[[#This Row],[Headers]],ec[#All],3,FALSE),"")</f>
        <v>5541</v>
      </c>
      <c r="W842" t="str">
        <f>VLOOKUP(MID(JRC_IDEES_powergen[[#This Row],[Source.Name]],25,2),Table5[#All],3,FALSE)</f>
        <v>France</v>
      </c>
    </row>
    <row r="843" spans="2:23" x14ac:dyDescent="0.25">
      <c r="B843" t="str">
        <f t="shared" si="13"/>
        <v>Total gross distributed heat production (GWh) - 5545</v>
      </c>
      <c r="C843">
        <v>857.90113335155309</v>
      </c>
      <c r="D843">
        <v>811.48731350689729</v>
      </c>
      <c r="E843">
        <v>818.72060360595776</v>
      </c>
      <c r="F843">
        <v>802.2572799360297</v>
      </c>
      <c r="G843">
        <v>710.55158963791598</v>
      </c>
      <c r="H843">
        <v>674.81294241221894</v>
      </c>
      <c r="I843">
        <v>679.85256250764826</v>
      </c>
      <c r="J843">
        <v>585.31146682468477</v>
      </c>
      <c r="K843">
        <v>509.64785070647889</v>
      </c>
      <c r="L843">
        <v>624.17820893833607</v>
      </c>
      <c r="M843">
        <v>942.41651057272304</v>
      </c>
      <c r="N843">
        <v>430.34610987341307</v>
      </c>
      <c r="O843">
        <v>646.96092369390942</v>
      </c>
      <c r="P843">
        <v>625.38494860760113</v>
      </c>
      <c r="Q843">
        <v>551.7530167144962</v>
      </c>
      <c r="R843">
        <v>553.54609077504165</v>
      </c>
      <c r="S843" s="1" t="s">
        <v>39</v>
      </c>
      <c r="T843" s="1" t="s">
        <v>18</v>
      </c>
      <c r="U843" t="str">
        <f>IFERROR(VLOOKUP(JRC_IDEES_powergen[[#This Row],[Headers]],sections[#All],1,FALSE),U842)</f>
        <v>Total gross distributed heat production (GWh)</v>
      </c>
      <c r="V843" t="str">
        <f>IFERROR(VLOOKUP(JRC_IDEES_powergen[[#This Row],[Headers]],ec[#All],3,FALSE),"")</f>
        <v>55431</v>
      </c>
      <c r="W843" t="str">
        <f>VLOOKUP(MID(JRC_IDEES_powergen[[#This Row],[Source.Name]],25,2),Table5[#All],3,FALSE)</f>
        <v>France</v>
      </c>
    </row>
    <row r="844" spans="2:23" x14ac:dyDescent="0.25">
      <c r="B844" t="str">
        <f t="shared" si="13"/>
        <v>Total gross distributed heat production (GWh) - 0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s="1" t="s">
        <v>39</v>
      </c>
      <c r="T844" s="1" t="s">
        <v>19</v>
      </c>
      <c r="U844" t="str">
        <f>IFERROR(VLOOKUP(JRC_IDEES_powergen[[#This Row],[Headers]],sections[#All],1,FALSE),U843)</f>
        <v>Total gross distributed heat production (GWh)</v>
      </c>
      <c r="V844" t="str">
        <f>IFERROR(VLOOKUP(JRC_IDEES_powergen[[#This Row],[Headers]],ec[#All],3,FALSE),"")</f>
        <v>5545</v>
      </c>
      <c r="W844" t="str">
        <f>VLOOKUP(MID(JRC_IDEES_powergen[[#This Row],[Source.Name]],25,2),Table5[#All],3,FALSE)</f>
        <v>France</v>
      </c>
    </row>
    <row r="845" spans="2:23" x14ac:dyDescent="0.25">
      <c r="B845" t="str">
        <f t="shared" si="13"/>
        <v>Total gross distributed heat production (GWh) - 7100</v>
      </c>
      <c r="C845">
        <v>857.90113335155309</v>
      </c>
      <c r="D845">
        <v>962.9312911442654</v>
      </c>
      <c r="E845">
        <v>1011.5119545335773</v>
      </c>
      <c r="F845">
        <v>995.41713866862131</v>
      </c>
      <c r="G845">
        <v>1026.6577126876657</v>
      </c>
      <c r="H845">
        <v>809.73055978773812</v>
      </c>
      <c r="I845">
        <v>724.81856483594277</v>
      </c>
      <c r="J845">
        <v>723.28463282487712</v>
      </c>
      <c r="K845">
        <v>706.04275960629298</v>
      </c>
      <c r="L845">
        <v>778.59822461638896</v>
      </c>
      <c r="M845">
        <v>855.12982918827299</v>
      </c>
      <c r="N845">
        <v>485.32883797719148</v>
      </c>
      <c r="O845">
        <v>668.908359857856</v>
      </c>
      <c r="P845">
        <v>687.15042128215805</v>
      </c>
      <c r="Q845">
        <v>629.8809558114076</v>
      </c>
      <c r="R845">
        <v>638.70671312793797</v>
      </c>
      <c r="S845" s="1" t="s">
        <v>39</v>
      </c>
      <c r="T845" s="1" t="s">
        <v>20</v>
      </c>
      <c r="U845" t="str">
        <f>IFERROR(VLOOKUP(JRC_IDEES_powergen[[#This Row],[Headers]],sections[#All],1,FALSE),U844)</f>
        <v>Total gross distributed heat production (GWh)</v>
      </c>
      <c r="V845">
        <f>IFERROR(VLOOKUP(JRC_IDEES_powergen[[#This Row],[Headers]],ec[#All],3,FALSE),"")</f>
        <v>0</v>
      </c>
      <c r="W845" t="str">
        <f>VLOOKUP(MID(JRC_IDEES_powergen[[#This Row],[Source.Name]],25,2),Table5[#All],3,FALSE)</f>
        <v>France</v>
      </c>
    </row>
    <row r="846" spans="2:23" x14ac:dyDescent="0.25">
      <c r="B846" t="str">
        <f t="shared" si="13"/>
        <v>Total gross distributed heat production (GWh) - 55432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1" t="s">
        <v>39</v>
      </c>
      <c r="T846" s="1" t="s">
        <v>21</v>
      </c>
      <c r="U846" t="str">
        <f>IFERROR(VLOOKUP(JRC_IDEES_powergen[[#This Row],[Headers]],sections[#All],1,FALSE),U845)</f>
        <v>Total gross distributed heat production (GWh)</v>
      </c>
      <c r="V846" t="str">
        <f>IFERROR(VLOOKUP(JRC_IDEES_powergen[[#This Row],[Headers]],ec[#All],3,FALSE),"")</f>
        <v>7100</v>
      </c>
      <c r="W846" t="str">
        <f>VLOOKUP(MID(JRC_IDEES_powergen[[#This Row],[Source.Name]],25,2),Table5[#All],3,FALSE)</f>
        <v>France</v>
      </c>
    </row>
    <row r="847" spans="2:23" x14ac:dyDescent="0.25">
      <c r="B847" t="str">
        <f t="shared" si="13"/>
        <v>Total gross distributed heat production (GWh) - 5532</v>
      </c>
      <c r="C847">
        <v>857.90113335155309</v>
      </c>
      <c r="D847">
        <v>962.9312911442654</v>
      </c>
      <c r="E847">
        <v>1011.5119545335773</v>
      </c>
      <c r="F847">
        <v>995.41713866862131</v>
      </c>
      <c r="G847">
        <v>1026.6577126876657</v>
      </c>
      <c r="H847">
        <v>809.73055978773812</v>
      </c>
      <c r="I847">
        <v>724.81856483594277</v>
      </c>
      <c r="J847">
        <v>723.28463282487712</v>
      </c>
      <c r="K847">
        <v>706.04275960629298</v>
      </c>
      <c r="L847">
        <v>778.59822461638896</v>
      </c>
      <c r="M847">
        <v>855.12982918827299</v>
      </c>
      <c r="N847">
        <v>485.32883797719148</v>
      </c>
      <c r="O847">
        <v>668.908359857856</v>
      </c>
      <c r="P847">
        <v>687.15042128215805</v>
      </c>
      <c r="Q847">
        <v>629.8809558114076</v>
      </c>
      <c r="R847">
        <v>638.70671312793797</v>
      </c>
      <c r="S847" s="1" t="s">
        <v>39</v>
      </c>
      <c r="T847" s="1" t="s">
        <v>22</v>
      </c>
      <c r="U847" t="str">
        <f>IFERROR(VLOOKUP(JRC_IDEES_powergen[[#This Row],[Headers]],sections[#All],1,FALSE),U846)</f>
        <v>Total gross distributed heat production (GWh)</v>
      </c>
      <c r="V847" t="str">
        <f>IFERROR(VLOOKUP(JRC_IDEES_powergen[[#This Row],[Headers]],ec[#All],3,FALSE),"")</f>
        <v>55432</v>
      </c>
      <c r="W847" t="str">
        <f>VLOOKUP(MID(JRC_IDEES_powergen[[#This Row],[Source.Name]],25,2),Table5[#All],3,FALSE)</f>
        <v>France</v>
      </c>
    </row>
    <row r="848" spans="2:23" x14ac:dyDescent="0.25">
      <c r="B848" t="str">
        <f t="shared" si="13"/>
        <v>Total gross distributed heat production (GWh) - 5550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" t="s">
        <v>39</v>
      </c>
      <c r="T848" s="1" t="s">
        <v>23</v>
      </c>
      <c r="U848" t="str">
        <f>IFERROR(VLOOKUP(JRC_IDEES_powergen[[#This Row],[Headers]],sections[#All],1,FALSE),U847)</f>
        <v>Total gross distributed heat production (GWh)</v>
      </c>
      <c r="V848" t="str">
        <f>IFERROR(VLOOKUP(JRC_IDEES_powergen[[#This Row],[Headers]],ec[#All],3,FALSE),"")</f>
        <v>5532</v>
      </c>
      <c r="W848" t="str">
        <f>VLOOKUP(MID(JRC_IDEES_powergen[[#This Row],[Source.Name]],25,2),Table5[#All],3,FALSE)</f>
        <v>France</v>
      </c>
    </row>
    <row r="849" spans="2:23" x14ac:dyDescent="0.25">
      <c r="B849" t="str">
        <f t="shared" si="13"/>
        <v>Total gross distributed heat production (GWh) - 99998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1027.7820569771745</v>
      </c>
      <c r="I849">
        <v>861.4646877148499</v>
      </c>
      <c r="J849">
        <v>872.00924098043174</v>
      </c>
      <c r="K849">
        <v>969.82453410604194</v>
      </c>
      <c r="L849">
        <v>887.96653710430996</v>
      </c>
      <c r="M849">
        <v>872.25525967935994</v>
      </c>
      <c r="N849">
        <v>962.72314454331172</v>
      </c>
      <c r="O849">
        <v>908.30714128066779</v>
      </c>
      <c r="P849">
        <v>1133.1954315881203</v>
      </c>
      <c r="Q849">
        <v>1086.2108968231405</v>
      </c>
      <c r="R849">
        <v>1129.7355735095318</v>
      </c>
      <c r="S849" s="1" t="s">
        <v>39</v>
      </c>
      <c r="T849" s="1" t="s">
        <v>24</v>
      </c>
      <c r="U849" t="str">
        <f>IFERROR(VLOOKUP(JRC_IDEES_powergen[[#This Row],[Headers]],sections[#All],1,FALSE),U848)</f>
        <v>Total gross distributed heat production (GWh)</v>
      </c>
      <c r="V849" t="str">
        <f>IFERROR(VLOOKUP(JRC_IDEES_powergen[[#This Row],[Headers]],ec[#All],3,FALSE),"")</f>
        <v>5550</v>
      </c>
      <c r="W849" t="str">
        <f>VLOOKUP(MID(JRC_IDEES_powergen[[#This Row],[Source.Name]],25,2),Table5[#All],3,FALSE)</f>
        <v>France</v>
      </c>
    </row>
    <row r="850" spans="2:23" x14ac:dyDescent="0.25">
      <c r="B850" t="str">
        <f t="shared" si="13"/>
        <v>Total gross distributed heat production (GWh) - 99999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12.908757821818273</v>
      </c>
      <c r="P850">
        <v>21.699486987857622</v>
      </c>
      <c r="Q850">
        <v>78.886824908943154</v>
      </c>
      <c r="R850">
        <v>147.67785274634403</v>
      </c>
      <c r="S850" s="1" t="s">
        <v>39</v>
      </c>
      <c r="T850" s="1" t="s">
        <v>25</v>
      </c>
      <c r="U850" t="str">
        <f>IFERROR(VLOOKUP(JRC_IDEES_powergen[[#This Row],[Headers]],sections[#All],1,FALSE),U849)</f>
        <v>Total gross distributed heat production (GWh)</v>
      </c>
      <c r="V850" t="str">
        <f>IFERROR(VLOOKUP(JRC_IDEES_powergen[[#This Row],[Headers]],ec[#All],3,FALSE),"")</f>
        <v>99998</v>
      </c>
      <c r="W850" t="str">
        <f>VLOOKUP(MID(JRC_IDEES_powergen[[#This Row],[Source.Name]],25,2),Table5[#All],3,FALSE)</f>
        <v>France</v>
      </c>
    </row>
    <row r="851" spans="2:23" x14ac:dyDescent="0.25">
      <c r="B851" t="str">
        <f t="shared" si="13"/>
        <v/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18.575621897548217</v>
      </c>
      <c r="N851">
        <v>19.761634004625428</v>
      </c>
      <c r="O851">
        <v>21.536983252024129</v>
      </c>
      <c r="P851">
        <v>21.830223974400283</v>
      </c>
      <c r="Q851">
        <v>5.8060911438662277</v>
      </c>
      <c r="R851">
        <v>2.9154875316545135</v>
      </c>
      <c r="S851" s="1" t="s">
        <v>39</v>
      </c>
      <c r="T851" s="1" t="s">
        <v>26</v>
      </c>
      <c r="U851" t="str">
        <f>IFERROR(VLOOKUP(JRC_IDEES_powergen[[#This Row],[Headers]],sections[#All],1,FALSE),U850)</f>
        <v>Total gross distributed heat production (GWh)</v>
      </c>
      <c r="V851" t="str">
        <f>IFERROR(VLOOKUP(JRC_IDEES_powergen[[#This Row],[Headers]],ec[#All],3,FALSE),"")</f>
        <v>99999</v>
      </c>
      <c r="W851" t="str">
        <f>VLOOKUP(MID(JRC_IDEES_powergen[[#This Row],[Source.Name]],25,2),Table5[#All],3,FALSE)</f>
        <v>France</v>
      </c>
    </row>
    <row r="852" spans="2:23" x14ac:dyDescent="0.25">
      <c r="B852" t="str">
        <f t="shared" si="13"/>
        <v/>
      </c>
      <c r="S852" s="1" t="s">
        <v>39</v>
      </c>
      <c r="T852" s="1"/>
      <c r="U852" t="str">
        <f>IFERROR(VLOOKUP(JRC_IDEES_powergen[[#This Row],[Headers]],sections[#All],1,FALSE),U851)</f>
        <v>Total gross distributed heat production (GWh)</v>
      </c>
      <c r="V852" t="str">
        <f>IFERROR(VLOOKUP(JRC_IDEES_powergen[[#This Row],[Headers]],ec[#All],3,FALSE),"")</f>
        <v/>
      </c>
      <c r="W852" t="str">
        <f>VLOOKUP(MID(JRC_IDEES_powergen[[#This Row],[Source.Name]],25,2),Table5[#All],3,FALSE)</f>
        <v>France</v>
      </c>
    </row>
    <row r="853" spans="2:23" x14ac:dyDescent="0.25">
      <c r="B853" t="str">
        <f t="shared" si="13"/>
        <v>Transformation input (ktoe) - 0</v>
      </c>
      <c r="C853">
        <v>312.45820196809103</v>
      </c>
      <c r="D853">
        <v>304.30450999999999</v>
      </c>
      <c r="E853">
        <v>290.0822</v>
      </c>
      <c r="F853">
        <v>295.68321000000003</v>
      </c>
      <c r="G853">
        <v>295.11471999999998</v>
      </c>
      <c r="H853">
        <v>447.40613356262571</v>
      </c>
      <c r="I853">
        <v>427.40121999999997</v>
      </c>
      <c r="J853">
        <v>415.56768999999997</v>
      </c>
      <c r="K853">
        <v>416.18110999999999</v>
      </c>
      <c r="L853">
        <v>477.07675999999998</v>
      </c>
      <c r="M853">
        <v>607.26557506313407</v>
      </c>
      <c r="N853">
        <v>658.54590618133147</v>
      </c>
      <c r="O853">
        <v>1589.8787580259079</v>
      </c>
      <c r="P853">
        <v>1820.1490974830185</v>
      </c>
      <c r="Q853">
        <v>1551.9245255291285</v>
      </c>
      <c r="R853">
        <v>1684.965012873251</v>
      </c>
      <c r="S853" s="1" t="s">
        <v>39</v>
      </c>
      <c r="T853" s="1" t="s">
        <v>27</v>
      </c>
      <c r="U853" t="str">
        <f>IFERROR(VLOOKUP(JRC_IDEES_powergen[[#This Row],[Headers]],sections[#All],1,FALSE),U852)</f>
        <v>Transformation input (ktoe)</v>
      </c>
      <c r="V853" t="str">
        <f>IFERROR(VLOOKUP(JRC_IDEES_powergen[[#This Row],[Headers]],ec[#All],3,FALSE),"")</f>
        <v/>
      </c>
      <c r="W853" t="str">
        <f>VLOOKUP(MID(JRC_IDEES_powergen[[#This Row],[Source.Name]],25,2),Table5[#All],3,FALSE)</f>
        <v>France</v>
      </c>
    </row>
    <row r="854" spans="2:23" x14ac:dyDescent="0.25">
      <c r="B854" t="str">
        <f t="shared" si="13"/>
        <v>Transformation input (ktoe) - 2100</v>
      </c>
      <c r="C854">
        <v>312.45820196809103</v>
      </c>
      <c r="D854">
        <v>304.30450999999999</v>
      </c>
      <c r="E854">
        <v>290.0822</v>
      </c>
      <c r="F854">
        <v>295.68321000000003</v>
      </c>
      <c r="G854">
        <v>295.11471999999998</v>
      </c>
      <c r="H854">
        <v>279.68854495079802</v>
      </c>
      <c r="I854">
        <v>282.40121999999997</v>
      </c>
      <c r="J854">
        <v>278.35398999999995</v>
      </c>
      <c r="K854">
        <v>268.29390999999998</v>
      </c>
      <c r="L854">
        <v>340.77675999999997</v>
      </c>
      <c r="M854">
        <v>452.3023578661244</v>
      </c>
      <c r="N854">
        <v>513.85306200439481</v>
      </c>
      <c r="O854">
        <v>1435.5604242148831</v>
      </c>
      <c r="P854">
        <v>1632.3684535544805</v>
      </c>
      <c r="Q854">
        <v>1361.5404620164022</v>
      </c>
      <c r="R854">
        <v>1498.1875207351993</v>
      </c>
      <c r="S854" s="1" t="s">
        <v>39</v>
      </c>
      <c r="T854" s="1" t="s">
        <v>4</v>
      </c>
      <c r="U854" t="str">
        <f>IFERROR(VLOOKUP(JRC_IDEES_powergen[[#This Row],[Headers]],sections[#All],1,FALSE),U853)</f>
        <v>Transformation input (ktoe)</v>
      </c>
      <c r="V854">
        <f>IFERROR(VLOOKUP(JRC_IDEES_powergen[[#This Row],[Headers]],ec[#All],3,FALSE),"")</f>
        <v>0</v>
      </c>
      <c r="W854" t="str">
        <f>VLOOKUP(MID(JRC_IDEES_powergen[[#This Row],[Source.Name]],25,2),Table5[#All],3,FALSE)</f>
        <v>France</v>
      </c>
    </row>
    <row r="855" spans="2:23" x14ac:dyDescent="0.25">
      <c r="B855" t="str">
        <f t="shared" si="13"/>
        <v>Transformation input (ktoe) - 2200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191.26779401929841</v>
      </c>
      <c r="O855">
        <v>206.790138004634</v>
      </c>
      <c r="P855">
        <v>265.78771376707874</v>
      </c>
      <c r="Q855">
        <v>240.32693666920161</v>
      </c>
      <c r="R855">
        <v>183.19485896093198</v>
      </c>
      <c r="S855" s="1" t="s">
        <v>39</v>
      </c>
      <c r="T855" s="1" t="s">
        <v>5</v>
      </c>
      <c r="U855" t="str">
        <f>IFERROR(VLOOKUP(JRC_IDEES_powergen[[#This Row],[Headers]],sections[#All],1,FALSE),U854)</f>
        <v>Transformation input (ktoe)</v>
      </c>
      <c r="V855" t="str">
        <f>IFERROR(VLOOKUP(JRC_IDEES_powergen[[#This Row],[Headers]],ec[#All],3,FALSE),"")</f>
        <v>2100</v>
      </c>
      <c r="W855" t="str">
        <f>VLOOKUP(MID(JRC_IDEES_powergen[[#This Row],[Source.Name]],25,2),Table5[#All],3,FALSE)</f>
        <v>France</v>
      </c>
    </row>
    <row r="856" spans="2:23" x14ac:dyDescent="0.25">
      <c r="B856" t="str">
        <f t="shared" si="13"/>
        <v>Transformation input (ktoe) - 3210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s="1" t="s">
        <v>39</v>
      </c>
      <c r="T856" s="1" t="s">
        <v>6</v>
      </c>
      <c r="U856" t="str">
        <f>IFERROR(VLOOKUP(JRC_IDEES_powergen[[#This Row],[Headers]],sections[#All],1,FALSE),U855)</f>
        <v>Transformation input (ktoe)</v>
      </c>
      <c r="V856" t="str">
        <f>IFERROR(VLOOKUP(JRC_IDEES_powergen[[#This Row],[Headers]],ec[#All],3,FALSE),"")</f>
        <v>2200</v>
      </c>
      <c r="W856" t="str">
        <f>VLOOKUP(MID(JRC_IDEES_powergen[[#This Row],[Source.Name]],25,2),Table5[#All],3,FALSE)</f>
        <v>France</v>
      </c>
    </row>
    <row r="857" spans="2:23" x14ac:dyDescent="0.25">
      <c r="B857" t="str">
        <f t="shared" si="13"/>
        <v>Transformation input (ktoe) - 3260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s="1" t="s">
        <v>39</v>
      </c>
      <c r="T857" s="1" t="s">
        <v>7</v>
      </c>
      <c r="U857" t="str">
        <f>IFERROR(VLOOKUP(JRC_IDEES_powergen[[#This Row],[Headers]],sections[#All],1,FALSE),U856)</f>
        <v>Transformation input (ktoe)</v>
      </c>
      <c r="V857" t="str">
        <f>IFERROR(VLOOKUP(JRC_IDEES_powergen[[#This Row],[Headers]],ec[#All],3,FALSE),"")</f>
        <v>3210</v>
      </c>
      <c r="W857" t="str">
        <f>VLOOKUP(MID(JRC_IDEES_powergen[[#This Row],[Source.Name]],25,2),Table5[#All],3,FALSE)</f>
        <v>France</v>
      </c>
    </row>
    <row r="858" spans="2:23" x14ac:dyDescent="0.25">
      <c r="B858" t="str">
        <f t="shared" si="13"/>
        <v>Transformation input (ktoe) - 0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15.449751646726801</v>
      </c>
      <c r="P858">
        <v>17.794026379443221</v>
      </c>
      <c r="Q858">
        <v>5.1132131307232367</v>
      </c>
      <c r="R858">
        <v>8.1946873661349464</v>
      </c>
      <c r="S858" s="1" t="s">
        <v>39</v>
      </c>
      <c r="T858" s="1" t="s">
        <v>8</v>
      </c>
      <c r="U858" t="str">
        <f>IFERROR(VLOOKUP(JRC_IDEES_powergen[[#This Row],[Headers]],sections[#All],1,FALSE),U857)</f>
        <v>Transformation input (ktoe)</v>
      </c>
      <c r="V858" t="str">
        <f>IFERROR(VLOOKUP(JRC_IDEES_powergen[[#This Row],[Headers]],ec[#All],3,FALSE),"")</f>
        <v>3260</v>
      </c>
      <c r="W858" t="str">
        <f>VLOOKUP(MID(JRC_IDEES_powergen[[#This Row],[Source.Name]],25,2),Table5[#All],3,FALSE)</f>
        <v>France</v>
      </c>
    </row>
    <row r="859" spans="2:23" x14ac:dyDescent="0.25">
      <c r="B859" t="str">
        <f t="shared" si="13"/>
        <v>Transformation input (ktoe) - 3270A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126.10927513969364</v>
      </c>
      <c r="P859">
        <v>127.0660675686417</v>
      </c>
      <c r="Q859">
        <v>57.322906344162099</v>
      </c>
      <c r="R859">
        <v>62.099928091300399</v>
      </c>
      <c r="S859" s="1" t="s">
        <v>39</v>
      </c>
      <c r="T859" s="1" t="s">
        <v>9</v>
      </c>
      <c r="U859" t="str">
        <f>IFERROR(VLOOKUP(JRC_IDEES_powergen[[#This Row],[Headers]],sections[#All],1,FALSE),U858)</f>
        <v>Transformation input (ktoe)</v>
      </c>
      <c r="V859">
        <f>IFERROR(VLOOKUP(JRC_IDEES_powergen[[#This Row],[Headers]],ec[#All],3,FALSE),"")</f>
        <v>0</v>
      </c>
      <c r="W859" t="str">
        <f>VLOOKUP(MID(JRC_IDEES_powergen[[#This Row],[Source.Name]],25,2),Table5[#All],3,FALSE)</f>
        <v>France</v>
      </c>
    </row>
    <row r="860" spans="2:23" x14ac:dyDescent="0.25">
      <c r="B860" t="str">
        <f t="shared" si="13"/>
        <v>Transformation input (ktoe) - 3280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126.10927513969364</v>
      </c>
      <c r="P860">
        <v>127.0660675686417</v>
      </c>
      <c r="Q860">
        <v>57.322906344162099</v>
      </c>
      <c r="R860">
        <v>62.099928091300399</v>
      </c>
      <c r="S860" s="1" t="s">
        <v>39</v>
      </c>
      <c r="T860" s="1" t="s">
        <v>10</v>
      </c>
      <c r="U860" t="str">
        <f>IFERROR(VLOOKUP(JRC_IDEES_powergen[[#This Row],[Headers]],sections[#All],1,FALSE),U859)</f>
        <v>Transformation input (ktoe)</v>
      </c>
      <c r="V860" t="str">
        <f>IFERROR(VLOOKUP(JRC_IDEES_powergen[[#This Row],[Headers]],ec[#All],3,FALSE),"")</f>
        <v>3270A</v>
      </c>
      <c r="W860" t="str">
        <f>VLOOKUP(MID(JRC_IDEES_powergen[[#This Row],[Source.Name]],25,2),Table5[#All],3,FALSE)</f>
        <v>France</v>
      </c>
    </row>
    <row r="861" spans="2:23" x14ac:dyDescent="0.25">
      <c r="B861" t="str">
        <f t="shared" si="13"/>
        <v/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" t="s">
        <v>39</v>
      </c>
      <c r="T861" s="1" t="s">
        <v>11</v>
      </c>
      <c r="U861" t="str">
        <f>IFERROR(VLOOKUP(JRC_IDEES_powergen[[#This Row],[Headers]],sections[#All],1,FALSE),U860)</f>
        <v>Transformation input (ktoe)</v>
      </c>
      <c r="V861" t="str">
        <f>IFERROR(VLOOKUP(JRC_IDEES_powergen[[#This Row],[Headers]],ec[#All],3,FALSE),"")</f>
        <v>3280</v>
      </c>
      <c r="W861" t="str">
        <f>VLOOKUP(MID(JRC_IDEES_powergen[[#This Row],[Source.Name]],25,2),Table5[#All],3,FALSE)</f>
        <v>France</v>
      </c>
    </row>
    <row r="862" spans="2:23" x14ac:dyDescent="0.25">
      <c r="B862" t="str">
        <f t="shared" si="13"/>
        <v>Transformation input (ktoe) - 4100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2.8000099999999999</v>
      </c>
      <c r="J862">
        <v>3.0970399999999998</v>
      </c>
      <c r="K862">
        <v>3.2998799999999999</v>
      </c>
      <c r="L862">
        <v>3.4009299999999998</v>
      </c>
      <c r="M862">
        <v>3.5349183409140208</v>
      </c>
      <c r="N862">
        <v>3.2960733734594401</v>
      </c>
      <c r="O862">
        <v>656.55320185956339</v>
      </c>
      <c r="P862">
        <v>728.88602273813751</v>
      </c>
      <c r="Q862">
        <v>553.02243642991562</v>
      </c>
      <c r="R862">
        <v>656.01437479832771</v>
      </c>
      <c r="S862" s="1" t="s">
        <v>39</v>
      </c>
      <c r="T862" s="1" t="s">
        <v>12</v>
      </c>
      <c r="U862" t="str">
        <f>IFERROR(VLOOKUP(JRC_IDEES_powergen[[#This Row],[Headers]],sections[#All],1,FALSE),U861)</f>
        <v>Transformation input (ktoe)</v>
      </c>
      <c r="V862" t="str">
        <f>IFERROR(VLOOKUP(JRC_IDEES_powergen[[#This Row],[Headers]],ec[#All],3,FALSE),"")</f>
        <v/>
      </c>
      <c r="W862" t="str">
        <f>VLOOKUP(MID(JRC_IDEES_powergen[[#This Row],[Source.Name]],25,2),Table5[#All],3,FALSE)</f>
        <v>France</v>
      </c>
    </row>
    <row r="863" spans="2:23" x14ac:dyDescent="0.25">
      <c r="B863" t="str">
        <f t="shared" si="13"/>
        <v>Transformation input (ktoe) - 5542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653.51989906499387</v>
      </c>
      <c r="P863">
        <v>725.85267985096834</v>
      </c>
      <c r="Q863">
        <v>550.63398416097357</v>
      </c>
      <c r="R863">
        <v>653.36318448059671</v>
      </c>
      <c r="S863" s="1" t="s">
        <v>39</v>
      </c>
      <c r="T863" s="1" t="s">
        <v>13</v>
      </c>
      <c r="U863" t="str">
        <f>IFERROR(VLOOKUP(JRC_IDEES_powergen[[#This Row],[Headers]],sections[#All],1,FALSE),U862)</f>
        <v>Transformation input (ktoe)</v>
      </c>
      <c r="V863" t="str">
        <f>IFERROR(VLOOKUP(JRC_IDEES_powergen[[#This Row],[Headers]],ec[#All],3,FALSE),"")</f>
        <v>4100</v>
      </c>
      <c r="W863" t="str">
        <f>VLOOKUP(MID(JRC_IDEES_powergen[[#This Row],[Source.Name]],25,2),Table5[#All],3,FALSE)</f>
        <v>France</v>
      </c>
    </row>
    <row r="864" spans="2:23" x14ac:dyDescent="0.25">
      <c r="B864" t="str">
        <f t="shared" si="13"/>
        <v>Transformation input (ktoe) - 4200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2.8000099999999999</v>
      </c>
      <c r="J864">
        <v>3.0970399999999998</v>
      </c>
      <c r="K864">
        <v>3.2998799999999999</v>
      </c>
      <c r="L864">
        <v>3.4009299999999998</v>
      </c>
      <c r="M864">
        <v>3.5349183409140208</v>
      </c>
      <c r="N864">
        <v>3.2960733734594401</v>
      </c>
      <c r="O864">
        <v>3.0333027945694746</v>
      </c>
      <c r="P864">
        <v>3.0333428871692001</v>
      </c>
      <c r="Q864">
        <v>2.3884522689420797</v>
      </c>
      <c r="R864">
        <v>2.6511903177309484</v>
      </c>
      <c r="S864" s="1" t="s">
        <v>39</v>
      </c>
      <c r="T864" s="1" t="s">
        <v>14</v>
      </c>
      <c r="U864" t="str">
        <f>IFERROR(VLOOKUP(JRC_IDEES_powergen[[#This Row],[Headers]],sections[#All],1,FALSE),U863)</f>
        <v>Transformation input (ktoe)</v>
      </c>
      <c r="V864" t="str">
        <f>IFERROR(VLOOKUP(JRC_IDEES_powergen[[#This Row],[Headers]],ec[#All],3,FALSE),"")</f>
        <v>5542</v>
      </c>
      <c r="W864" t="str">
        <f>VLOOKUP(MID(JRC_IDEES_powergen[[#This Row],[Source.Name]],25,2),Table5[#All],3,FALSE)</f>
        <v>France</v>
      </c>
    </row>
    <row r="865" spans="2:23" x14ac:dyDescent="0.25">
      <c r="B865" t="str">
        <f t="shared" si="13"/>
        <v>Transformation input (ktoe) - 0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s="1" t="s">
        <v>39</v>
      </c>
      <c r="T865" s="1" t="s">
        <v>15</v>
      </c>
      <c r="U865" t="str">
        <f>IFERROR(VLOOKUP(JRC_IDEES_powergen[[#This Row],[Headers]],sections[#All],1,FALSE),U864)</f>
        <v>Transformation input (ktoe)</v>
      </c>
      <c r="V865" t="str">
        <f>IFERROR(VLOOKUP(JRC_IDEES_powergen[[#This Row],[Headers]],ec[#All],3,FALSE),"")</f>
        <v>4200</v>
      </c>
      <c r="W865" t="str">
        <f>VLOOKUP(MID(JRC_IDEES_powergen[[#This Row],[Source.Name]],25,2),Table5[#All],3,FALSE)</f>
        <v>France</v>
      </c>
    </row>
    <row r="866" spans="2:23" x14ac:dyDescent="0.25">
      <c r="B866" t="str">
        <f t="shared" si="13"/>
        <v>Transformation input (ktoe) - 5541</v>
      </c>
      <c r="C866">
        <v>156.22910098404611</v>
      </c>
      <c r="D866">
        <v>152.14485999999999</v>
      </c>
      <c r="E866">
        <v>145.0411</v>
      </c>
      <c r="F866">
        <v>147.84196</v>
      </c>
      <c r="G866">
        <v>147.55735999999999</v>
      </c>
      <c r="H866">
        <v>139.84427247539901</v>
      </c>
      <c r="I866">
        <v>139.8006</v>
      </c>
      <c r="J866">
        <v>154.65631999999999</v>
      </c>
      <c r="K866">
        <v>160.69394</v>
      </c>
      <c r="L866">
        <v>211.36446999999998</v>
      </c>
      <c r="M866">
        <v>283.74885060850409</v>
      </c>
      <c r="N866">
        <v>232.3731728288912</v>
      </c>
      <c r="O866">
        <v>307.58222695997301</v>
      </c>
      <c r="P866">
        <v>369.75733256903044</v>
      </c>
      <c r="Q866">
        <v>401.83338565974594</v>
      </c>
      <c r="R866">
        <v>484.76178998799355</v>
      </c>
      <c r="S866" s="1" t="s">
        <v>39</v>
      </c>
      <c r="T866" s="1" t="s">
        <v>16</v>
      </c>
      <c r="U866" t="str">
        <f>IFERROR(VLOOKUP(JRC_IDEES_powergen[[#This Row],[Headers]],sections[#All],1,FALSE),U865)</f>
        <v>Transformation input (ktoe)</v>
      </c>
      <c r="V866">
        <f>IFERROR(VLOOKUP(JRC_IDEES_powergen[[#This Row],[Headers]],ec[#All],3,FALSE),"")</f>
        <v>0</v>
      </c>
      <c r="W866" t="str">
        <f>VLOOKUP(MID(JRC_IDEES_powergen[[#This Row],[Source.Name]],25,2),Table5[#All],3,FALSE)</f>
        <v>France</v>
      </c>
    </row>
    <row r="867" spans="2:23" x14ac:dyDescent="0.25">
      <c r="B867" t="str">
        <f t="shared" si="13"/>
        <v>Transformation input (ktoe) - 55431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34.092219999999998</v>
      </c>
      <c r="K867">
        <v>56.397869999999998</v>
      </c>
      <c r="L867">
        <v>85.32159</v>
      </c>
      <c r="M867">
        <v>118.73026400461885</v>
      </c>
      <c r="N867">
        <v>145.45715104614538</v>
      </c>
      <c r="O867">
        <v>184.50639635568118</v>
      </c>
      <c r="P867">
        <v>246.68004203688042</v>
      </c>
      <c r="Q867">
        <v>297.91180417075032</v>
      </c>
      <c r="R867">
        <v>380.83990645243171</v>
      </c>
      <c r="S867" s="1" t="s">
        <v>39</v>
      </c>
      <c r="T867" s="1" t="s">
        <v>17</v>
      </c>
      <c r="U867" t="str">
        <f>IFERROR(VLOOKUP(JRC_IDEES_powergen[[#This Row],[Headers]],sections[#All],1,FALSE),U866)</f>
        <v>Transformation input (ktoe)</v>
      </c>
      <c r="V867" t="str">
        <f>IFERROR(VLOOKUP(JRC_IDEES_powergen[[#This Row],[Headers]],ec[#All],3,FALSE),"")</f>
        <v>5541</v>
      </c>
      <c r="W867" t="str">
        <f>VLOOKUP(MID(JRC_IDEES_powergen[[#This Row],[Source.Name]],25,2),Table5[#All],3,FALSE)</f>
        <v>France</v>
      </c>
    </row>
    <row r="868" spans="2:23" x14ac:dyDescent="0.25">
      <c r="B868" t="str">
        <f t="shared" si="13"/>
        <v>Transformation input (ktoe) - 5545</v>
      </c>
      <c r="C868">
        <v>156.22910098404611</v>
      </c>
      <c r="D868">
        <v>152.14485999999999</v>
      </c>
      <c r="E868">
        <v>145.0411</v>
      </c>
      <c r="F868">
        <v>147.84196</v>
      </c>
      <c r="G868">
        <v>147.55735999999999</v>
      </c>
      <c r="H868">
        <v>139.84427247539901</v>
      </c>
      <c r="I868">
        <v>139.8006</v>
      </c>
      <c r="J868">
        <v>120.5641</v>
      </c>
      <c r="K868">
        <v>104.29607</v>
      </c>
      <c r="L868">
        <v>126.04288</v>
      </c>
      <c r="M868">
        <v>165.01858660388521</v>
      </c>
      <c r="N868">
        <v>86.916021782745801</v>
      </c>
      <c r="O868">
        <v>123.07583060429187</v>
      </c>
      <c r="P868">
        <v>123.07729053215003</v>
      </c>
      <c r="Q868">
        <v>103.92158148899561</v>
      </c>
      <c r="R868">
        <v>103.92188353556185</v>
      </c>
      <c r="S868" s="1" t="s">
        <v>39</v>
      </c>
      <c r="T868" s="1" t="s">
        <v>18</v>
      </c>
      <c r="U868" t="str">
        <f>IFERROR(VLOOKUP(JRC_IDEES_powergen[[#This Row],[Headers]],sections[#All],1,FALSE),U867)</f>
        <v>Transformation input (ktoe)</v>
      </c>
      <c r="V868" t="str">
        <f>IFERROR(VLOOKUP(JRC_IDEES_powergen[[#This Row],[Headers]],ec[#All],3,FALSE),"")</f>
        <v>55431</v>
      </c>
      <c r="W868" t="str">
        <f>VLOOKUP(MID(JRC_IDEES_powergen[[#This Row],[Source.Name]],25,2),Table5[#All],3,FALSE)</f>
        <v>France</v>
      </c>
    </row>
    <row r="869" spans="2:23" x14ac:dyDescent="0.25">
      <c r="B869" t="str">
        <f t="shared" si="13"/>
        <v>Transformation input (ktoe) - 0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s="1" t="s">
        <v>39</v>
      </c>
      <c r="T869" s="1" t="s">
        <v>19</v>
      </c>
      <c r="U869" t="str">
        <f>IFERROR(VLOOKUP(JRC_IDEES_powergen[[#This Row],[Headers]],sections[#All],1,FALSE),U868)</f>
        <v>Transformation input (ktoe)</v>
      </c>
      <c r="V869" t="str">
        <f>IFERROR(VLOOKUP(JRC_IDEES_powergen[[#This Row],[Headers]],ec[#All],3,FALSE),"")</f>
        <v>5545</v>
      </c>
      <c r="W869" t="str">
        <f>VLOOKUP(MID(JRC_IDEES_powergen[[#This Row],[Source.Name]],25,2),Table5[#All],3,FALSE)</f>
        <v>France</v>
      </c>
    </row>
    <row r="870" spans="2:23" x14ac:dyDescent="0.25">
      <c r="B870" t="str">
        <f t="shared" si="13"/>
        <v>Transformation input (ktoe) - 7100</v>
      </c>
      <c r="C870">
        <v>156.22910098404492</v>
      </c>
      <c r="D870">
        <v>152.15965</v>
      </c>
      <c r="E870">
        <v>145.0411</v>
      </c>
      <c r="F870">
        <v>147.84125</v>
      </c>
      <c r="G870">
        <v>147.55735999999999</v>
      </c>
      <c r="H870">
        <v>139.84427247539901</v>
      </c>
      <c r="I870">
        <v>139.80061000000001</v>
      </c>
      <c r="J870">
        <v>120.60063</v>
      </c>
      <c r="K870">
        <v>104.30009</v>
      </c>
      <c r="L870">
        <v>126.01136</v>
      </c>
      <c r="M870">
        <v>165.01858891670628</v>
      </c>
      <c r="N870">
        <v>86.916021782745801</v>
      </c>
      <c r="O870">
        <v>123.07583060429228</v>
      </c>
      <c r="P870">
        <v>123.07729053214899</v>
      </c>
      <c r="Q870">
        <v>103.92158378265356</v>
      </c>
      <c r="R870">
        <v>103.92188153051069</v>
      </c>
      <c r="S870" s="1" t="s">
        <v>39</v>
      </c>
      <c r="T870" s="1" t="s">
        <v>20</v>
      </c>
      <c r="U870" t="str">
        <f>IFERROR(VLOOKUP(JRC_IDEES_powergen[[#This Row],[Headers]],sections[#All],1,FALSE),U869)</f>
        <v>Transformation input (ktoe)</v>
      </c>
      <c r="V870">
        <f>IFERROR(VLOOKUP(JRC_IDEES_powergen[[#This Row],[Headers]],ec[#All],3,FALSE),"")</f>
        <v>0</v>
      </c>
      <c r="W870" t="str">
        <f>VLOOKUP(MID(JRC_IDEES_powergen[[#This Row],[Source.Name]],25,2),Table5[#All],3,FALSE)</f>
        <v>France</v>
      </c>
    </row>
    <row r="871" spans="2:23" x14ac:dyDescent="0.25">
      <c r="B871" t="str">
        <f t="shared" si="13"/>
        <v>Transformation input (ktoe) - 55432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" t="s">
        <v>39</v>
      </c>
      <c r="T871" s="1" t="s">
        <v>21</v>
      </c>
      <c r="U871" t="str">
        <f>IFERROR(VLOOKUP(JRC_IDEES_powergen[[#This Row],[Headers]],sections[#All],1,FALSE),U870)</f>
        <v>Transformation input (ktoe)</v>
      </c>
      <c r="V871" t="str">
        <f>IFERROR(VLOOKUP(JRC_IDEES_powergen[[#This Row],[Headers]],ec[#All],3,FALSE),"")</f>
        <v>7100</v>
      </c>
      <c r="W871" t="str">
        <f>VLOOKUP(MID(JRC_IDEES_powergen[[#This Row],[Source.Name]],25,2),Table5[#All],3,FALSE)</f>
        <v>France</v>
      </c>
    </row>
    <row r="872" spans="2:23" x14ac:dyDescent="0.25">
      <c r="B872" t="str">
        <f t="shared" si="13"/>
        <v>Transformation input (ktoe) - 5532</v>
      </c>
      <c r="C872">
        <v>156.22910098404492</v>
      </c>
      <c r="D872">
        <v>152.15965</v>
      </c>
      <c r="E872">
        <v>145.0411</v>
      </c>
      <c r="F872">
        <v>147.84125</v>
      </c>
      <c r="G872">
        <v>147.55735999999999</v>
      </c>
      <c r="H872">
        <v>139.84427247539901</v>
      </c>
      <c r="I872">
        <v>139.80061000000001</v>
      </c>
      <c r="J872">
        <v>120.60063</v>
      </c>
      <c r="K872">
        <v>104.30009</v>
      </c>
      <c r="L872">
        <v>126.01136</v>
      </c>
      <c r="M872">
        <v>165.01858891670628</v>
      </c>
      <c r="N872">
        <v>86.916021782745801</v>
      </c>
      <c r="O872">
        <v>123.07583060429228</v>
      </c>
      <c r="P872">
        <v>123.07729053214899</v>
      </c>
      <c r="Q872">
        <v>103.92158378265356</v>
      </c>
      <c r="R872">
        <v>103.92188153051069</v>
      </c>
      <c r="S872" s="1" t="s">
        <v>39</v>
      </c>
      <c r="T872" s="1" t="s">
        <v>22</v>
      </c>
      <c r="U872" t="str">
        <f>IFERROR(VLOOKUP(JRC_IDEES_powergen[[#This Row],[Headers]],sections[#All],1,FALSE),U871)</f>
        <v>Transformation input (ktoe)</v>
      </c>
      <c r="V872" t="str">
        <f>IFERROR(VLOOKUP(JRC_IDEES_powergen[[#This Row],[Headers]],ec[#All],3,FALSE),"")</f>
        <v>55432</v>
      </c>
      <c r="W872" t="str">
        <f>VLOOKUP(MID(JRC_IDEES_powergen[[#This Row],[Source.Name]],25,2),Table5[#All],3,FALSE)</f>
        <v>France</v>
      </c>
    </row>
    <row r="873" spans="2:23" x14ac:dyDescent="0.25">
      <c r="B873" t="str">
        <f t="shared" si="13"/>
        <v>Transformation input (ktoe) - 5550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" t="s">
        <v>39</v>
      </c>
      <c r="T873" s="1" t="s">
        <v>23</v>
      </c>
      <c r="U873" t="str">
        <f>IFERROR(VLOOKUP(JRC_IDEES_powergen[[#This Row],[Headers]],sections[#All],1,FALSE),U872)</f>
        <v>Transformation input (ktoe)</v>
      </c>
      <c r="V873" t="str">
        <f>IFERROR(VLOOKUP(JRC_IDEES_powergen[[#This Row],[Headers]],ec[#All],3,FALSE),"")</f>
        <v>5532</v>
      </c>
      <c r="W873" t="str">
        <f>VLOOKUP(MID(JRC_IDEES_powergen[[#This Row],[Source.Name]],25,2),Table5[#All],3,FALSE)</f>
        <v>France</v>
      </c>
    </row>
    <row r="874" spans="2:23" x14ac:dyDescent="0.25">
      <c r="B874" t="str">
        <f t="shared" si="13"/>
        <v>Transformation input (ktoe) - 99998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167.71758861182769</v>
      </c>
      <c r="I874">
        <v>145</v>
      </c>
      <c r="J874">
        <v>137.21369999999999</v>
      </c>
      <c r="K874">
        <v>147.88720000000001</v>
      </c>
      <c r="L874">
        <v>136.30000000000001</v>
      </c>
      <c r="M874">
        <v>152.81360466227193</v>
      </c>
      <c r="N874">
        <v>142.87761536256761</v>
      </c>
      <c r="O874">
        <v>152.07318238272646</v>
      </c>
      <c r="P874">
        <v>185.29664660361198</v>
      </c>
      <c r="Q874">
        <v>188.23445113213037</v>
      </c>
      <c r="R874">
        <v>183.60084073755581</v>
      </c>
      <c r="S874" s="1" t="s">
        <v>39</v>
      </c>
      <c r="T874" s="1" t="s">
        <v>24</v>
      </c>
      <c r="U874" t="str">
        <f>IFERROR(VLOOKUP(JRC_IDEES_powergen[[#This Row],[Headers]],sections[#All],1,FALSE),U873)</f>
        <v>Transformation input (ktoe)</v>
      </c>
      <c r="V874" t="str">
        <f>IFERROR(VLOOKUP(JRC_IDEES_powergen[[#This Row],[Headers]],ec[#All],3,FALSE),"")</f>
        <v>5550</v>
      </c>
      <c r="W874" t="str">
        <f>VLOOKUP(MID(JRC_IDEES_powergen[[#This Row],[Source.Name]],25,2),Table5[#All],3,FALSE)</f>
        <v>France</v>
      </c>
    </row>
    <row r="875" spans="2:23" x14ac:dyDescent="0.25">
      <c r="B875" t="str">
        <f t="shared" si="13"/>
        <v>Transformation input (ktoe) - 99999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0.26273048629024998</v>
      </c>
      <c r="P875">
        <v>0.52045658236543901</v>
      </c>
      <c r="Q875">
        <v>1.6241515764501617</v>
      </c>
      <c r="R875">
        <v>2.9139208335376425</v>
      </c>
      <c r="S875" s="1" t="s">
        <v>39</v>
      </c>
      <c r="T875" s="1" t="s">
        <v>25</v>
      </c>
      <c r="U875" t="str">
        <f>IFERROR(VLOOKUP(JRC_IDEES_powergen[[#This Row],[Headers]],sections[#All],1,FALSE),U874)</f>
        <v>Transformation input (ktoe)</v>
      </c>
      <c r="V875" t="str">
        <f>IFERROR(VLOOKUP(JRC_IDEES_powergen[[#This Row],[Headers]],ec[#All],3,FALSE),"")</f>
        <v>99998</v>
      </c>
      <c r="W875" t="str">
        <f>VLOOKUP(MID(JRC_IDEES_powergen[[#This Row],[Source.Name]],25,2),Table5[#All],3,FALSE)</f>
        <v>France</v>
      </c>
    </row>
    <row r="876" spans="2:23" x14ac:dyDescent="0.25">
      <c r="B876" t="str">
        <f t="shared" si="13"/>
        <v/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2.1496125347378086</v>
      </c>
      <c r="N876">
        <v>1.8152288143689701</v>
      </c>
      <c r="O876">
        <v>1.9824209420082199</v>
      </c>
      <c r="P876">
        <v>1.963540742560528</v>
      </c>
      <c r="Q876">
        <v>0.52546080414564023</v>
      </c>
      <c r="R876">
        <v>0.26273056695831648</v>
      </c>
      <c r="S876" s="1" t="s">
        <v>39</v>
      </c>
      <c r="T876" s="1" t="s">
        <v>26</v>
      </c>
      <c r="U876" t="str">
        <f>IFERROR(VLOOKUP(JRC_IDEES_powergen[[#This Row],[Headers]],sections[#All],1,FALSE),U875)</f>
        <v>Transformation input (ktoe)</v>
      </c>
      <c r="V876" t="str">
        <f>IFERROR(VLOOKUP(JRC_IDEES_powergen[[#This Row],[Headers]],ec[#All],3,FALSE),"")</f>
        <v>99999</v>
      </c>
      <c r="W876" t="str">
        <f>VLOOKUP(MID(JRC_IDEES_powergen[[#This Row],[Source.Name]],25,2),Table5[#All],3,FALSE)</f>
        <v>France</v>
      </c>
    </row>
    <row r="877" spans="2:23" x14ac:dyDescent="0.25">
      <c r="B877" t="str">
        <f t="shared" si="13"/>
        <v/>
      </c>
      <c r="S877" s="1" t="s">
        <v>39</v>
      </c>
      <c r="T877" s="1"/>
      <c r="U877" t="str">
        <f>IFERROR(VLOOKUP(JRC_IDEES_powergen[[#This Row],[Headers]],sections[#All],1,FALSE),U876)</f>
        <v>Transformation input (ktoe)</v>
      </c>
      <c r="V877" t="str">
        <f>IFERROR(VLOOKUP(JRC_IDEES_powergen[[#This Row],[Headers]],ec[#All],3,FALSE),"")</f>
        <v/>
      </c>
      <c r="W877" t="str">
        <f>VLOOKUP(MID(JRC_IDEES_powergen[[#This Row],[Source.Name]],25,2),Table5[#All],3,FALSE)</f>
        <v>France</v>
      </c>
    </row>
    <row r="878" spans="2:23" x14ac:dyDescent="0.25">
      <c r="B878" t="str">
        <f t="shared" si="13"/>
        <v>CO2 emissions (kt CO2) - 0</v>
      </c>
      <c r="C878">
        <v>599.80969999999934</v>
      </c>
      <c r="D878">
        <v>584.18587474254002</v>
      </c>
      <c r="E878">
        <v>556.85565704916007</v>
      </c>
      <c r="F878">
        <v>567.60626062350002</v>
      </c>
      <c r="G878">
        <v>566.51632299561595</v>
      </c>
      <c r="H878">
        <v>536.90350000000058</v>
      </c>
      <c r="I878">
        <v>536.73586685031603</v>
      </c>
      <c r="J878">
        <v>463.02146811622799</v>
      </c>
      <c r="K878">
        <v>400.43887661660403</v>
      </c>
      <c r="L878">
        <v>483.79485999801602</v>
      </c>
      <c r="M878">
        <v>633.55514234611917</v>
      </c>
      <c r="N878">
        <v>1091.2530999999988</v>
      </c>
      <c r="O878">
        <v>3282.6381803805134</v>
      </c>
      <c r="P878">
        <v>3694.5605848135601</v>
      </c>
      <c r="Q878">
        <v>2845.8008681320748</v>
      </c>
      <c r="R878">
        <v>2885.8484313427307</v>
      </c>
      <c r="S878" s="1" t="s">
        <v>39</v>
      </c>
      <c r="T878" s="1" t="s">
        <v>28</v>
      </c>
      <c r="U878" t="str">
        <f>IFERROR(VLOOKUP(JRC_IDEES_powergen[[#This Row],[Headers]],sections[#All],1,FALSE),U877)</f>
        <v>CO2 emissions (kt CO2)</v>
      </c>
      <c r="V878" t="str">
        <f>IFERROR(VLOOKUP(JRC_IDEES_powergen[[#This Row],[Headers]],ec[#All],3,FALSE),"")</f>
        <v/>
      </c>
      <c r="W878" t="str">
        <f>VLOOKUP(MID(JRC_IDEES_powergen[[#This Row],[Source.Name]],25,2),Table5[#All],3,FALSE)</f>
        <v>France</v>
      </c>
    </row>
    <row r="879" spans="2:23" x14ac:dyDescent="0.25">
      <c r="B879" t="str">
        <f t="shared" si="13"/>
        <v>CO2 emissions (kt CO2) - 2100</v>
      </c>
      <c r="C879">
        <v>599.80969999999934</v>
      </c>
      <c r="D879">
        <v>584.18587474254002</v>
      </c>
      <c r="E879">
        <v>556.85565704916007</v>
      </c>
      <c r="F879">
        <v>567.60626062350002</v>
      </c>
      <c r="G879">
        <v>566.51632299561595</v>
      </c>
      <c r="H879">
        <v>536.90350000000058</v>
      </c>
      <c r="I879">
        <v>536.73586685031603</v>
      </c>
      <c r="J879">
        <v>463.02146811622799</v>
      </c>
      <c r="K879">
        <v>400.43887661660403</v>
      </c>
      <c r="L879">
        <v>483.79485999801602</v>
      </c>
      <c r="M879">
        <v>633.55514234611917</v>
      </c>
      <c r="N879">
        <v>1091.2530999999988</v>
      </c>
      <c r="O879">
        <v>3282.6381803805134</v>
      </c>
      <c r="P879">
        <v>3694.5605848135601</v>
      </c>
      <c r="Q879">
        <v>2845.8008681320748</v>
      </c>
      <c r="R879">
        <v>2885.8484313427307</v>
      </c>
      <c r="S879" s="1" t="s">
        <v>39</v>
      </c>
      <c r="T879" s="1" t="s">
        <v>4</v>
      </c>
      <c r="U879" t="str">
        <f>IFERROR(VLOOKUP(JRC_IDEES_powergen[[#This Row],[Headers]],sections[#All],1,FALSE),U878)</f>
        <v>CO2 emissions (kt CO2)</v>
      </c>
      <c r="V879">
        <f>IFERROR(VLOOKUP(JRC_IDEES_powergen[[#This Row],[Headers]],ec[#All],3,FALSE),"")</f>
        <v>0</v>
      </c>
      <c r="W879" t="str">
        <f>VLOOKUP(MID(JRC_IDEES_powergen[[#This Row],[Source.Name]],25,2),Table5[#All],3,FALSE)</f>
        <v>France</v>
      </c>
    </row>
    <row r="880" spans="2:23" x14ac:dyDescent="0.25">
      <c r="B880" t="str">
        <f t="shared" si="13"/>
        <v>CO2 emissions (kt CO2) - 2200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757.5567999999987</v>
      </c>
      <c r="O880">
        <v>819.03634650872038</v>
      </c>
      <c r="P880">
        <v>1052.7088000000051</v>
      </c>
      <c r="Q880">
        <v>951.86597425049627</v>
      </c>
      <c r="R880">
        <v>725.582222780758</v>
      </c>
      <c r="S880" s="1" t="s">
        <v>39</v>
      </c>
      <c r="T880" s="1" t="s">
        <v>5</v>
      </c>
      <c r="U880" t="str">
        <f>IFERROR(VLOOKUP(JRC_IDEES_powergen[[#This Row],[Headers]],sections[#All],1,FALSE),U879)</f>
        <v>CO2 emissions (kt CO2)</v>
      </c>
      <c r="V880" t="str">
        <f>IFERROR(VLOOKUP(JRC_IDEES_powergen[[#This Row],[Headers]],ec[#All],3,FALSE),"")</f>
        <v>2100</v>
      </c>
      <c r="W880" t="str">
        <f>VLOOKUP(MID(JRC_IDEES_powergen[[#This Row],[Source.Name]],25,2),Table5[#All],3,FALSE)</f>
        <v>France</v>
      </c>
    </row>
    <row r="881" spans="2:23" x14ac:dyDescent="0.25">
      <c r="B881" t="str">
        <f t="shared" si="13"/>
        <v>CO2 emissions (kt CO2) - 3210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s="1" t="s">
        <v>39</v>
      </c>
      <c r="T881" s="1" t="s">
        <v>6</v>
      </c>
      <c r="U881" t="str">
        <f>IFERROR(VLOOKUP(JRC_IDEES_powergen[[#This Row],[Headers]],sections[#All],1,FALSE),U880)</f>
        <v>CO2 emissions (kt CO2)</v>
      </c>
      <c r="V881" t="str">
        <f>IFERROR(VLOOKUP(JRC_IDEES_powergen[[#This Row],[Headers]],ec[#All],3,FALSE),"")</f>
        <v>2200</v>
      </c>
      <c r="W881" t="str">
        <f>VLOOKUP(MID(JRC_IDEES_powergen[[#This Row],[Source.Name]],25,2),Table5[#All],3,FALSE)</f>
        <v>France</v>
      </c>
    </row>
    <row r="882" spans="2:23" x14ac:dyDescent="0.25">
      <c r="B882" t="str">
        <f t="shared" si="13"/>
        <v>CO2 emissions (kt CO2) - 3260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s="1" t="s">
        <v>39</v>
      </c>
      <c r="T882" s="1" t="s">
        <v>7</v>
      </c>
      <c r="U882" t="str">
        <f>IFERROR(VLOOKUP(JRC_IDEES_powergen[[#This Row],[Headers]],sections[#All],1,FALSE),U881)</f>
        <v>CO2 emissions (kt CO2)</v>
      </c>
      <c r="V882" t="str">
        <f>IFERROR(VLOOKUP(JRC_IDEES_powergen[[#This Row],[Headers]],ec[#All],3,FALSE),"")</f>
        <v>3210</v>
      </c>
      <c r="W882" t="str">
        <f>VLOOKUP(MID(JRC_IDEES_powergen[[#This Row],[Source.Name]],25,2),Table5[#All],3,FALSE)</f>
        <v>France</v>
      </c>
    </row>
    <row r="883" spans="2:23" x14ac:dyDescent="0.25">
      <c r="B883" t="str">
        <f t="shared" si="13"/>
        <v>CO2 emissions (kt CO2) - 0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47.42559996413619</v>
      </c>
      <c r="P883">
        <v>52.674520960528959</v>
      </c>
      <c r="Q883">
        <v>15.863328545162627</v>
      </c>
      <c r="R883">
        <v>25.423352144819543</v>
      </c>
      <c r="S883" s="1" t="s">
        <v>39</v>
      </c>
      <c r="T883" s="1" t="s">
        <v>8</v>
      </c>
      <c r="U883" t="str">
        <f>IFERROR(VLOOKUP(JRC_IDEES_powergen[[#This Row],[Headers]],sections[#All],1,FALSE),U882)</f>
        <v>CO2 emissions (kt CO2)</v>
      </c>
      <c r="V883" t="str">
        <f>IFERROR(VLOOKUP(JRC_IDEES_powergen[[#This Row],[Headers]],ec[#All],3,FALSE),"")</f>
        <v>3260</v>
      </c>
      <c r="W883" t="str">
        <f>VLOOKUP(MID(JRC_IDEES_powergen[[#This Row],[Source.Name]],25,2),Table5[#All],3,FALSE)</f>
        <v>France</v>
      </c>
    </row>
    <row r="884" spans="2:23" x14ac:dyDescent="0.25">
      <c r="B884" t="str">
        <f t="shared" si="13"/>
        <v>CO2 emissions (kt CO2) - 3270A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408.66759838186891</v>
      </c>
      <c r="P884">
        <v>411.76816385300521</v>
      </c>
      <c r="Q884">
        <v>185.75964727406514</v>
      </c>
      <c r="R884">
        <v>201.23998369387618</v>
      </c>
      <c r="S884" s="1" t="s">
        <v>39</v>
      </c>
      <c r="T884" s="1" t="s">
        <v>9</v>
      </c>
      <c r="U884" t="str">
        <f>IFERROR(VLOOKUP(JRC_IDEES_powergen[[#This Row],[Headers]],sections[#All],1,FALSE),U883)</f>
        <v>CO2 emissions (kt CO2)</v>
      </c>
      <c r="V884">
        <f>IFERROR(VLOOKUP(JRC_IDEES_powergen[[#This Row],[Headers]],ec[#All],3,FALSE),"")</f>
        <v>0</v>
      </c>
      <c r="W884" t="str">
        <f>VLOOKUP(MID(JRC_IDEES_powergen[[#This Row],[Source.Name]],25,2),Table5[#All],3,FALSE)</f>
        <v>France</v>
      </c>
    </row>
    <row r="885" spans="2:23" x14ac:dyDescent="0.25">
      <c r="B885" t="str">
        <f t="shared" si="13"/>
        <v>CO2 emissions (kt CO2) - 3280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408.66759838186891</v>
      </c>
      <c r="P885">
        <v>411.76816385300521</v>
      </c>
      <c r="Q885">
        <v>185.75964727406514</v>
      </c>
      <c r="R885">
        <v>201.23998369387618</v>
      </c>
      <c r="S885" s="1" t="s">
        <v>39</v>
      </c>
      <c r="T885" s="1" t="s">
        <v>10</v>
      </c>
      <c r="U885" t="str">
        <f>IFERROR(VLOOKUP(JRC_IDEES_powergen[[#This Row],[Headers]],sections[#All],1,FALSE),U884)</f>
        <v>CO2 emissions (kt CO2)</v>
      </c>
      <c r="V885" t="str">
        <f>IFERROR(VLOOKUP(JRC_IDEES_powergen[[#This Row],[Headers]],ec[#All],3,FALSE),"")</f>
        <v>3270A</v>
      </c>
      <c r="W885" t="str">
        <f>VLOOKUP(MID(JRC_IDEES_powergen[[#This Row],[Source.Name]],25,2),Table5[#All],3,FALSE)</f>
        <v>France</v>
      </c>
    </row>
    <row r="886" spans="2:23" x14ac:dyDescent="0.25">
      <c r="B886" t="str">
        <f t="shared" si="13"/>
        <v/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s="1" t="s">
        <v>39</v>
      </c>
      <c r="T886" s="1" t="s">
        <v>11</v>
      </c>
      <c r="U886" t="str">
        <f>IFERROR(VLOOKUP(JRC_IDEES_powergen[[#This Row],[Headers]],sections[#All],1,FALSE),U885)</f>
        <v>CO2 emissions (kt CO2)</v>
      </c>
      <c r="V886" t="str">
        <f>IFERROR(VLOOKUP(JRC_IDEES_powergen[[#This Row],[Headers]],ec[#All],3,FALSE),"")</f>
        <v>3280</v>
      </c>
      <c r="W886" t="str">
        <f>VLOOKUP(MID(JRC_IDEES_powergen[[#This Row],[Source.Name]],25,2),Table5[#All],3,FALSE)</f>
        <v>France</v>
      </c>
    </row>
    <row r="887" spans="2:23" x14ac:dyDescent="0.25">
      <c r="B887" t="str">
        <f t="shared" si="13"/>
        <v>CO2 emissions (kt CO2) - 4100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1534.9841406203827</v>
      </c>
      <c r="P887">
        <v>1704.8790000000195</v>
      </c>
      <c r="Q887">
        <v>1293.3262387005773</v>
      </c>
      <c r="R887">
        <v>1534.6160502194664</v>
      </c>
      <c r="S887" s="1" t="s">
        <v>39</v>
      </c>
      <c r="T887" s="1" t="s">
        <v>12</v>
      </c>
      <c r="U887" t="str">
        <f>IFERROR(VLOOKUP(JRC_IDEES_powergen[[#This Row],[Headers]],sections[#All],1,FALSE),U886)</f>
        <v>CO2 emissions (kt CO2)</v>
      </c>
      <c r="V887" t="str">
        <f>IFERROR(VLOOKUP(JRC_IDEES_powergen[[#This Row],[Headers]],ec[#All],3,FALSE),"")</f>
        <v/>
      </c>
      <c r="W887" t="str">
        <f>VLOOKUP(MID(JRC_IDEES_powergen[[#This Row],[Source.Name]],25,2),Table5[#All],3,FALSE)</f>
        <v>France</v>
      </c>
    </row>
    <row r="888" spans="2:23" x14ac:dyDescent="0.25">
      <c r="B888" t="str">
        <f t="shared" si="13"/>
        <v>CO2 emissions (kt CO2) - 5542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1534.9841406203827</v>
      </c>
      <c r="P888">
        <v>1704.8790000000195</v>
      </c>
      <c r="Q888">
        <v>1293.3262387005773</v>
      </c>
      <c r="R888">
        <v>1534.6160502194664</v>
      </c>
      <c r="S888" s="1" t="s">
        <v>39</v>
      </c>
      <c r="T888" s="1" t="s">
        <v>13</v>
      </c>
      <c r="U888" t="str">
        <f>IFERROR(VLOOKUP(JRC_IDEES_powergen[[#This Row],[Headers]],sections[#All],1,FALSE),U887)</f>
        <v>CO2 emissions (kt CO2)</v>
      </c>
      <c r="V888" t="str">
        <f>IFERROR(VLOOKUP(JRC_IDEES_powergen[[#This Row],[Headers]],ec[#All],3,FALSE),"")</f>
        <v>4100</v>
      </c>
      <c r="W888" t="str">
        <f>VLOOKUP(MID(JRC_IDEES_powergen[[#This Row],[Source.Name]],25,2),Table5[#All],3,FALSE)</f>
        <v>France</v>
      </c>
    </row>
    <row r="889" spans="2:23" x14ac:dyDescent="0.25">
      <c r="B889" t="str">
        <f t="shared" si="13"/>
        <v>CO2 emissions (kt CO2) - 4200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s="1" t="s">
        <v>39</v>
      </c>
      <c r="T889" s="1" t="s">
        <v>14</v>
      </c>
      <c r="U889" t="str">
        <f>IFERROR(VLOOKUP(JRC_IDEES_powergen[[#This Row],[Headers]],sections[#All],1,FALSE),U888)</f>
        <v>CO2 emissions (kt CO2)</v>
      </c>
      <c r="V889" t="str">
        <f>IFERROR(VLOOKUP(JRC_IDEES_powergen[[#This Row],[Headers]],ec[#All],3,FALSE),"")</f>
        <v>5542</v>
      </c>
      <c r="W889" t="str">
        <f>VLOOKUP(MID(JRC_IDEES_powergen[[#This Row],[Source.Name]],25,2),Table5[#All],3,FALSE)</f>
        <v>France</v>
      </c>
    </row>
    <row r="890" spans="2:23" x14ac:dyDescent="0.25">
      <c r="B890" t="str">
        <f t="shared" si="13"/>
        <v>CO2 emissions (kt CO2) - 0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s="1" t="s">
        <v>39</v>
      </c>
      <c r="T890" s="1" t="s">
        <v>15</v>
      </c>
      <c r="U890" t="str">
        <f>IFERROR(VLOOKUP(JRC_IDEES_powergen[[#This Row],[Headers]],sections[#All],1,FALSE),U889)</f>
        <v>CO2 emissions (kt CO2)</v>
      </c>
      <c r="V890" t="str">
        <f>IFERROR(VLOOKUP(JRC_IDEES_powergen[[#This Row],[Headers]],ec[#All],3,FALSE),"")</f>
        <v>4200</v>
      </c>
      <c r="W890" t="str">
        <f>VLOOKUP(MID(JRC_IDEES_powergen[[#This Row],[Source.Name]],25,2),Table5[#All],3,FALSE)</f>
        <v>France</v>
      </c>
    </row>
    <row r="891" spans="2:23" x14ac:dyDescent="0.25">
      <c r="B891" t="str">
        <f t="shared" si="13"/>
        <v>CO2 emissions (kt CO2) - 5541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" t="s">
        <v>39</v>
      </c>
      <c r="T891" s="1" t="s">
        <v>16</v>
      </c>
      <c r="U891" t="str">
        <f>IFERROR(VLOOKUP(JRC_IDEES_powergen[[#This Row],[Headers]],sections[#All],1,FALSE),U890)</f>
        <v>CO2 emissions (kt CO2)</v>
      </c>
      <c r="V891">
        <f>IFERROR(VLOOKUP(JRC_IDEES_powergen[[#This Row],[Headers]],ec[#All],3,FALSE),"")</f>
        <v>0</v>
      </c>
      <c r="W891" t="str">
        <f>VLOOKUP(MID(JRC_IDEES_powergen[[#This Row],[Source.Name]],25,2),Table5[#All],3,FALSE)</f>
        <v>France</v>
      </c>
    </row>
    <row r="892" spans="2:23" x14ac:dyDescent="0.25">
      <c r="B892" t="str">
        <f t="shared" si="13"/>
        <v>CO2 emissions (kt CO2) - 55431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s="1" t="s">
        <v>39</v>
      </c>
      <c r="T892" s="1" t="s">
        <v>17</v>
      </c>
      <c r="U892" t="str">
        <f>IFERROR(VLOOKUP(JRC_IDEES_powergen[[#This Row],[Headers]],sections[#All],1,FALSE),U891)</f>
        <v>CO2 emissions (kt CO2)</v>
      </c>
      <c r="V892" t="str">
        <f>IFERROR(VLOOKUP(JRC_IDEES_powergen[[#This Row],[Headers]],ec[#All],3,FALSE),"")</f>
        <v>5541</v>
      </c>
      <c r="W892" t="str">
        <f>VLOOKUP(MID(JRC_IDEES_powergen[[#This Row],[Source.Name]],25,2),Table5[#All],3,FALSE)</f>
        <v>France</v>
      </c>
    </row>
    <row r="893" spans="2:23" x14ac:dyDescent="0.25">
      <c r="B893" t="str">
        <f t="shared" si="13"/>
        <v>CO2 emissions (kt CO2) - 5545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s="1" t="s">
        <v>39</v>
      </c>
      <c r="T893" s="1" t="s">
        <v>18</v>
      </c>
      <c r="U893" t="str">
        <f>IFERROR(VLOOKUP(JRC_IDEES_powergen[[#This Row],[Headers]],sections[#All],1,FALSE),U892)</f>
        <v>CO2 emissions (kt CO2)</v>
      </c>
      <c r="V893" t="str">
        <f>IFERROR(VLOOKUP(JRC_IDEES_powergen[[#This Row],[Headers]],ec[#All],3,FALSE),"")</f>
        <v>55431</v>
      </c>
      <c r="W893" t="str">
        <f>VLOOKUP(MID(JRC_IDEES_powergen[[#This Row],[Source.Name]],25,2),Table5[#All],3,FALSE)</f>
        <v>France</v>
      </c>
    </row>
    <row r="894" spans="2:23" x14ac:dyDescent="0.25">
      <c r="B894" t="str">
        <f t="shared" si="13"/>
        <v>CO2 emissions (kt CO2) - 0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s="1" t="s">
        <v>39</v>
      </c>
      <c r="T894" s="1" t="s">
        <v>19</v>
      </c>
      <c r="U894" t="str">
        <f>IFERROR(VLOOKUP(JRC_IDEES_powergen[[#This Row],[Headers]],sections[#All],1,FALSE),U893)</f>
        <v>CO2 emissions (kt CO2)</v>
      </c>
      <c r="V894" t="str">
        <f>IFERROR(VLOOKUP(JRC_IDEES_powergen[[#This Row],[Headers]],ec[#All],3,FALSE),"")</f>
        <v>5545</v>
      </c>
      <c r="W894" t="str">
        <f>VLOOKUP(MID(JRC_IDEES_powergen[[#This Row],[Source.Name]],25,2),Table5[#All],3,FALSE)</f>
        <v>France</v>
      </c>
    </row>
    <row r="895" spans="2:23" x14ac:dyDescent="0.25">
      <c r="B895" t="str">
        <f t="shared" si="13"/>
        <v>CO2 emissions (kt CO2) - 7100</v>
      </c>
      <c r="C895">
        <v>599.80969999999934</v>
      </c>
      <c r="D895">
        <v>584.18587474254002</v>
      </c>
      <c r="E895">
        <v>556.85565704916007</v>
      </c>
      <c r="F895">
        <v>567.60626062350002</v>
      </c>
      <c r="G895">
        <v>566.51632299561595</v>
      </c>
      <c r="H895">
        <v>536.90350000000058</v>
      </c>
      <c r="I895">
        <v>536.73586685031603</v>
      </c>
      <c r="J895">
        <v>463.02146811622799</v>
      </c>
      <c r="K895">
        <v>400.43887661660403</v>
      </c>
      <c r="L895">
        <v>483.79485999801602</v>
      </c>
      <c r="M895">
        <v>633.55514234611917</v>
      </c>
      <c r="N895">
        <v>333.69630000000012</v>
      </c>
      <c r="O895">
        <v>472.52449490540471</v>
      </c>
      <c r="P895">
        <v>472.53010000000131</v>
      </c>
      <c r="Q895">
        <v>398.98567936177318</v>
      </c>
      <c r="R895">
        <v>398.98682250381097</v>
      </c>
      <c r="S895" s="1" t="s">
        <v>39</v>
      </c>
      <c r="T895" s="1" t="s">
        <v>20</v>
      </c>
      <c r="U895" t="str">
        <f>IFERROR(VLOOKUP(JRC_IDEES_powergen[[#This Row],[Headers]],sections[#All],1,FALSE),U894)</f>
        <v>CO2 emissions (kt CO2)</v>
      </c>
      <c r="V895">
        <f>IFERROR(VLOOKUP(JRC_IDEES_powergen[[#This Row],[Headers]],ec[#All],3,FALSE),"")</f>
        <v>0</v>
      </c>
      <c r="W895" t="str">
        <f>VLOOKUP(MID(JRC_IDEES_powergen[[#This Row],[Source.Name]],25,2),Table5[#All],3,FALSE)</f>
        <v>France</v>
      </c>
    </row>
    <row r="896" spans="2:23" x14ac:dyDescent="0.25">
      <c r="B896" t="str">
        <f t="shared" si="13"/>
        <v>CO2 emissions (kt CO2) - 55432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 s="1" t="s">
        <v>39</v>
      </c>
      <c r="T896" s="1" t="s">
        <v>21</v>
      </c>
      <c r="U896" t="str">
        <f>IFERROR(VLOOKUP(JRC_IDEES_powergen[[#This Row],[Headers]],sections[#All],1,FALSE),U895)</f>
        <v>CO2 emissions (kt CO2)</v>
      </c>
      <c r="V896" t="str">
        <f>IFERROR(VLOOKUP(JRC_IDEES_powergen[[#This Row],[Headers]],ec[#All],3,FALSE),"")</f>
        <v>7100</v>
      </c>
      <c r="W896" t="str">
        <f>VLOOKUP(MID(JRC_IDEES_powergen[[#This Row],[Source.Name]],25,2),Table5[#All],3,FALSE)</f>
        <v>France</v>
      </c>
    </row>
    <row r="897" spans="2:23" x14ac:dyDescent="0.25">
      <c r="B897" t="str">
        <f t="shared" si="13"/>
        <v>CO2 emissions (kt CO2) - 5532</v>
      </c>
      <c r="C897">
        <v>599.80969999999934</v>
      </c>
      <c r="D897">
        <v>584.18587474254002</v>
      </c>
      <c r="E897">
        <v>556.85565704916007</v>
      </c>
      <c r="F897">
        <v>567.60626062350002</v>
      </c>
      <c r="G897">
        <v>566.51632299561595</v>
      </c>
      <c r="H897">
        <v>536.90350000000058</v>
      </c>
      <c r="I897">
        <v>536.73586685031603</v>
      </c>
      <c r="J897">
        <v>463.02146811622799</v>
      </c>
      <c r="K897">
        <v>400.43887661660403</v>
      </c>
      <c r="L897">
        <v>483.79485999801602</v>
      </c>
      <c r="M897">
        <v>633.55514234611917</v>
      </c>
      <c r="N897">
        <v>333.69630000000012</v>
      </c>
      <c r="O897">
        <v>472.52449490540471</v>
      </c>
      <c r="P897">
        <v>472.53010000000131</v>
      </c>
      <c r="Q897">
        <v>398.98567936177318</v>
      </c>
      <c r="R897">
        <v>398.98682250381097</v>
      </c>
      <c r="S897" s="1" t="s">
        <v>39</v>
      </c>
      <c r="T897" s="1" t="s">
        <v>22</v>
      </c>
      <c r="U897" t="str">
        <f>IFERROR(VLOOKUP(JRC_IDEES_powergen[[#This Row],[Headers]],sections[#All],1,FALSE),U896)</f>
        <v>CO2 emissions (kt CO2)</v>
      </c>
      <c r="V897" t="str">
        <f>IFERROR(VLOOKUP(JRC_IDEES_powergen[[#This Row],[Headers]],ec[#All],3,FALSE),"")</f>
        <v>55432</v>
      </c>
      <c r="W897" t="str">
        <f>VLOOKUP(MID(JRC_IDEES_powergen[[#This Row],[Source.Name]],25,2),Table5[#All],3,FALSE)</f>
        <v>France</v>
      </c>
    </row>
    <row r="898" spans="2:23" x14ac:dyDescent="0.25">
      <c r="B898" t="str">
        <f t="shared" si="13"/>
        <v>CO2 emissions (kt CO2) - 5550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s="1" t="s">
        <v>39</v>
      </c>
      <c r="T898" s="1" t="s">
        <v>23</v>
      </c>
      <c r="U898" t="str">
        <f>IFERROR(VLOOKUP(JRC_IDEES_powergen[[#This Row],[Headers]],sections[#All],1,FALSE),U897)</f>
        <v>CO2 emissions (kt CO2)</v>
      </c>
      <c r="V898" t="str">
        <f>IFERROR(VLOOKUP(JRC_IDEES_powergen[[#This Row],[Headers]],ec[#All],3,FALSE),"")</f>
        <v>5532</v>
      </c>
      <c r="W898" t="str">
        <f>VLOOKUP(MID(JRC_IDEES_powergen[[#This Row],[Source.Name]],25,2),Table5[#All],3,FALSE)</f>
        <v>France</v>
      </c>
    </row>
    <row r="899" spans="2:23" x14ac:dyDescent="0.25">
      <c r="B899" t="str">
        <f t="shared" ref="B899:B962" si="14">IF(V900&lt;&gt;"",U900&amp;" - "&amp;V900,"")</f>
        <v>CO2 emissions (kt CO2) - 99998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s="1" t="s">
        <v>39</v>
      </c>
      <c r="T899" s="1" t="s">
        <v>24</v>
      </c>
      <c r="U899" t="str">
        <f>IFERROR(VLOOKUP(JRC_IDEES_powergen[[#This Row],[Headers]],sections[#All],1,FALSE),U898)</f>
        <v>CO2 emissions (kt CO2)</v>
      </c>
      <c r="V899" t="str">
        <f>IFERROR(VLOOKUP(JRC_IDEES_powergen[[#This Row],[Headers]],ec[#All],3,FALSE),"")</f>
        <v>5550</v>
      </c>
      <c r="W899" t="str">
        <f>VLOOKUP(MID(JRC_IDEES_powergen[[#This Row],[Source.Name]],25,2),Table5[#All],3,FALSE)</f>
        <v>France</v>
      </c>
    </row>
    <row r="900" spans="2:23" x14ac:dyDescent="0.25">
      <c r="B900" t="str">
        <f t="shared" si="14"/>
        <v>CO2 emissions (kt CO2) - 99999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" t="s">
        <v>39</v>
      </c>
      <c r="T900" s="1" t="s">
        <v>25</v>
      </c>
      <c r="U900" t="str">
        <f>IFERROR(VLOOKUP(JRC_IDEES_powergen[[#This Row],[Headers]],sections[#All],1,FALSE),U899)</f>
        <v>CO2 emissions (kt CO2)</v>
      </c>
      <c r="V900" t="str">
        <f>IFERROR(VLOOKUP(JRC_IDEES_powergen[[#This Row],[Headers]],ec[#All],3,FALSE),"")</f>
        <v>99998</v>
      </c>
      <c r="W900" t="str">
        <f>VLOOKUP(MID(JRC_IDEES_powergen[[#This Row],[Source.Name]],25,2),Table5[#All],3,FALSE)</f>
        <v>France</v>
      </c>
    </row>
    <row r="901" spans="2:23" x14ac:dyDescent="0.25">
      <c r="B901" t="str">
        <f t="shared" si="14"/>
        <v/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s="1" t="s">
        <v>39</v>
      </c>
      <c r="T901" s="1" t="s">
        <v>26</v>
      </c>
      <c r="U901" t="str">
        <f>IFERROR(VLOOKUP(JRC_IDEES_powergen[[#This Row],[Headers]],sections[#All],1,FALSE),U900)</f>
        <v>CO2 emissions (kt CO2)</v>
      </c>
      <c r="V901" t="str">
        <f>IFERROR(VLOOKUP(JRC_IDEES_powergen[[#This Row],[Headers]],ec[#All],3,FALSE),"")</f>
        <v>99999</v>
      </c>
      <c r="W901" t="str">
        <f>VLOOKUP(MID(JRC_IDEES_powergen[[#This Row],[Source.Name]],25,2),Table5[#All],3,FALSE)</f>
        <v>France</v>
      </c>
    </row>
    <row r="902" spans="2:23" x14ac:dyDescent="0.25">
      <c r="B902" t="str">
        <f t="shared" si="14"/>
        <v/>
      </c>
      <c r="C902">
        <v>2000</v>
      </c>
      <c r="D902">
        <v>2001</v>
      </c>
      <c r="E902">
        <v>2002</v>
      </c>
      <c r="F902">
        <v>2003</v>
      </c>
      <c r="G902">
        <v>2004</v>
      </c>
      <c r="H902">
        <v>2005</v>
      </c>
      <c r="I902">
        <v>2006</v>
      </c>
      <c r="J902">
        <v>2007</v>
      </c>
      <c r="K902">
        <v>2008</v>
      </c>
      <c r="L902">
        <v>2009</v>
      </c>
      <c r="M902">
        <v>2010</v>
      </c>
      <c r="N902">
        <v>2011</v>
      </c>
      <c r="O902">
        <v>2012</v>
      </c>
      <c r="P902">
        <v>2013</v>
      </c>
      <c r="Q902">
        <v>2014</v>
      </c>
      <c r="R902">
        <v>2015</v>
      </c>
      <c r="S902" s="1" t="s">
        <v>40</v>
      </c>
      <c r="T902" s="1" t="s">
        <v>2</v>
      </c>
      <c r="U902" t="str">
        <f>IFERROR(VLOOKUP(JRC_IDEES_powergen[[#This Row],[Headers]],sections[#All],1,FALSE),U901)</f>
        <v>CO2 emissions (kt CO2)</v>
      </c>
      <c r="V902" t="str">
        <f>IFERROR(VLOOKUP(JRC_IDEES_powergen[[#This Row],[Headers]],ec[#All],3,FALSE),"")</f>
        <v/>
      </c>
      <c r="W902" t="str">
        <f>VLOOKUP(MID(JRC_IDEES_powergen[[#This Row],[Source.Name]],25,2),Table5[#All],3,FALSE)</f>
        <v>Croatia</v>
      </c>
    </row>
    <row r="903" spans="2:23" x14ac:dyDescent="0.25">
      <c r="B903" t="str">
        <f t="shared" si="14"/>
        <v>Total gross distributed heat production (GWh) - 0</v>
      </c>
      <c r="C903">
        <v>752.086846589836</v>
      </c>
      <c r="D903">
        <v>926.84116279069792</v>
      </c>
      <c r="E903">
        <v>880.38476744186062</v>
      </c>
      <c r="F903">
        <v>963.79976744186047</v>
      </c>
      <c r="G903">
        <v>911.41918604651187</v>
      </c>
      <c r="H903">
        <v>965.93724240747804</v>
      </c>
      <c r="I903">
        <v>828.9236046511628</v>
      </c>
      <c r="J903">
        <v>830.16232558139563</v>
      </c>
      <c r="K903">
        <v>823.25581395348843</v>
      </c>
      <c r="L903">
        <v>805.81395348837225</v>
      </c>
      <c r="M903">
        <v>858.73431671188041</v>
      </c>
      <c r="N903">
        <v>839.29337163755008</v>
      </c>
      <c r="O903">
        <v>739.03364061135699</v>
      </c>
      <c r="P903">
        <v>727.9245291403106</v>
      </c>
      <c r="Q903">
        <v>586.83881345802217</v>
      </c>
      <c r="R903">
        <v>631.27525934220728</v>
      </c>
      <c r="S903" s="1" t="s">
        <v>40</v>
      </c>
      <c r="T903" s="1" t="s">
        <v>3</v>
      </c>
      <c r="U903" t="str">
        <f>IFERROR(VLOOKUP(JRC_IDEES_powergen[[#This Row],[Headers]],sections[#All],1,FALSE),U902)</f>
        <v>Total gross distributed heat production (GWh)</v>
      </c>
      <c r="V903" t="str">
        <f>IFERROR(VLOOKUP(JRC_IDEES_powergen[[#This Row],[Headers]],ec[#All],3,FALSE),"")</f>
        <v/>
      </c>
      <c r="W903" t="str">
        <f>VLOOKUP(MID(JRC_IDEES_powergen[[#This Row],[Source.Name]],25,2),Table5[#All],3,FALSE)</f>
        <v>Croatia</v>
      </c>
    </row>
    <row r="904" spans="2:23" x14ac:dyDescent="0.25">
      <c r="B904" t="str">
        <f t="shared" si="14"/>
        <v>Total gross distributed heat production (GWh) - 2100</v>
      </c>
      <c r="C904">
        <v>752.086846589836</v>
      </c>
      <c r="D904">
        <v>926.84116279069792</v>
      </c>
      <c r="E904">
        <v>880.38476744186062</v>
      </c>
      <c r="F904">
        <v>963.79976744186047</v>
      </c>
      <c r="G904">
        <v>911.41918604651187</v>
      </c>
      <c r="H904">
        <v>965.93724240747804</v>
      </c>
      <c r="I904">
        <v>828.9236046511628</v>
      </c>
      <c r="J904">
        <v>830.16232558139563</v>
      </c>
      <c r="K904">
        <v>823.25581395348843</v>
      </c>
      <c r="L904">
        <v>805.81395348837225</v>
      </c>
      <c r="M904">
        <v>858.73431671188041</v>
      </c>
      <c r="N904">
        <v>839.29337163755008</v>
      </c>
      <c r="O904">
        <v>739.03364061135699</v>
      </c>
      <c r="P904">
        <v>727.9245291403106</v>
      </c>
      <c r="Q904">
        <v>586.83881345802217</v>
      </c>
      <c r="R904">
        <v>631.27525934220728</v>
      </c>
      <c r="S904" s="1" t="s">
        <v>40</v>
      </c>
      <c r="T904" s="1" t="s">
        <v>4</v>
      </c>
      <c r="U904" t="str">
        <f>IFERROR(VLOOKUP(JRC_IDEES_powergen[[#This Row],[Headers]],sections[#All],1,FALSE),U903)</f>
        <v>Total gross distributed heat production (GWh)</v>
      </c>
      <c r="V904">
        <f>IFERROR(VLOOKUP(JRC_IDEES_powergen[[#This Row],[Headers]],ec[#All],3,FALSE),"")</f>
        <v>0</v>
      </c>
      <c r="W904" t="str">
        <f>VLOOKUP(MID(JRC_IDEES_powergen[[#This Row],[Source.Name]],25,2),Table5[#All],3,FALSE)</f>
        <v>Croatia</v>
      </c>
    </row>
    <row r="905" spans="2:23" x14ac:dyDescent="0.25">
      <c r="B905" t="str">
        <f t="shared" si="14"/>
        <v>Total gross distributed heat production (GWh) - 2200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s="1" t="s">
        <v>40</v>
      </c>
      <c r="T905" s="1" t="s">
        <v>5</v>
      </c>
      <c r="U905" t="str">
        <f>IFERROR(VLOOKUP(JRC_IDEES_powergen[[#This Row],[Headers]],sections[#All],1,FALSE),U904)</f>
        <v>Total gross distributed heat production (GWh)</v>
      </c>
      <c r="V905" t="str">
        <f>IFERROR(VLOOKUP(JRC_IDEES_powergen[[#This Row],[Headers]],ec[#All],3,FALSE),"")</f>
        <v>2100</v>
      </c>
      <c r="W905" t="str">
        <f>VLOOKUP(MID(JRC_IDEES_powergen[[#This Row],[Source.Name]],25,2),Table5[#All],3,FALSE)</f>
        <v>Croatia</v>
      </c>
    </row>
    <row r="906" spans="2:23" x14ac:dyDescent="0.25">
      <c r="B906" t="str">
        <f t="shared" si="14"/>
        <v>Total gross distributed heat production (GWh) - 3210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s="1" t="s">
        <v>40</v>
      </c>
      <c r="T906" s="1" t="s">
        <v>6</v>
      </c>
      <c r="U906" t="str">
        <f>IFERROR(VLOOKUP(JRC_IDEES_powergen[[#This Row],[Headers]],sections[#All],1,FALSE),U905)</f>
        <v>Total gross distributed heat production (GWh)</v>
      </c>
      <c r="V906" t="str">
        <f>IFERROR(VLOOKUP(JRC_IDEES_powergen[[#This Row],[Headers]],ec[#All],3,FALSE),"")</f>
        <v>2200</v>
      </c>
      <c r="W906" t="str">
        <f>VLOOKUP(MID(JRC_IDEES_powergen[[#This Row],[Source.Name]],25,2),Table5[#All],3,FALSE)</f>
        <v>Croatia</v>
      </c>
    </row>
    <row r="907" spans="2:23" x14ac:dyDescent="0.25">
      <c r="B907" t="str">
        <f t="shared" si="14"/>
        <v>Total gross distributed heat production (GWh) - 3260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s="1" t="s">
        <v>40</v>
      </c>
      <c r="T907" s="1" t="s">
        <v>7</v>
      </c>
      <c r="U907" t="str">
        <f>IFERROR(VLOOKUP(JRC_IDEES_powergen[[#This Row],[Headers]],sections[#All],1,FALSE),U906)</f>
        <v>Total gross distributed heat production (GWh)</v>
      </c>
      <c r="V907" t="str">
        <f>IFERROR(VLOOKUP(JRC_IDEES_powergen[[#This Row],[Headers]],ec[#All],3,FALSE),"")</f>
        <v>3210</v>
      </c>
      <c r="W907" t="str">
        <f>VLOOKUP(MID(JRC_IDEES_powergen[[#This Row],[Source.Name]],25,2),Table5[#All],3,FALSE)</f>
        <v>Croatia</v>
      </c>
    </row>
    <row r="908" spans="2:23" x14ac:dyDescent="0.25">
      <c r="B908" t="str">
        <f t="shared" si="14"/>
        <v>Total gross distributed heat production (GWh) - 0</v>
      </c>
      <c r="C908">
        <v>37.255075992066182</v>
      </c>
      <c r="D908">
        <v>31.398634122144095</v>
      </c>
      <c r="E908">
        <v>36.005181781923064</v>
      </c>
      <c r="F908">
        <v>40.691184391393378</v>
      </c>
      <c r="G908">
        <v>63.938845959895602</v>
      </c>
      <c r="H908">
        <v>63.9308644192675</v>
      </c>
      <c r="I908">
        <v>47.732960380193362</v>
      </c>
      <c r="J908">
        <v>39.53153931339979</v>
      </c>
      <c r="K908">
        <v>53.488372093023258</v>
      </c>
      <c r="L908">
        <v>40.639032236445289</v>
      </c>
      <c r="M908">
        <v>45.318861098461888</v>
      </c>
      <c r="N908">
        <v>48.890876017721368</v>
      </c>
      <c r="O908">
        <v>29.095812622494371</v>
      </c>
      <c r="P908">
        <v>39.036890952577259</v>
      </c>
      <c r="Q908">
        <v>29.051426408812976</v>
      </c>
      <c r="R908">
        <v>37.202225228270038</v>
      </c>
      <c r="S908" s="1" t="s">
        <v>40</v>
      </c>
      <c r="T908" s="1" t="s">
        <v>8</v>
      </c>
      <c r="U908" t="str">
        <f>IFERROR(VLOOKUP(JRC_IDEES_powergen[[#This Row],[Headers]],sections[#All],1,FALSE),U907)</f>
        <v>Total gross distributed heat production (GWh)</v>
      </c>
      <c r="V908" t="str">
        <f>IFERROR(VLOOKUP(JRC_IDEES_powergen[[#This Row],[Headers]],ec[#All],3,FALSE),"")</f>
        <v>3260</v>
      </c>
      <c r="W908" t="str">
        <f>VLOOKUP(MID(JRC_IDEES_powergen[[#This Row],[Source.Name]],25,2),Table5[#All],3,FALSE)</f>
        <v>Croatia</v>
      </c>
    </row>
    <row r="909" spans="2:23" x14ac:dyDescent="0.25">
      <c r="B909" t="str">
        <f t="shared" si="14"/>
        <v>Total gross distributed heat production (GWh) - 3270A</v>
      </c>
      <c r="C909">
        <v>298.04060793652945</v>
      </c>
      <c r="D909">
        <v>309.33469172186409</v>
      </c>
      <c r="E909">
        <v>303.14040145425548</v>
      </c>
      <c r="F909">
        <v>369.70847532751708</v>
      </c>
      <c r="G909">
        <v>352.24491501542491</v>
      </c>
      <c r="H909">
        <v>349.87618527635487</v>
      </c>
      <c r="I909">
        <v>302.69682192317742</v>
      </c>
      <c r="J909">
        <v>267.41923653182209</v>
      </c>
      <c r="K909">
        <v>183.72093023255817</v>
      </c>
      <c r="L909">
        <v>198.55070035520413</v>
      </c>
      <c r="M909">
        <v>217.29812885672752</v>
      </c>
      <c r="N909">
        <v>225.8292844628082</v>
      </c>
      <c r="O909">
        <v>130.34924054877479</v>
      </c>
      <c r="P909">
        <v>44.777567054005736</v>
      </c>
      <c r="Q909">
        <v>26.727312296107932</v>
      </c>
      <c r="R909">
        <v>34.877086151503157</v>
      </c>
      <c r="S909" s="1" t="s">
        <v>40</v>
      </c>
      <c r="T909" s="1" t="s">
        <v>9</v>
      </c>
      <c r="U909" t="str">
        <f>IFERROR(VLOOKUP(JRC_IDEES_powergen[[#This Row],[Headers]],sections[#All],1,FALSE),U908)</f>
        <v>Total gross distributed heat production (GWh)</v>
      </c>
      <c r="V909">
        <f>IFERROR(VLOOKUP(JRC_IDEES_powergen[[#This Row],[Headers]],ec[#All],3,FALSE),"")</f>
        <v>0</v>
      </c>
      <c r="W909" t="str">
        <f>VLOOKUP(MID(JRC_IDEES_powergen[[#This Row],[Source.Name]],25,2),Table5[#All],3,FALSE)</f>
        <v>Croatia</v>
      </c>
    </row>
    <row r="910" spans="2:23" x14ac:dyDescent="0.25">
      <c r="B910" t="str">
        <f t="shared" si="14"/>
        <v>Total gross distributed heat production (GWh) - 3280</v>
      </c>
      <c r="C910">
        <v>298.04060793652945</v>
      </c>
      <c r="D910">
        <v>309.33469172186409</v>
      </c>
      <c r="E910">
        <v>303.14040145425548</v>
      </c>
      <c r="F910">
        <v>369.70847532751708</v>
      </c>
      <c r="G910">
        <v>352.24491501542491</v>
      </c>
      <c r="H910">
        <v>349.87618527635487</v>
      </c>
      <c r="I910">
        <v>302.69682192317742</v>
      </c>
      <c r="J910">
        <v>267.41923653182209</v>
      </c>
      <c r="K910">
        <v>183.72093023255817</v>
      </c>
      <c r="L910">
        <v>198.55070035520413</v>
      </c>
      <c r="M910">
        <v>217.29812885672752</v>
      </c>
      <c r="N910">
        <v>225.8292844628082</v>
      </c>
      <c r="O910">
        <v>130.34924054877479</v>
      </c>
      <c r="P910">
        <v>44.777567054005736</v>
      </c>
      <c r="Q910">
        <v>26.727312296107932</v>
      </c>
      <c r="R910">
        <v>34.877086151503157</v>
      </c>
      <c r="S910" s="1" t="s">
        <v>40</v>
      </c>
      <c r="T910" s="1" t="s">
        <v>10</v>
      </c>
      <c r="U910" t="str">
        <f>IFERROR(VLOOKUP(JRC_IDEES_powergen[[#This Row],[Headers]],sections[#All],1,FALSE),U909)</f>
        <v>Total gross distributed heat production (GWh)</v>
      </c>
      <c r="V910" t="str">
        <f>IFERROR(VLOOKUP(JRC_IDEES_powergen[[#This Row],[Headers]],ec[#All],3,FALSE),"")</f>
        <v>3270A</v>
      </c>
      <c r="W910" t="str">
        <f>VLOOKUP(MID(JRC_IDEES_powergen[[#This Row],[Source.Name]],25,2),Table5[#All],3,FALSE)</f>
        <v>Croatia</v>
      </c>
    </row>
    <row r="911" spans="2:23" x14ac:dyDescent="0.25">
      <c r="B911" t="str">
        <f t="shared" si="14"/>
        <v/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 s="1" t="s">
        <v>40</v>
      </c>
      <c r="T911" s="1" t="s">
        <v>11</v>
      </c>
      <c r="U911" t="str">
        <f>IFERROR(VLOOKUP(JRC_IDEES_powergen[[#This Row],[Headers]],sections[#All],1,FALSE),U910)</f>
        <v>Total gross distributed heat production (GWh)</v>
      </c>
      <c r="V911" t="str">
        <f>IFERROR(VLOOKUP(JRC_IDEES_powergen[[#This Row],[Headers]],ec[#All],3,FALSE),"")</f>
        <v>3280</v>
      </c>
      <c r="W911" t="str">
        <f>VLOOKUP(MID(JRC_IDEES_powergen[[#This Row],[Source.Name]],25,2),Table5[#All],3,FALSE)</f>
        <v>Croatia</v>
      </c>
    </row>
    <row r="912" spans="2:23" x14ac:dyDescent="0.25">
      <c r="B912" t="str">
        <f t="shared" si="14"/>
        <v>Total gross distributed heat production (GWh) - 4100</v>
      </c>
      <c r="C912">
        <v>412.13427816223214</v>
      </c>
      <c r="D912">
        <v>580.29327507221865</v>
      </c>
      <c r="E912">
        <v>534.27043934466474</v>
      </c>
      <c r="F912">
        <v>546.4244761129969</v>
      </c>
      <c r="G912">
        <v>488.26027823920276</v>
      </c>
      <c r="H912">
        <v>543.99353724031255</v>
      </c>
      <c r="I912">
        <v>466.85163688920824</v>
      </c>
      <c r="J912">
        <v>512.74731874145027</v>
      </c>
      <c r="K912">
        <v>586.04651162790697</v>
      </c>
      <c r="L912">
        <v>566.62422089672282</v>
      </c>
      <c r="M912">
        <v>596.117326756691</v>
      </c>
      <c r="N912">
        <v>564.57321115702052</v>
      </c>
      <c r="O912">
        <v>579.58858744008785</v>
      </c>
      <c r="P912">
        <v>644.11007113372762</v>
      </c>
      <c r="Q912">
        <v>531.06007475310128</v>
      </c>
      <c r="R912">
        <v>559.19594796243405</v>
      </c>
      <c r="S912" s="1" t="s">
        <v>40</v>
      </c>
      <c r="T912" s="1" t="s">
        <v>12</v>
      </c>
      <c r="U912" t="str">
        <f>IFERROR(VLOOKUP(JRC_IDEES_powergen[[#This Row],[Headers]],sections[#All],1,FALSE),U911)</f>
        <v>Total gross distributed heat production (GWh)</v>
      </c>
      <c r="V912" t="str">
        <f>IFERROR(VLOOKUP(JRC_IDEES_powergen[[#This Row],[Headers]],ec[#All],3,FALSE),"")</f>
        <v/>
      </c>
      <c r="W912" t="str">
        <f>VLOOKUP(MID(JRC_IDEES_powergen[[#This Row],[Source.Name]],25,2),Table5[#All],3,FALSE)</f>
        <v>Croatia</v>
      </c>
    </row>
    <row r="913" spans="2:23" x14ac:dyDescent="0.25">
      <c r="B913" t="str">
        <f t="shared" si="14"/>
        <v>Total gross distributed heat production (GWh) - 5542</v>
      </c>
      <c r="C913">
        <v>412.13427816223214</v>
      </c>
      <c r="D913">
        <v>580.29327507221865</v>
      </c>
      <c r="E913">
        <v>534.27043934466474</v>
      </c>
      <c r="F913">
        <v>546.4244761129969</v>
      </c>
      <c r="G913">
        <v>488.26027823920276</v>
      </c>
      <c r="H913">
        <v>543.99353724031255</v>
      </c>
      <c r="I913">
        <v>466.85163688920824</v>
      </c>
      <c r="J913">
        <v>512.74731874145027</v>
      </c>
      <c r="K913">
        <v>586.04651162790697</v>
      </c>
      <c r="L913">
        <v>566.62422089672282</v>
      </c>
      <c r="M913">
        <v>596.117326756691</v>
      </c>
      <c r="N913">
        <v>564.57321115702052</v>
      </c>
      <c r="O913">
        <v>579.58858744008785</v>
      </c>
      <c r="P913">
        <v>644.11007113372762</v>
      </c>
      <c r="Q913">
        <v>531.06007475310128</v>
      </c>
      <c r="R913">
        <v>559.19594796243405</v>
      </c>
      <c r="S913" s="1" t="s">
        <v>40</v>
      </c>
      <c r="T913" s="1" t="s">
        <v>13</v>
      </c>
      <c r="U913" t="str">
        <f>IFERROR(VLOOKUP(JRC_IDEES_powergen[[#This Row],[Headers]],sections[#All],1,FALSE),U912)</f>
        <v>Total gross distributed heat production (GWh)</v>
      </c>
      <c r="V913" t="str">
        <f>IFERROR(VLOOKUP(JRC_IDEES_powergen[[#This Row],[Headers]],ec[#All],3,FALSE),"")</f>
        <v>4100</v>
      </c>
      <c r="W913" t="str">
        <f>VLOOKUP(MID(JRC_IDEES_powergen[[#This Row],[Source.Name]],25,2),Table5[#All],3,FALSE)</f>
        <v>Croatia</v>
      </c>
    </row>
    <row r="914" spans="2:23" x14ac:dyDescent="0.25">
      <c r="B914" t="str">
        <f t="shared" si="14"/>
        <v>Total gross distributed heat production (GWh) - 4200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s="1" t="s">
        <v>40</v>
      </c>
      <c r="T914" s="1" t="s">
        <v>14</v>
      </c>
      <c r="U914" t="str">
        <f>IFERROR(VLOOKUP(JRC_IDEES_powergen[[#This Row],[Headers]],sections[#All],1,FALSE),U913)</f>
        <v>Total gross distributed heat production (GWh)</v>
      </c>
      <c r="V914" t="str">
        <f>IFERROR(VLOOKUP(JRC_IDEES_powergen[[#This Row],[Headers]],ec[#All],3,FALSE),"")</f>
        <v>5542</v>
      </c>
      <c r="W914" t="str">
        <f>VLOOKUP(MID(JRC_IDEES_powergen[[#This Row],[Source.Name]],25,2),Table5[#All],3,FALSE)</f>
        <v>Croatia</v>
      </c>
    </row>
    <row r="915" spans="2:23" x14ac:dyDescent="0.25">
      <c r="B915" t="str">
        <f t="shared" si="14"/>
        <v>Total gross distributed heat production (GWh) - 0</v>
      </c>
      <c r="C915">
        <v>4.6568844990082727</v>
      </c>
      <c r="D915">
        <v>5.8145618744711287</v>
      </c>
      <c r="E915">
        <v>6.9687448610173659</v>
      </c>
      <c r="F915">
        <v>6.975631609953151</v>
      </c>
      <c r="G915">
        <v>6.975146831988611</v>
      </c>
      <c r="H915">
        <v>8.1366554715431345</v>
      </c>
      <c r="I915">
        <v>11.642185458583747</v>
      </c>
      <c r="J915">
        <v>10.464230994723474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" t="s">
        <v>40</v>
      </c>
      <c r="T915" s="1" t="s">
        <v>15</v>
      </c>
      <c r="U915" t="str">
        <f>IFERROR(VLOOKUP(JRC_IDEES_powergen[[#This Row],[Headers]],sections[#All],1,FALSE),U914)</f>
        <v>Total gross distributed heat production (GWh)</v>
      </c>
      <c r="V915" t="str">
        <f>IFERROR(VLOOKUP(JRC_IDEES_powergen[[#This Row],[Headers]],ec[#All],3,FALSE),"")</f>
        <v>4200</v>
      </c>
      <c r="W915" t="str">
        <f>VLOOKUP(MID(JRC_IDEES_powergen[[#This Row],[Source.Name]],25,2),Table5[#All],3,FALSE)</f>
        <v>Croatia</v>
      </c>
    </row>
    <row r="916" spans="2:23" x14ac:dyDescent="0.25">
      <c r="B916" t="str">
        <f t="shared" si="14"/>
        <v>Total gross distributed heat production (GWh) - 5541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" t="s">
        <v>40</v>
      </c>
      <c r="T916" s="1" t="s">
        <v>16</v>
      </c>
      <c r="U916" t="str">
        <f>IFERROR(VLOOKUP(JRC_IDEES_powergen[[#This Row],[Headers]],sections[#All],1,FALSE),U915)</f>
        <v>Total gross distributed heat production (GWh)</v>
      </c>
      <c r="V916">
        <f>IFERROR(VLOOKUP(JRC_IDEES_powergen[[#This Row],[Headers]],ec[#All],3,FALSE),"")</f>
        <v>0</v>
      </c>
      <c r="W916" t="str">
        <f>VLOOKUP(MID(JRC_IDEES_powergen[[#This Row],[Source.Name]],25,2),Table5[#All],3,FALSE)</f>
        <v>Croatia</v>
      </c>
    </row>
    <row r="917" spans="2:23" x14ac:dyDescent="0.25">
      <c r="B917" t="str">
        <f t="shared" si="14"/>
        <v>Total gross distributed heat production (GWh) - 55431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" t="s">
        <v>40</v>
      </c>
      <c r="T917" s="1" t="s">
        <v>17</v>
      </c>
      <c r="U917" t="str">
        <f>IFERROR(VLOOKUP(JRC_IDEES_powergen[[#This Row],[Headers]],sections[#All],1,FALSE),U916)</f>
        <v>Total gross distributed heat production (GWh)</v>
      </c>
      <c r="V917" t="str">
        <f>IFERROR(VLOOKUP(JRC_IDEES_powergen[[#This Row],[Headers]],ec[#All],3,FALSE),"")</f>
        <v>5541</v>
      </c>
      <c r="W917" t="str">
        <f>VLOOKUP(MID(JRC_IDEES_powergen[[#This Row],[Source.Name]],25,2),Table5[#All],3,FALSE)</f>
        <v>Croatia</v>
      </c>
    </row>
    <row r="918" spans="2:23" x14ac:dyDescent="0.25">
      <c r="B918" t="str">
        <f t="shared" si="14"/>
        <v>Total gross distributed heat production (GWh) - 5545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" t="s">
        <v>40</v>
      </c>
      <c r="T918" s="1" t="s">
        <v>18</v>
      </c>
      <c r="U918" t="str">
        <f>IFERROR(VLOOKUP(JRC_IDEES_powergen[[#This Row],[Headers]],sections[#All],1,FALSE),U917)</f>
        <v>Total gross distributed heat production (GWh)</v>
      </c>
      <c r="V918" t="str">
        <f>IFERROR(VLOOKUP(JRC_IDEES_powergen[[#This Row],[Headers]],ec[#All],3,FALSE),"")</f>
        <v>55431</v>
      </c>
      <c r="W918" t="str">
        <f>VLOOKUP(MID(JRC_IDEES_powergen[[#This Row],[Source.Name]],25,2),Table5[#All],3,FALSE)</f>
        <v>Croatia</v>
      </c>
    </row>
    <row r="919" spans="2:23" x14ac:dyDescent="0.25">
      <c r="B919" t="str">
        <f t="shared" si="14"/>
        <v>Total gross distributed heat production (GWh) - 0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s="1" t="s">
        <v>40</v>
      </c>
      <c r="T919" s="1" t="s">
        <v>19</v>
      </c>
      <c r="U919" t="str">
        <f>IFERROR(VLOOKUP(JRC_IDEES_powergen[[#This Row],[Headers]],sections[#All],1,FALSE),U918)</f>
        <v>Total gross distributed heat production (GWh)</v>
      </c>
      <c r="V919" t="str">
        <f>IFERROR(VLOOKUP(JRC_IDEES_powergen[[#This Row],[Headers]],ec[#All],3,FALSE),"")</f>
        <v>5545</v>
      </c>
      <c r="W919" t="str">
        <f>VLOOKUP(MID(JRC_IDEES_powergen[[#This Row],[Source.Name]],25,2),Table5[#All],3,FALSE)</f>
        <v>Croatia</v>
      </c>
    </row>
    <row r="920" spans="2:23" x14ac:dyDescent="0.25">
      <c r="B920" t="str">
        <f t="shared" si="14"/>
        <v>Total gross distributed heat production (GWh) - 7100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s="1" t="s">
        <v>40</v>
      </c>
      <c r="T920" s="1" t="s">
        <v>20</v>
      </c>
      <c r="U920" t="str">
        <f>IFERROR(VLOOKUP(JRC_IDEES_powergen[[#This Row],[Headers]],sections[#All],1,FALSE),U919)</f>
        <v>Total gross distributed heat production (GWh)</v>
      </c>
      <c r="V920">
        <f>IFERROR(VLOOKUP(JRC_IDEES_powergen[[#This Row],[Headers]],ec[#All],3,FALSE),"")</f>
        <v>0</v>
      </c>
      <c r="W920" t="str">
        <f>VLOOKUP(MID(JRC_IDEES_powergen[[#This Row],[Source.Name]],25,2),Table5[#All],3,FALSE)</f>
        <v>Croatia</v>
      </c>
    </row>
    <row r="921" spans="2:23" x14ac:dyDescent="0.25">
      <c r="B921" t="str">
        <f t="shared" si="14"/>
        <v>Total gross distributed heat production (GWh) - 55432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s="1" t="s">
        <v>40</v>
      </c>
      <c r="T921" s="1" t="s">
        <v>21</v>
      </c>
      <c r="U921" t="str">
        <f>IFERROR(VLOOKUP(JRC_IDEES_powergen[[#This Row],[Headers]],sections[#All],1,FALSE),U920)</f>
        <v>Total gross distributed heat production (GWh)</v>
      </c>
      <c r="V921" t="str">
        <f>IFERROR(VLOOKUP(JRC_IDEES_powergen[[#This Row],[Headers]],ec[#All],3,FALSE),"")</f>
        <v>7100</v>
      </c>
      <c r="W921" t="str">
        <f>VLOOKUP(MID(JRC_IDEES_powergen[[#This Row],[Source.Name]],25,2),Table5[#All],3,FALSE)</f>
        <v>Croatia</v>
      </c>
    </row>
    <row r="922" spans="2:23" x14ac:dyDescent="0.25">
      <c r="B922" t="str">
        <f t="shared" si="14"/>
        <v>Total gross distributed heat production (GWh) - 5532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s="1" t="s">
        <v>40</v>
      </c>
      <c r="T922" s="1" t="s">
        <v>22</v>
      </c>
      <c r="U922" t="str">
        <f>IFERROR(VLOOKUP(JRC_IDEES_powergen[[#This Row],[Headers]],sections[#All],1,FALSE),U921)</f>
        <v>Total gross distributed heat production (GWh)</v>
      </c>
      <c r="V922" t="str">
        <f>IFERROR(VLOOKUP(JRC_IDEES_powergen[[#This Row],[Headers]],ec[#All],3,FALSE),"")</f>
        <v>55432</v>
      </c>
      <c r="W922" t="str">
        <f>VLOOKUP(MID(JRC_IDEES_powergen[[#This Row],[Source.Name]],25,2),Table5[#All],3,FALSE)</f>
        <v>Croatia</v>
      </c>
    </row>
    <row r="923" spans="2:23" x14ac:dyDescent="0.25">
      <c r="B923" t="str">
        <f t="shared" si="14"/>
        <v>Total gross distributed heat production (GWh) - 5550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s="1" t="s">
        <v>40</v>
      </c>
      <c r="T923" s="1" t="s">
        <v>23</v>
      </c>
      <c r="U923" t="str">
        <f>IFERROR(VLOOKUP(JRC_IDEES_powergen[[#This Row],[Headers]],sections[#All],1,FALSE),U922)</f>
        <v>Total gross distributed heat production (GWh)</v>
      </c>
      <c r="V923" t="str">
        <f>IFERROR(VLOOKUP(JRC_IDEES_powergen[[#This Row],[Headers]],ec[#All],3,FALSE),"")</f>
        <v>5532</v>
      </c>
      <c r="W923" t="str">
        <f>VLOOKUP(MID(JRC_IDEES_powergen[[#This Row],[Source.Name]],25,2),Table5[#All],3,FALSE)</f>
        <v>Croatia</v>
      </c>
    </row>
    <row r="924" spans="2:23" x14ac:dyDescent="0.25">
      <c r="B924" t="str">
        <f t="shared" si="14"/>
        <v>Total gross distributed heat production (GWh) - 99998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s="1" t="s">
        <v>40</v>
      </c>
      <c r="T924" s="1" t="s">
        <v>24</v>
      </c>
      <c r="U924" t="str">
        <f>IFERROR(VLOOKUP(JRC_IDEES_powergen[[#This Row],[Headers]],sections[#All],1,FALSE),U923)</f>
        <v>Total gross distributed heat production (GWh)</v>
      </c>
      <c r="V924" t="str">
        <f>IFERROR(VLOOKUP(JRC_IDEES_powergen[[#This Row],[Headers]],ec[#All],3,FALSE),"")</f>
        <v>5550</v>
      </c>
      <c r="W924" t="str">
        <f>VLOOKUP(MID(JRC_IDEES_powergen[[#This Row],[Source.Name]],25,2),Table5[#All],3,FALSE)</f>
        <v>Croatia</v>
      </c>
    </row>
    <row r="925" spans="2:23" x14ac:dyDescent="0.25">
      <c r="B925" t="str">
        <f t="shared" si="14"/>
        <v>Total gross distributed heat production (GWh) - 99999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" t="s">
        <v>40</v>
      </c>
      <c r="T925" s="1" t="s">
        <v>25</v>
      </c>
      <c r="U925" t="str">
        <f>IFERROR(VLOOKUP(JRC_IDEES_powergen[[#This Row],[Headers]],sections[#All],1,FALSE),U924)</f>
        <v>Total gross distributed heat production (GWh)</v>
      </c>
      <c r="V925" t="str">
        <f>IFERROR(VLOOKUP(JRC_IDEES_powergen[[#This Row],[Headers]],ec[#All],3,FALSE),"")</f>
        <v>99998</v>
      </c>
      <c r="W925" t="str">
        <f>VLOOKUP(MID(JRC_IDEES_powergen[[#This Row],[Source.Name]],25,2),Table5[#All],3,FALSE)</f>
        <v>Croatia</v>
      </c>
    </row>
    <row r="926" spans="2:23" x14ac:dyDescent="0.25">
      <c r="B926" t="str">
        <f t="shared" si="14"/>
        <v/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" t="s">
        <v>40</v>
      </c>
      <c r="T926" s="1" t="s">
        <v>26</v>
      </c>
      <c r="U926" t="str">
        <f>IFERROR(VLOOKUP(JRC_IDEES_powergen[[#This Row],[Headers]],sections[#All],1,FALSE),U925)</f>
        <v>Total gross distributed heat production (GWh)</v>
      </c>
      <c r="V926" t="str">
        <f>IFERROR(VLOOKUP(JRC_IDEES_powergen[[#This Row],[Headers]],ec[#All],3,FALSE),"")</f>
        <v>99999</v>
      </c>
      <c r="W926" t="str">
        <f>VLOOKUP(MID(JRC_IDEES_powergen[[#This Row],[Source.Name]],25,2),Table5[#All],3,FALSE)</f>
        <v>Croatia</v>
      </c>
    </row>
    <row r="927" spans="2:23" x14ac:dyDescent="0.25">
      <c r="B927" t="str">
        <f t="shared" si="14"/>
        <v/>
      </c>
      <c r="S927" s="1" t="s">
        <v>40</v>
      </c>
      <c r="T927" s="1"/>
      <c r="U927" t="str">
        <f>IFERROR(VLOOKUP(JRC_IDEES_powergen[[#This Row],[Headers]],sections[#All],1,FALSE),U926)</f>
        <v>Total gross distributed heat production (GWh)</v>
      </c>
      <c r="V927" t="str">
        <f>IFERROR(VLOOKUP(JRC_IDEES_powergen[[#This Row],[Headers]],ec[#All],3,FALSE),"")</f>
        <v/>
      </c>
      <c r="W927" t="str">
        <f>VLOOKUP(MID(JRC_IDEES_powergen[[#This Row],[Source.Name]],25,2),Table5[#All],3,FALSE)</f>
        <v>Croatia</v>
      </c>
    </row>
    <row r="928" spans="2:23" x14ac:dyDescent="0.25">
      <c r="B928" t="str">
        <f t="shared" si="14"/>
        <v>Transformation input (ktoe) - 0</v>
      </c>
      <c r="C928">
        <v>83.238058354985228</v>
      </c>
      <c r="D928">
        <v>98.299999999999983</v>
      </c>
      <c r="E928">
        <v>94.084980000000002</v>
      </c>
      <c r="F928">
        <v>97.998309999999989</v>
      </c>
      <c r="G928">
        <v>97.667360000000002</v>
      </c>
      <c r="H928">
        <v>103.53870017228752</v>
      </c>
      <c r="I928">
        <v>89.59841999999999</v>
      </c>
      <c r="J928">
        <v>86.997370000000004</v>
      </c>
      <c r="K928">
        <v>85.9</v>
      </c>
      <c r="L928">
        <v>85.390170000000012</v>
      </c>
      <c r="M928">
        <v>97.312261830807586</v>
      </c>
      <c r="N928">
        <v>89.719324246671889</v>
      </c>
      <c r="O928">
        <v>78.665452160714551</v>
      </c>
      <c r="P928">
        <v>78.605350558176212</v>
      </c>
      <c r="Q928">
        <v>65.109391420655399</v>
      </c>
      <c r="R928">
        <v>67.735262278748024</v>
      </c>
      <c r="S928" s="1" t="s">
        <v>40</v>
      </c>
      <c r="T928" s="1" t="s">
        <v>27</v>
      </c>
      <c r="U928" t="str">
        <f>IFERROR(VLOOKUP(JRC_IDEES_powergen[[#This Row],[Headers]],sections[#All],1,FALSE),U927)</f>
        <v>Transformation input (ktoe)</v>
      </c>
      <c r="V928" t="str">
        <f>IFERROR(VLOOKUP(JRC_IDEES_powergen[[#This Row],[Headers]],ec[#All],3,FALSE),"")</f>
        <v/>
      </c>
      <c r="W928" t="str">
        <f>VLOOKUP(MID(JRC_IDEES_powergen[[#This Row],[Source.Name]],25,2),Table5[#All],3,FALSE)</f>
        <v>Croatia</v>
      </c>
    </row>
    <row r="929" spans="2:23" x14ac:dyDescent="0.25">
      <c r="B929" t="str">
        <f t="shared" si="14"/>
        <v>Transformation input (ktoe) - 2100</v>
      </c>
      <c r="C929">
        <v>83.238058354985228</v>
      </c>
      <c r="D929">
        <v>98.299999999999983</v>
      </c>
      <c r="E929">
        <v>94.084980000000002</v>
      </c>
      <c r="F929">
        <v>97.998309999999989</v>
      </c>
      <c r="G929">
        <v>97.667360000000002</v>
      </c>
      <c r="H929">
        <v>103.53870017228752</v>
      </c>
      <c r="I929">
        <v>89.59841999999999</v>
      </c>
      <c r="J929">
        <v>86.997370000000004</v>
      </c>
      <c r="K929">
        <v>85.9</v>
      </c>
      <c r="L929">
        <v>85.390170000000012</v>
      </c>
      <c r="M929">
        <v>97.312261830807586</v>
      </c>
      <c r="N929">
        <v>89.719324246671889</v>
      </c>
      <c r="O929">
        <v>78.665452160714551</v>
      </c>
      <c r="P929">
        <v>78.605350558176212</v>
      </c>
      <c r="Q929">
        <v>65.109391420655399</v>
      </c>
      <c r="R929">
        <v>67.735262278748024</v>
      </c>
      <c r="S929" s="1" t="s">
        <v>40</v>
      </c>
      <c r="T929" s="1" t="s">
        <v>4</v>
      </c>
      <c r="U929" t="str">
        <f>IFERROR(VLOOKUP(JRC_IDEES_powergen[[#This Row],[Headers]],sections[#All],1,FALSE),U928)</f>
        <v>Transformation input (ktoe)</v>
      </c>
      <c r="V929">
        <f>IFERROR(VLOOKUP(JRC_IDEES_powergen[[#This Row],[Headers]],ec[#All],3,FALSE),"")</f>
        <v>0</v>
      </c>
      <c r="W929" t="str">
        <f>VLOOKUP(MID(JRC_IDEES_powergen[[#This Row],[Source.Name]],25,2),Table5[#All],3,FALSE)</f>
        <v>Croatia</v>
      </c>
    </row>
    <row r="930" spans="2:23" x14ac:dyDescent="0.25">
      <c r="B930" t="str">
        <f t="shared" si="14"/>
        <v>Transformation input (ktoe) - 2200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 s="1" t="s">
        <v>40</v>
      </c>
      <c r="T930" s="1" t="s">
        <v>5</v>
      </c>
      <c r="U930" t="str">
        <f>IFERROR(VLOOKUP(JRC_IDEES_powergen[[#This Row],[Headers]],sections[#All],1,FALSE),U929)</f>
        <v>Transformation input (ktoe)</v>
      </c>
      <c r="V930" t="str">
        <f>IFERROR(VLOOKUP(JRC_IDEES_powergen[[#This Row],[Headers]],ec[#All],3,FALSE),"")</f>
        <v>2100</v>
      </c>
      <c r="W930" t="str">
        <f>VLOOKUP(MID(JRC_IDEES_powergen[[#This Row],[Source.Name]],25,2),Table5[#All],3,FALSE)</f>
        <v>Croatia</v>
      </c>
    </row>
    <row r="931" spans="2:23" x14ac:dyDescent="0.25">
      <c r="B931" t="str">
        <f t="shared" si="14"/>
        <v>Transformation input (ktoe) - 3210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s="1" t="s">
        <v>40</v>
      </c>
      <c r="T931" s="1" t="s">
        <v>6</v>
      </c>
      <c r="U931" t="str">
        <f>IFERROR(VLOOKUP(JRC_IDEES_powergen[[#This Row],[Headers]],sections[#All],1,FALSE),U930)</f>
        <v>Transformation input (ktoe)</v>
      </c>
      <c r="V931" t="str">
        <f>IFERROR(VLOOKUP(JRC_IDEES_powergen[[#This Row],[Headers]],ec[#All],3,FALSE),"")</f>
        <v>2200</v>
      </c>
      <c r="W931" t="str">
        <f>VLOOKUP(MID(JRC_IDEES_powergen[[#This Row],[Source.Name]],25,2),Table5[#All],3,FALSE)</f>
        <v>Croatia</v>
      </c>
    </row>
    <row r="932" spans="2:23" x14ac:dyDescent="0.25">
      <c r="B932" t="str">
        <f t="shared" si="14"/>
        <v>Transformation input (ktoe) - 3260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s="1" t="s">
        <v>40</v>
      </c>
      <c r="T932" s="1" t="s">
        <v>7</v>
      </c>
      <c r="U932" t="str">
        <f>IFERROR(VLOOKUP(JRC_IDEES_powergen[[#This Row],[Headers]],sections[#All],1,FALSE),U931)</f>
        <v>Transformation input (ktoe)</v>
      </c>
      <c r="V932" t="str">
        <f>IFERROR(VLOOKUP(JRC_IDEES_powergen[[#This Row],[Headers]],ec[#All],3,FALSE),"")</f>
        <v>3210</v>
      </c>
      <c r="W932" t="str">
        <f>VLOOKUP(MID(JRC_IDEES_powergen[[#This Row],[Source.Name]],25,2),Table5[#All],3,FALSE)</f>
        <v>Croatia</v>
      </c>
    </row>
    <row r="933" spans="2:23" x14ac:dyDescent="0.25">
      <c r="B933" t="str">
        <f t="shared" si="14"/>
        <v>Transformation input (ktoe) - 0</v>
      </c>
      <c r="C933">
        <v>4.08426483233018</v>
      </c>
      <c r="D933">
        <v>4.0999999999999996</v>
      </c>
      <c r="E933">
        <v>4.0998999999999999</v>
      </c>
      <c r="F933">
        <v>4.0998299999999999</v>
      </c>
      <c r="G933">
        <v>7.1775900000000004</v>
      </c>
      <c r="H933">
        <v>7.1414624622842604</v>
      </c>
      <c r="I933">
        <v>5.0999800000000004</v>
      </c>
      <c r="J933">
        <v>4.09999</v>
      </c>
      <c r="K933">
        <v>6.1</v>
      </c>
      <c r="L933">
        <v>4.0999999999999996</v>
      </c>
      <c r="M933">
        <v>5.0914138524672179</v>
      </c>
      <c r="N933">
        <v>5.0912338403978765</v>
      </c>
      <c r="O933">
        <v>3.0715523993639624</v>
      </c>
      <c r="P933">
        <v>4.0842536127643898</v>
      </c>
      <c r="Q933">
        <v>3.0572274768319501</v>
      </c>
      <c r="R933">
        <v>4.0842401305832627</v>
      </c>
      <c r="S933" s="1" t="s">
        <v>40</v>
      </c>
      <c r="T933" s="1" t="s">
        <v>8</v>
      </c>
      <c r="U933" t="str">
        <f>IFERROR(VLOOKUP(JRC_IDEES_powergen[[#This Row],[Headers]],sections[#All],1,FALSE),U932)</f>
        <v>Transformation input (ktoe)</v>
      </c>
      <c r="V933" t="str">
        <f>IFERROR(VLOOKUP(JRC_IDEES_powergen[[#This Row],[Headers]],ec[#All],3,FALSE),"")</f>
        <v>3260</v>
      </c>
      <c r="W933" t="str">
        <f>VLOOKUP(MID(JRC_IDEES_powergen[[#This Row],[Source.Name]],25,2),Table5[#All],3,FALSE)</f>
        <v>Croatia</v>
      </c>
    </row>
    <row r="934" spans="2:23" x14ac:dyDescent="0.25">
      <c r="B934" t="str">
        <f t="shared" si="14"/>
        <v>Transformation input (ktoe) - 3270A</v>
      </c>
      <c r="C934">
        <v>35.349192700869402</v>
      </c>
      <c r="D934">
        <v>36.299999999999997</v>
      </c>
      <c r="E934">
        <v>34.393999999999998</v>
      </c>
      <c r="F934">
        <v>36.298020000000001</v>
      </c>
      <c r="G934">
        <v>37.28904</v>
      </c>
      <c r="H934">
        <v>37.25980415104835</v>
      </c>
      <c r="I934">
        <v>32.496139999999997</v>
      </c>
      <c r="J934">
        <v>27.69904</v>
      </c>
      <c r="K934">
        <v>19.100000000000001</v>
      </c>
      <c r="L934">
        <v>21</v>
      </c>
      <c r="M934">
        <v>21.973822489729599</v>
      </c>
      <c r="N934">
        <v>22.924445270883442</v>
      </c>
      <c r="O934">
        <v>13.375122325331922</v>
      </c>
      <c r="P934">
        <v>4.776972872460421</v>
      </c>
      <c r="Q934">
        <v>2.8661507595299498</v>
      </c>
      <c r="R934">
        <v>3.8214587688579496</v>
      </c>
      <c r="S934" s="1" t="s">
        <v>40</v>
      </c>
      <c r="T934" s="1" t="s">
        <v>9</v>
      </c>
      <c r="U934" t="str">
        <f>IFERROR(VLOOKUP(JRC_IDEES_powergen[[#This Row],[Headers]],sections[#All],1,FALSE),U933)</f>
        <v>Transformation input (ktoe)</v>
      </c>
      <c r="V934">
        <f>IFERROR(VLOOKUP(JRC_IDEES_powergen[[#This Row],[Headers]],ec[#All],3,FALSE),"")</f>
        <v>0</v>
      </c>
      <c r="W934" t="str">
        <f>VLOOKUP(MID(JRC_IDEES_powergen[[#This Row],[Source.Name]],25,2),Table5[#All],3,FALSE)</f>
        <v>Croatia</v>
      </c>
    </row>
    <row r="935" spans="2:23" x14ac:dyDescent="0.25">
      <c r="B935" t="str">
        <f t="shared" si="14"/>
        <v>Transformation input (ktoe) - 3280</v>
      </c>
      <c r="C935">
        <v>35.349192700869402</v>
      </c>
      <c r="D935">
        <v>36.299999999999997</v>
      </c>
      <c r="E935">
        <v>34.393999999999998</v>
      </c>
      <c r="F935">
        <v>36.298020000000001</v>
      </c>
      <c r="G935">
        <v>37.28904</v>
      </c>
      <c r="H935">
        <v>37.25980415104835</v>
      </c>
      <c r="I935">
        <v>32.496139999999997</v>
      </c>
      <c r="J935">
        <v>27.69904</v>
      </c>
      <c r="K935">
        <v>19.100000000000001</v>
      </c>
      <c r="L935">
        <v>21</v>
      </c>
      <c r="M935">
        <v>21.973822489729599</v>
      </c>
      <c r="N935">
        <v>22.924445270883442</v>
      </c>
      <c r="O935">
        <v>13.375122325331922</v>
      </c>
      <c r="P935">
        <v>4.776972872460421</v>
      </c>
      <c r="Q935">
        <v>2.8661507595299498</v>
      </c>
      <c r="R935">
        <v>3.8214587688579496</v>
      </c>
      <c r="S935" s="1" t="s">
        <v>40</v>
      </c>
      <c r="T935" s="1" t="s">
        <v>10</v>
      </c>
      <c r="U935" t="str">
        <f>IFERROR(VLOOKUP(JRC_IDEES_powergen[[#This Row],[Headers]],sections[#All],1,FALSE),U934)</f>
        <v>Transformation input (ktoe)</v>
      </c>
      <c r="V935" t="str">
        <f>IFERROR(VLOOKUP(JRC_IDEES_powergen[[#This Row],[Headers]],ec[#All],3,FALSE),"")</f>
        <v>3270A</v>
      </c>
      <c r="W935" t="str">
        <f>VLOOKUP(MID(JRC_IDEES_powergen[[#This Row],[Source.Name]],25,2),Table5[#All],3,FALSE)</f>
        <v>Croatia</v>
      </c>
    </row>
    <row r="936" spans="2:23" x14ac:dyDescent="0.25">
      <c r="B936" t="str">
        <f t="shared" si="14"/>
        <v/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s="1" t="s">
        <v>40</v>
      </c>
      <c r="T936" s="1" t="s">
        <v>11</v>
      </c>
      <c r="U936" t="str">
        <f>IFERROR(VLOOKUP(JRC_IDEES_powergen[[#This Row],[Headers]],sections[#All],1,FALSE),U935)</f>
        <v>Transformation input (ktoe)</v>
      </c>
      <c r="V936" t="str">
        <f>IFERROR(VLOOKUP(JRC_IDEES_powergen[[#This Row],[Headers]],ec[#All],3,FALSE),"")</f>
        <v>3280</v>
      </c>
      <c r="W936" t="str">
        <f>VLOOKUP(MID(JRC_IDEES_powergen[[#This Row],[Source.Name]],25,2),Table5[#All],3,FALSE)</f>
        <v>Croatia</v>
      </c>
    </row>
    <row r="937" spans="2:23" x14ac:dyDescent="0.25">
      <c r="B937" t="str">
        <f t="shared" si="14"/>
        <v>Transformation input (ktoe) - 4100</v>
      </c>
      <c r="C937">
        <v>43.279139849205158</v>
      </c>
      <c r="D937">
        <v>57.3</v>
      </c>
      <c r="E937">
        <v>54.893720000000002</v>
      </c>
      <c r="F937">
        <v>56.897689999999997</v>
      </c>
      <c r="G937">
        <v>52.49729</v>
      </c>
      <c r="H937">
        <v>58.230725859469921</v>
      </c>
      <c r="I937">
        <v>50.702300000000001</v>
      </c>
      <c r="J937">
        <v>54.103859999999997</v>
      </c>
      <c r="K937">
        <v>60.7</v>
      </c>
      <c r="L937">
        <v>60.290170000000003</v>
      </c>
      <c r="M937">
        <v>70.247025488610774</v>
      </c>
      <c r="N937">
        <v>61.703645135390566</v>
      </c>
      <c r="O937">
        <v>62.218777436018662</v>
      </c>
      <c r="P937">
        <v>69.744124072951394</v>
      </c>
      <c r="Q937">
        <v>59.1860131842935</v>
      </c>
      <c r="R937">
        <v>59.829563379306819</v>
      </c>
      <c r="S937" s="1" t="s">
        <v>40</v>
      </c>
      <c r="T937" s="1" t="s">
        <v>12</v>
      </c>
      <c r="U937" t="str">
        <f>IFERROR(VLOOKUP(JRC_IDEES_powergen[[#This Row],[Headers]],sections[#All],1,FALSE),U936)</f>
        <v>Transformation input (ktoe)</v>
      </c>
      <c r="V937" t="str">
        <f>IFERROR(VLOOKUP(JRC_IDEES_powergen[[#This Row],[Headers]],ec[#All],3,FALSE),"")</f>
        <v/>
      </c>
      <c r="W937" t="str">
        <f>VLOOKUP(MID(JRC_IDEES_powergen[[#This Row],[Source.Name]],25,2),Table5[#All],3,FALSE)</f>
        <v>Croatia</v>
      </c>
    </row>
    <row r="938" spans="2:23" x14ac:dyDescent="0.25">
      <c r="B938" t="str">
        <f t="shared" si="14"/>
        <v>Transformation input (ktoe) - 5542</v>
      </c>
      <c r="C938">
        <v>43.279139849205158</v>
      </c>
      <c r="D938">
        <v>57.3</v>
      </c>
      <c r="E938">
        <v>54.893720000000002</v>
      </c>
      <c r="F938">
        <v>56.897689999999997</v>
      </c>
      <c r="G938">
        <v>52.49729</v>
      </c>
      <c r="H938">
        <v>58.230725859469921</v>
      </c>
      <c r="I938">
        <v>50.702300000000001</v>
      </c>
      <c r="J938">
        <v>54.103859999999997</v>
      </c>
      <c r="K938">
        <v>60.7</v>
      </c>
      <c r="L938">
        <v>60.290170000000003</v>
      </c>
      <c r="M938">
        <v>70.247025488610774</v>
      </c>
      <c r="N938">
        <v>61.703645135390566</v>
      </c>
      <c r="O938">
        <v>62.218777436018662</v>
      </c>
      <c r="P938">
        <v>69.744124072951394</v>
      </c>
      <c r="Q938">
        <v>59.1860131842935</v>
      </c>
      <c r="R938">
        <v>59.829563379306819</v>
      </c>
      <c r="S938" s="1" t="s">
        <v>40</v>
      </c>
      <c r="T938" s="1" t="s">
        <v>13</v>
      </c>
      <c r="U938" t="str">
        <f>IFERROR(VLOOKUP(JRC_IDEES_powergen[[#This Row],[Headers]],sections[#All],1,FALSE),U937)</f>
        <v>Transformation input (ktoe)</v>
      </c>
      <c r="V938" t="str">
        <f>IFERROR(VLOOKUP(JRC_IDEES_powergen[[#This Row],[Headers]],ec[#All],3,FALSE),"")</f>
        <v>4100</v>
      </c>
      <c r="W938" t="str">
        <f>VLOOKUP(MID(JRC_IDEES_powergen[[#This Row],[Source.Name]],25,2),Table5[#All],3,FALSE)</f>
        <v>Croatia</v>
      </c>
    </row>
    <row r="939" spans="2:23" x14ac:dyDescent="0.25">
      <c r="B939" t="str">
        <f t="shared" si="14"/>
        <v>Transformation input (ktoe) - 4200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s="1" t="s">
        <v>40</v>
      </c>
      <c r="T939" s="1" t="s">
        <v>14</v>
      </c>
      <c r="U939" t="str">
        <f>IFERROR(VLOOKUP(JRC_IDEES_powergen[[#This Row],[Headers]],sections[#All],1,FALSE),U938)</f>
        <v>Transformation input (ktoe)</v>
      </c>
      <c r="V939" t="str">
        <f>IFERROR(VLOOKUP(JRC_IDEES_powergen[[#This Row],[Headers]],ec[#All],3,FALSE),"")</f>
        <v>5542</v>
      </c>
      <c r="W939" t="str">
        <f>VLOOKUP(MID(JRC_IDEES_powergen[[#This Row],[Source.Name]],25,2),Table5[#All],3,FALSE)</f>
        <v>Croatia</v>
      </c>
    </row>
    <row r="940" spans="2:23" x14ac:dyDescent="0.25">
      <c r="B940" t="str">
        <f t="shared" si="14"/>
        <v>Transformation input (ktoe) - 0</v>
      </c>
      <c r="C940">
        <v>0.52546097258048996</v>
      </c>
      <c r="D940">
        <v>0.6</v>
      </c>
      <c r="E940">
        <v>0.69735999999999998</v>
      </c>
      <c r="F940">
        <v>0.70277000000000001</v>
      </c>
      <c r="G940">
        <v>0.70343999999999995</v>
      </c>
      <c r="H940">
        <v>0.90670769948499519</v>
      </c>
      <c r="I940">
        <v>1.3</v>
      </c>
      <c r="J940">
        <v>1.0944799999999999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 s="1" t="s">
        <v>40</v>
      </c>
      <c r="T940" s="1" t="s">
        <v>15</v>
      </c>
      <c r="U940" t="str">
        <f>IFERROR(VLOOKUP(JRC_IDEES_powergen[[#This Row],[Headers]],sections[#All],1,FALSE),U939)</f>
        <v>Transformation input (ktoe)</v>
      </c>
      <c r="V940" t="str">
        <f>IFERROR(VLOOKUP(JRC_IDEES_powergen[[#This Row],[Headers]],ec[#All],3,FALSE),"")</f>
        <v>4200</v>
      </c>
      <c r="W940" t="str">
        <f>VLOOKUP(MID(JRC_IDEES_powergen[[#This Row],[Source.Name]],25,2),Table5[#All],3,FALSE)</f>
        <v>Croatia</v>
      </c>
    </row>
    <row r="941" spans="2:23" x14ac:dyDescent="0.25">
      <c r="B941" t="str">
        <f t="shared" si="14"/>
        <v>Transformation input (ktoe) - 5541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 s="1" t="s">
        <v>40</v>
      </c>
      <c r="T941" s="1" t="s">
        <v>16</v>
      </c>
      <c r="U941" t="str">
        <f>IFERROR(VLOOKUP(JRC_IDEES_powergen[[#This Row],[Headers]],sections[#All],1,FALSE),U940)</f>
        <v>Transformation input (ktoe)</v>
      </c>
      <c r="V941">
        <f>IFERROR(VLOOKUP(JRC_IDEES_powergen[[#This Row],[Headers]],ec[#All],3,FALSE),"")</f>
        <v>0</v>
      </c>
      <c r="W941" t="str">
        <f>VLOOKUP(MID(JRC_IDEES_powergen[[#This Row],[Source.Name]],25,2),Table5[#All],3,FALSE)</f>
        <v>Croatia</v>
      </c>
    </row>
    <row r="942" spans="2:23" x14ac:dyDescent="0.25">
      <c r="B942" t="str">
        <f t="shared" si="14"/>
        <v>Transformation input (ktoe) - 55431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" t="s">
        <v>40</v>
      </c>
      <c r="T942" s="1" t="s">
        <v>17</v>
      </c>
      <c r="U942" t="str">
        <f>IFERROR(VLOOKUP(JRC_IDEES_powergen[[#This Row],[Headers]],sections[#All],1,FALSE),U941)</f>
        <v>Transformation input (ktoe)</v>
      </c>
      <c r="V942" t="str">
        <f>IFERROR(VLOOKUP(JRC_IDEES_powergen[[#This Row],[Headers]],ec[#All],3,FALSE),"")</f>
        <v>5541</v>
      </c>
      <c r="W942" t="str">
        <f>VLOOKUP(MID(JRC_IDEES_powergen[[#This Row],[Source.Name]],25,2),Table5[#All],3,FALSE)</f>
        <v>Croatia</v>
      </c>
    </row>
    <row r="943" spans="2:23" x14ac:dyDescent="0.25">
      <c r="B943" t="str">
        <f t="shared" si="14"/>
        <v>Transformation input (ktoe) - 5545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s="1" t="s">
        <v>40</v>
      </c>
      <c r="T943" s="1" t="s">
        <v>18</v>
      </c>
      <c r="U943" t="str">
        <f>IFERROR(VLOOKUP(JRC_IDEES_powergen[[#This Row],[Headers]],sections[#All],1,FALSE),U942)</f>
        <v>Transformation input (ktoe)</v>
      </c>
      <c r="V943" t="str">
        <f>IFERROR(VLOOKUP(JRC_IDEES_powergen[[#This Row],[Headers]],ec[#All],3,FALSE),"")</f>
        <v>55431</v>
      </c>
      <c r="W943" t="str">
        <f>VLOOKUP(MID(JRC_IDEES_powergen[[#This Row],[Source.Name]],25,2),Table5[#All],3,FALSE)</f>
        <v>Croatia</v>
      </c>
    </row>
    <row r="944" spans="2:23" x14ac:dyDescent="0.25">
      <c r="B944" t="str">
        <f t="shared" si="14"/>
        <v>Transformation input (ktoe) - 0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s="1" t="s">
        <v>40</v>
      </c>
      <c r="T944" s="1" t="s">
        <v>19</v>
      </c>
      <c r="U944" t="str">
        <f>IFERROR(VLOOKUP(JRC_IDEES_powergen[[#This Row],[Headers]],sections[#All],1,FALSE),U943)</f>
        <v>Transformation input (ktoe)</v>
      </c>
      <c r="V944" t="str">
        <f>IFERROR(VLOOKUP(JRC_IDEES_powergen[[#This Row],[Headers]],ec[#All],3,FALSE),"")</f>
        <v>5545</v>
      </c>
      <c r="W944" t="str">
        <f>VLOOKUP(MID(JRC_IDEES_powergen[[#This Row],[Source.Name]],25,2),Table5[#All],3,FALSE)</f>
        <v>Croatia</v>
      </c>
    </row>
    <row r="945" spans="2:23" x14ac:dyDescent="0.25">
      <c r="B945" t="str">
        <f t="shared" si="14"/>
        <v>Transformation input (ktoe) - 7100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 s="1" t="s">
        <v>40</v>
      </c>
      <c r="T945" s="1" t="s">
        <v>20</v>
      </c>
      <c r="U945" t="str">
        <f>IFERROR(VLOOKUP(JRC_IDEES_powergen[[#This Row],[Headers]],sections[#All],1,FALSE),U944)</f>
        <v>Transformation input (ktoe)</v>
      </c>
      <c r="V945">
        <f>IFERROR(VLOOKUP(JRC_IDEES_powergen[[#This Row],[Headers]],ec[#All],3,FALSE),"")</f>
        <v>0</v>
      </c>
      <c r="W945" t="str">
        <f>VLOOKUP(MID(JRC_IDEES_powergen[[#This Row],[Source.Name]],25,2),Table5[#All],3,FALSE)</f>
        <v>Croatia</v>
      </c>
    </row>
    <row r="946" spans="2:23" x14ac:dyDescent="0.25">
      <c r="B946" t="str">
        <f t="shared" si="14"/>
        <v>Transformation input (ktoe) - 55432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s="1" t="s">
        <v>40</v>
      </c>
      <c r="T946" s="1" t="s">
        <v>21</v>
      </c>
      <c r="U946" t="str">
        <f>IFERROR(VLOOKUP(JRC_IDEES_powergen[[#This Row],[Headers]],sections[#All],1,FALSE),U945)</f>
        <v>Transformation input (ktoe)</v>
      </c>
      <c r="V946" t="str">
        <f>IFERROR(VLOOKUP(JRC_IDEES_powergen[[#This Row],[Headers]],ec[#All],3,FALSE),"")</f>
        <v>7100</v>
      </c>
      <c r="W946" t="str">
        <f>VLOOKUP(MID(JRC_IDEES_powergen[[#This Row],[Source.Name]],25,2),Table5[#All],3,FALSE)</f>
        <v>Croatia</v>
      </c>
    </row>
    <row r="947" spans="2:23" x14ac:dyDescent="0.25">
      <c r="B947" t="str">
        <f t="shared" si="14"/>
        <v>Transformation input (ktoe) - 5532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 s="1" t="s">
        <v>40</v>
      </c>
      <c r="T947" s="1" t="s">
        <v>22</v>
      </c>
      <c r="U947" t="str">
        <f>IFERROR(VLOOKUP(JRC_IDEES_powergen[[#This Row],[Headers]],sections[#All],1,FALSE),U946)</f>
        <v>Transformation input (ktoe)</v>
      </c>
      <c r="V947" t="str">
        <f>IFERROR(VLOOKUP(JRC_IDEES_powergen[[#This Row],[Headers]],ec[#All],3,FALSE),"")</f>
        <v>55432</v>
      </c>
      <c r="W947" t="str">
        <f>VLOOKUP(MID(JRC_IDEES_powergen[[#This Row],[Source.Name]],25,2),Table5[#All],3,FALSE)</f>
        <v>Croatia</v>
      </c>
    </row>
    <row r="948" spans="2:23" x14ac:dyDescent="0.25">
      <c r="B948" t="str">
        <f t="shared" si="14"/>
        <v>Transformation input (ktoe) - 5550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 s="1" t="s">
        <v>40</v>
      </c>
      <c r="T948" s="1" t="s">
        <v>23</v>
      </c>
      <c r="U948" t="str">
        <f>IFERROR(VLOOKUP(JRC_IDEES_powergen[[#This Row],[Headers]],sections[#All],1,FALSE),U947)</f>
        <v>Transformation input (ktoe)</v>
      </c>
      <c r="V948" t="str">
        <f>IFERROR(VLOOKUP(JRC_IDEES_powergen[[#This Row],[Headers]],ec[#All],3,FALSE),"")</f>
        <v>5532</v>
      </c>
      <c r="W948" t="str">
        <f>VLOOKUP(MID(JRC_IDEES_powergen[[#This Row],[Source.Name]],25,2),Table5[#All],3,FALSE)</f>
        <v>Croatia</v>
      </c>
    </row>
    <row r="949" spans="2:23" x14ac:dyDescent="0.25">
      <c r="B949" t="str">
        <f t="shared" si="14"/>
        <v>Transformation input (ktoe) - 99998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s="1" t="s">
        <v>40</v>
      </c>
      <c r="T949" s="1" t="s">
        <v>24</v>
      </c>
      <c r="U949" t="str">
        <f>IFERROR(VLOOKUP(JRC_IDEES_powergen[[#This Row],[Headers]],sections[#All],1,FALSE),U948)</f>
        <v>Transformation input (ktoe)</v>
      </c>
      <c r="V949" t="str">
        <f>IFERROR(VLOOKUP(JRC_IDEES_powergen[[#This Row],[Headers]],ec[#All],3,FALSE),"")</f>
        <v>5550</v>
      </c>
      <c r="W949" t="str">
        <f>VLOOKUP(MID(JRC_IDEES_powergen[[#This Row],[Source.Name]],25,2),Table5[#All],3,FALSE)</f>
        <v>Croatia</v>
      </c>
    </row>
    <row r="950" spans="2:23" x14ac:dyDescent="0.25">
      <c r="B950" t="str">
        <f t="shared" si="14"/>
        <v>Transformation input (ktoe) - 99999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s="1" t="s">
        <v>40</v>
      </c>
      <c r="T950" s="1" t="s">
        <v>25</v>
      </c>
      <c r="U950" t="str">
        <f>IFERROR(VLOOKUP(JRC_IDEES_powergen[[#This Row],[Headers]],sections[#All],1,FALSE),U949)</f>
        <v>Transformation input (ktoe)</v>
      </c>
      <c r="V950" t="str">
        <f>IFERROR(VLOOKUP(JRC_IDEES_powergen[[#This Row],[Headers]],ec[#All],3,FALSE),"")</f>
        <v>99998</v>
      </c>
      <c r="W950" t="str">
        <f>VLOOKUP(MID(JRC_IDEES_powergen[[#This Row],[Source.Name]],25,2),Table5[#All],3,FALSE)</f>
        <v>Croatia</v>
      </c>
    </row>
    <row r="951" spans="2:23" x14ac:dyDescent="0.25">
      <c r="B951" t="str">
        <f t="shared" si="14"/>
        <v/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s="1" t="s">
        <v>40</v>
      </c>
      <c r="T951" s="1" t="s">
        <v>26</v>
      </c>
      <c r="U951" t="str">
        <f>IFERROR(VLOOKUP(JRC_IDEES_powergen[[#This Row],[Headers]],sections[#All],1,FALSE),U950)</f>
        <v>Transformation input (ktoe)</v>
      </c>
      <c r="V951" t="str">
        <f>IFERROR(VLOOKUP(JRC_IDEES_powergen[[#This Row],[Headers]],ec[#All],3,FALSE),"")</f>
        <v>99999</v>
      </c>
      <c r="W951" t="str">
        <f>VLOOKUP(MID(JRC_IDEES_powergen[[#This Row],[Source.Name]],25,2),Table5[#All],3,FALSE)</f>
        <v>Croatia</v>
      </c>
    </row>
    <row r="952" spans="2:23" x14ac:dyDescent="0.25">
      <c r="B952" t="str">
        <f t="shared" si="14"/>
        <v/>
      </c>
      <c r="S952" s="1" t="s">
        <v>40</v>
      </c>
      <c r="T952" s="1"/>
      <c r="U952" t="str">
        <f>IFERROR(VLOOKUP(JRC_IDEES_powergen[[#This Row],[Headers]],sections[#All],1,FALSE),U951)</f>
        <v>Transformation input (ktoe)</v>
      </c>
      <c r="V952" t="str">
        <f>IFERROR(VLOOKUP(JRC_IDEES_powergen[[#This Row],[Headers]],ec[#All],3,FALSE),"")</f>
        <v/>
      </c>
      <c r="W952" t="str">
        <f>VLOOKUP(MID(JRC_IDEES_powergen[[#This Row],[Source.Name]],25,2),Table5[#All],3,FALSE)</f>
        <v>Croatia</v>
      </c>
    </row>
    <row r="953" spans="2:23" x14ac:dyDescent="0.25">
      <c r="B953" t="str">
        <f t="shared" si="14"/>
        <v>CO2 emissions (kt CO2) - 0</v>
      </c>
      <c r="C953">
        <v>229.85371862628588</v>
      </c>
      <c r="D953">
        <v>266.05439280000002</v>
      </c>
      <c r="E953">
        <v>254.40665934808803</v>
      </c>
      <c r="F953">
        <v>265.29354857966405</v>
      </c>
      <c r="G953">
        <v>267.71914067976002</v>
      </c>
      <c r="H953">
        <v>281.35684335412549</v>
      </c>
      <c r="I953">
        <v>242.63463872851202</v>
      </c>
      <c r="J953">
        <v>231.59436653948401</v>
      </c>
      <c r="K953">
        <v>223.39173816000005</v>
      </c>
      <c r="L953">
        <v>222.38140206711603</v>
      </c>
      <c r="M953">
        <v>251.99954623759112</v>
      </c>
      <c r="N953">
        <v>235.01291263084158</v>
      </c>
      <c r="O953">
        <v>199.0115795184654</v>
      </c>
      <c r="P953">
        <v>191.96587918266223</v>
      </c>
      <c r="Q953">
        <v>157.78860000000003</v>
      </c>
      <c r="R953">
        <v>165.58214580227602</v>
      </c>
      <c r="S953" s="1" t="s">
        <v>40</v>
      </c>
      <c r="T953" s="1" t="s">
        <v>28</v>
      </c>
      <c r="U953" t="str">
        <f>IFERROR(VLOOKUP(JRC_IDEES_powergen[[#This Row],[Headers]],sections[#All],1,FALSE),U952)</f>
        <v>CO2 emissions (kt CO2)</v>
      </c>
      <c r="V953" t="str">
        <f>IFERROR(VLOOKUP(JRC_IDEES_powergen[[#This Row],[Headers]],ec[#All],3,FALSE),"")</f>
        <v/>
      </c>
      <c r="W953" t="str">
        <f>VLOOKUP(MID(JRC_IDEES_powergen[[#This Row],[Source.Name]],25,2),Table5[#All],3,FALSE)</f>
        <v>Croatia</v>
      </c>
    </row>
    <row r="954" spans="2:23" x14ac:dyDescent="0.25">
      <c r="B954" t="str">
        <f t="shared" si="14"/>
        <v>CO2 emissions (kt CO2) - 2100</v>
      </c>
      <c r="C954">
        <v>229.85371862628588</v>
      </c>
      <c r="D954">
        <v>266.05439280000002</v>
      </c>
      <c r="E954">
        <v>254.40665934808803</v>
      </c>
      <c r="F954">
        <v>265.29354857966405</v>
      </c>
      <c r="G954">
        <v>267.71914067976002</v>
      </c>
      <c r="H954">
        <v>281.35684335412549</v>
      </c>
      <c r="I954">
        <v>242.63463872851202</v>
      </c>
      <c r="J954">
        <v>231.59436653948401</v>
      </c>
      <c r="K954">
        <v>223.39173816000005</v>
      </c>
      <c r="L954">
        <v>222.38140206711603</v>
      </c>
      <c r="M954">
        <v>251.99954623759112</v>
      </c>
      <c r="N954">
        <v>235.01291263084158</v>
      </c>
      <c r="O954">
        <v>199.0115795184654</v>
      </c>
      <c r="P954">
        <v>191.96587918266223</v>
      </c>
      <c r="Q954">
        <v>157.78860000000003</v>
      </c>
      <c r="R954">
        <v>165.58214580227602</v>
      </c>
      <c r="S954" s="1" t="s">
        <v>40</v>
      </c>
      <c r="T954" s="1" t="s">
        <v>4</v>
      </c>
      <c r="U954" t="str">
        <f>IFERROR(VLOOKUP(JRC_IDEES_powergen[[#This Row],[Headers]],sections[#All],1,FALSE),U953)</f>
        <v>CO2 emissions (kt CO2)</v>
      </c>
      <c r="V954">
        <f>IFERROR(VLOOKUP(JRC_IDEES_powergen[[#This Row],[Headers]],ec[#All],3,FALSE),"")</f>
        <v>0</v>
      </c>
      <c r="W954" t="str">
        <f>VLOOKUP(MID(JRC_IDEES_powergen[[#This Row],[Source.Name]],25,2),Table5[#All],3,FALSE)</f>
        <v>Croatia</v>
      </c>
    </row>
    <row r="955" spans="2:23" x14ac:dyDescent="0.25">
      <c r="B955" t="str">
        <f t="shared" si="14"/>
        <v>CO2 emissions (kt CO2) - 2200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s="1" t="s">
        <v>40</v>
      </c>
      <c r="T955" s="1" t="s">
        <v>5</v>
      </c>
      <c r="U955" t="str">
        <f>IFERROR(VLOOKUP(JRC_IDEES_powergen[[#This Row],[Headers]],sections[#All],1,FALSE),U954)</f>
        <v>CO2 emissions (kt CO2)</v>
      </c>
      <c r="V955" t="str">
        <f>IFERROR(VLOOKUP(JRC_IDEES_powergen[[#This Row],[Headers]],ec[#All],3,FALSE),"")</f>
        <v>2100</v>
      </c>
      <c r="W955" t="str">
        <f>VLOOKUP(MID(JRC_IDEES_powergen[[#This Row],[Source.Name]],25,2),Table5[#All],3,FALSE)</f>
        <v>Croatia</v>
      </c>
    </row>
    <row r="956" spans="2:23" x14ac:dyDescent="0.25">
      <c r="B956" t="str">
        <f t="shared" si="14"/>
        <v>CO2 emissions (kt CO2) - 3210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s="1" t="s">
        <v>40</v>
      </c>
      <c r="T956" s="1" t="s">
        <v>6</v>
      </c>
      <c r="U956" t="str">
        <f>IFERROR(VLOOKUP(JRC_IDEES_powergen[[#This Row],[Headers]],sections[#All],1,FALSE),U955)</f>
        <v>CO2 emissions (kt CO2)</v>
      </c>
      <c r="V956" t="str">
        <f>IFERROR(VLOOKUP(JRC_IDEES_powergen[[#This Row],[Headers]],ec[#All],3,FALSE),"")</f>
        <v>2200</v>
      </c>
      <c r="W956" t="str">
        <f>VLOOKUP(MID(JRC_IDEES_powergen[[#This Row],[Source.Name]],25,2),Table5[#All],3,FALSE)</f>
        <v>Croatia</v>
      </c>
    </row>
    <row r="957" spans="2:23" x14ac:dyDescent="0.25">
      <c r="B957" t="str">
        <f t="shared" si="14"/>
        <v>CO2 emissions (kt CO2) - 3260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s="1" t="s">
        <v>40</v>
      </c>
      <c r="T957" s="1" t="s">
        <v>7</v>
      </c>
      <c r="U957" t="str">
        <f>IFERROR(VLOOKUP(JRC_IDEES_powergen[[#This Row],[Headers]],sections[#All],1,FALSE),U956)</f>
        <v>CO2 emissions (kt CO2)</v>
      </c>
      <c r="V957" t="str">
        <f>IFERROR(VLOOKUP(JRC_IDEES_powergen[[#This Row],[Headers]],ec[#All],3,FALSE),"")</f>
        <v>3210</v>
      </c>
      <c r="W957" t="str">
        <f>VLOOKUP(MID(JRC_IDEES_powergen[[#This Row],[Source.Name]],25,2),Table5[#All],3,FALSE)</f>
        <v>Croatia</v>
      </c>
    </row>
    <row r="958" spans="2:23" x14ac:dyDescent="0.25">
      <c r="B958" t="str">
        <f t="shared" si="14"/>
        <v>CO2 emissions (kt CO2) - 0</v>
      </c>
      <c r="C958">
        <v>12.671099999999999</v>
      </c>
      <c r="D958">
        <v>12.71991708</v>
      </c>
      <c r="E958">
        <v>12.719606838120001</v>
      </c>
      <c r="F958">
        <v>12.719389668804</v>
      </c>
      <c r="G958">
        <v>22.267890154692001</v>
      </c>
      <c r="H958">
        <v>22.155807402484982</v>
      </c>
      <c r="I958">
        <v>15.822273831624003</v>
      </c>
      <c r="J958">
        <v>12.719886055812001</v>
      </c>
      <c r="K958">
        <v>18.924754679999999</v>
      </c>
      <c r="L958">
        <v>12.71991708</v>
      </c>
      <c r="M958">
        <v>15.795698054474723</v>
      </c>
      <c r="N958">
        <v>15.795139581646572</v>
      </c>
      <c r="O958">
        <v>9.5292419089718656</v>
      </c>
      <c r="P958">
        <v>12.671065192208163</v>
      </c>
      <c r="Q958">
        <v>9.484800000000007</v>
      </c>
      <c r="R958">
        <v>12.671023364835969</v>
      </c>
      <c r="S958" s="1" t="s">
        <v>40</v>
      </c>
      <c r="T958" s="1" t="s">
        <v>8</v>
      </c>
      <c r="U958" t="str">
        <f>IFERROR(VLOOKUP(JRC_IDEES_powergen[[#This Row],[Headers]],sections[#All],1,FALSE),U957)</f>
        <v>CO2 emissions (kt CO2)</v>
      </c>
      <c r="V958" t="str">
        <f>IFERROR(VLOOKUP(JRC_IDEES_powergen[[#This Row],[Headers]],ec[#All],3,FALSE),"")</f>
        <v>3260</v>
      </c>
      <c r="W958" t="str">
        <f>VLOOKUP(MID(JRC_IDEES_powergen[[#This Row],[Source.Name]],25,2),Table5[#All],3,FALSE)</f>
        <v>Croatia</v>
      </c>
    </row>
    <row r="959" spans="2:23" x14ac:dyDescent="0.25">
      <c r="B959" t="str">
        <f t="shared" si="14"/>
        <v>CO2 emissions (kt CO2) - 3270A</v>
      </c>
      <c r="C959">
        <v>114.55200000000004</v>
      </c>
      <c r="D959">
        <v>117.63317016000001</v>
      </c>
      <c r="E959">
        <v>111.45661858080001</v>
      </c>
      <c r="F959">
        <v>117.62675380526403</v>
      </c>
      <c r="G959">
        <v>120.83823656812802</v>
      </c>
      <c r="H959">
        <v>120.74349536717756</v>
      </c>
      <c r="I959">
        <v>105.306445348848</v>
      </c>
      <c r="J959">
        <v>89.761043680128012</v>
      </c>
      <c r="K959">
        <v>61.895139120000017</v>
      </c>
      <c r="L959">
        <v>68.052247200000011</v>
      </c>
      <c r="M959">
        <v>71.207999999999927</v>
      </c>
      <c r="N959">
        <v>74.288572214144338</v>
      </c>
      <c r="O959">
        <v>43.343196705415572</v>
      </c>
      <c r="P959">
        <v>15.480178037350985</v>
      </c>
      <c r="Q959">
        <v>9.2879999999999967</v>
      </c>
      <c r="R959">
        <v>12.383755085853757</v>
      </c>
      <c r="S959" s="1" t="s">
        <v>40</v>
      </c>
      <c r="T959" s="1" t="s">
        <v>9</v>
      </c>
      <c r="U959" t="str">
        <f>IFERROR(VLOOKUP(JRC_IDEES_powergen[[#This Row],[Headers]],sections[#All],1,FALSE),U958)</f>
        <v>CO2 emissions (kt CO2)</v>
      </c>
      <c r="V959">
        <f>IFERROR(VLOOKUP(JRC_IDEES_powergen[[#This Row],[Headers]],ec[#All],3,FALSE),"")</f>
        <v>0</v>
      </c>
      <c r="W959" t="str">
        <f>VLOOKUP(MID(JRC_IDEES_powergen[[#This Row],[Source.Name]],25,2),Table5[#All],3,FALSE)</f>
        <v>Croatia</v>
      </c>
    </row>
    <row r="960" spans="2:23" x14ac:dyDescent="0.25">
      <c r="B960" t="str">
        <f t="shared" si="14"/>
        <v>CO2 emissions (kt CO2) - 3280</v>
      </c>
      <c r="C960">
        <v>114.55200000000004</v>
      </c>
      <c r="D960">
        <v>117.63317016000001</v>
      </c>
      <c r="E960">
        <v>111.45661858080001</v>
      </c>
      <c r="F960">
        <v>117.62675380526403</v>
      </c>
      <c r="G960">
        <v>120.83823656812802</v>
      </c>
      <c r="H960">
        <v>120.74349536717756</v>
      </c>
      <c r="I960">
        <v>105.306445348848</v>
      </c>
      <c r="J960">
        <v>89.761043680128012</v>
      </c>
      <c r="K960">
        <v>61.895139120000017</v>
      </c>
      <c r="L960">
        <v>68.052247200000011</v>
      </c>
      <c r="M960">
        <v>71.207999999999927</v>
      </c>
      <c r="N960">
        <v>74.288572214144338</v>
      </c>
      <c r="O960">
        <v>43.343196705415572</v>
      </c>
      <c r="P960">
        <v>15.480178037350985</v>
      </c>
      <c r="Q960">
        <v>9.2879999999999967</v>
      </c>
      <c r="R960">
        <v>12.383755085853757</v>
      </c>
      <c r="S960" s="1" t="s">
        <v>40</v>
      </c>
      <c r="T960" s="1" t="s">
        <v>10</v>
      </c>
      <c r="U960" t="str">
        <f>IFERROR(VLOOKUP(JRC_IDEES_powergen[[#This Row],[Headers]],sections[#All],1,FALSE),U959)</f>
        <v>CO2 emissions (kt CO2)</v>
      </c>
      <c r="V960" t="str">
        <f>IFERROR(VLOOKUP(JRC_IDEES_powergen[[#This Row],[Headers]],ec[#All],3,FALSE),"")</f>
        <v>3270A</v>
      </c>
      <c r="W960" t="str">
        <f>VLOOKUP(MID(JRC_IDEES_powergen[[#This Row],[Source.Name]],25,2),Table5[#All],3,FALSE)</f>
        <v>Croatia</v>
      </c>
    </row>
    <row r="961" spans="2:23" x14ac:dyDescent="0.25">
      <c r="B961" t="str">
        <f t="shared" si="14"/>
        <v/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1" t="s">
        <v>40</v>
      </c>
      <c r="T961" s="1" t="s">
        <v>11</v>
      </c>
      <c r="U961" t="str">
        <f>IFERROR(VLOOKUP(JRC_IDEES_powergen[[#This Row],[Headers]],sections[#All],1,FALSE),U960)</f>
        <v>CO2 emissions (kt CO2)</v>
      </c>
      <c r="V961" t="str">
        <f>IFERROR(VLOOKUP(JRC_IDEES_powergen[[#This Row],[Headers]],ec[#All],3,FALSE),"")</f>
        <v>3280</v>
      </c>
      <c r="W961" t="str">
        <f>VLOOKUP(MID(JRC_IDEES_powergen[[#This Row],[Source.Name]],25,2),Table5[#All],3,FALSE)</f>
        <v>Croatia</v>
      </c>
    </row>
    <row r="962" spans="2:23" x14ac:dyDescent="0.25">
      <c r="B962" t="str">
        <f t="shared" si="14"/>
        <v>CO2 emissions (kt CO2) - 4100</v>
      </c>
      <c r="C962">
        <v>101.65381862628587</v>
      </c>
      <c r="D962">
        <v>134.58594204000002</v>
      </c>
      <c r="E962">
        <v>128.93408408865602</v>
      </c>
      <c r="F962">
        <v>133.64099840401201</v>
      </c>
      <c r="G962">
        <v>123.30536176609202</v>
      </c>
      <c r="H962">
        <v>136.77202609894849</v>
      </c>
      <c r="I962">
        <v>119.08929858804002</v>
      </c>
      <c r="J962">
        <v>127.078865027928</v>
      </c>
      <c r="K962">
        <v>142.57184436000003</v>
      </c>
      <c r="L962">
        <v>141.60923778711603</v>
      </c>
      <c r="M962">
        <v>164.99584818311646</v>
      </c>
      <c r="N962">
        <v>144.92920083505066</v>
      </c>
      <c r="O962">
        <v>146.13914090407798</v>
      </c>
      <c r="P962">
        <v>163.81463595310308</v>
      </c>
      <c r="Q962">
        <v>139.01580000000004</v>
      </c>
      <c r="R962">
        <v>140.52736735158629</v>
      </c>
      <c r="S962" s="1" t="s">
        <v>40</v>
      </c>
      <c r="T962" s="1" t="s">
        <v>12</v>
      </c>
      <c r="U962" t="str">
        <f>IFERROR(VLOOKUP(JRC_IDEES_powergen[[#This Row],[Headers]],sections[#All],1,FALSE),U961)</f>
        <v>CO2 emissions (kt CO2)</v>
      </c>
      <c r="V962" t="str">
        <f>IFERROR(VLOOKUP(JRC_IDEES_powergen[[#This Row],[Headers]],ec[#All],3,FALSE),"")</f>
        <v/>
      </c>
      <c r="W962" t="str">
        <f>VLOOKUP(MID(JRC_IDEES_powergen[[#This Row],[Source.Name]],25,2),Table5[#All],3,FALSE)</f>
        <v>Croatia</v>
      </c>
    </row>
    <row r="963" spans="2:23" x14ac:dyDescent="0.25">
      <c r="B963" t="str">
        <f t="shared" ref="B963:B1026" si="15">IF(V964&lt;&gt;"",U964&amp;" - "&amp;V964,"")</f>
        <v>CO2 emissions (kt CO2) - 5542</v>
      </c>
      <c r="C963">
        <v>101.65381862628587</v>
      </c>
      <c r="D963">
        <v>134.58594204000002</v>
      </c>
      <c r="E963">
        <v>128.93408408865602</v>
      </c>
      <c r="F963">
        <v>133.64099840401201</v>
      </c>
      <c r="G963">
        <v>123.30536176609202</v>
      </c>
      <c r="H963">
        <v>136.77202609894849</v>
      </c>
      <c r="I963">
        <v>119.08929858804002</v>
      </c>
      <c r="J963">
        <v>127.078865027928</v>
      </c>
      <c r="K963">
        <v>142.57184436000003</v>
      </c>
      <c r="L963">
        <v>141.60923778711603</v>
      </c>
      <c r="M963">
        <v>164.99584818311646</v>
      </c>
      <c r="N963">
        <v>144.92920083505066</v>
      </c>
      <c r="O963">
        <v>146.13914090407798</v>
      </c>
      <c r="P963">
        <v>163.81463595310308</v>
      </c>
      <c r="Q963">
        <v>139.01580000000004</v>
      </c>
      <c r="R963">
        <v>140.52736735158629</v>
      </c>
      <c r="S963" s="1" t="s">
        <v>40</v>
      </c>
      <c r="T963" s="1" t="s">
        <v>13</v>
      </c>
      <c r="U963" t="str">
        <f>IFERROR(VLOOKUP(JRC_IDEES_powergen[[#This Row],[Headers]],sections[#All],1,FALSE),U962)</f>
        <v>CO2 emissions (kt CO2)</v>
      </c>
      <c r="V963" t="str">
        <f>IFERROR(VLOOKUP(JRC_IDEES_powergen[[#This Row],[Headers]],ec[#All],3,FALSE),"")</f>
        <v>4100</v>
      </c>
      <c r="W963" t="str">
        <f>VLOOKUP(MID(JRC_IDEES_powergen[[#This Row],[Source.Name]],25,2),Table5[#All],3,FALSE)</f>
        <v>Croatia</v>
      </c>
    </row>
    <row r="964" spans="2:23" x14ac:dyDescent="0.25">
      <c r="B964" t="str">
        <f t="shared" si="15"/>
        <v>CO2 emissions (kt CO2) - 4200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s="1" t="s">
        <v>40</v>
      </c>
      <c r="T964" s="1" t="s">
        <v>14</v>
      </c>
      <c r="U964" t="str">
        <f>IFERROR(VLOOKUP(JRC_IDEES_powergen[[#This Row],[Headers]],sections[#All],1,FALSE),U963)</f>
        <v>CO2 emissions (kt CO2)</v>
      </c>
      <c r="V964" t="str">
        <f>IFERROR(VLOOKUP(JRC_IDEES_powergen[[#This Row],[Headers]],ec[#All],3,FALSE),"")</f>
        <v>5542</v>
      </c>
      <c r="W964" t="str">
        <f>VLOOKUP(MID(JRC_IDEES_powergen[[#This Row],[Source.Name]],25,2),Table5[#All],3,FALSE)</f>
        <v>Croatia</v>
      </c>
    </row>
    <row r="965" spans="2:23" x14ac:dyDescent="0.25">
      <c r="B965" t="str">
        <f t="shared" si="15"/>
        <v>CO2 emissions (kt CO2) - 0</v>
      </c>
      <c r="C965">
        <v>0.976799999999998</v>
      </c>
      <c r="D965">
        <v>1.1153635200000001</v>
      </c>
      <c r="E965">
        <v>1.296349840512</v>
      </c>
      <c r="F965">
        <v>1.306406701584</v>
      </c>
      <c r="G965">
        <v>1.3076521908479999</v>
      </c>
      <c r="H965">
        <v>1.6855144855144775</v>
      </c>
      <c r="I965">
        <v>2.4166209599999999</v>
      </c>
      <c r="J965">
        <v>2.034571775616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s="1" t="s">
        <v>40</v>
      </c>
      <c r="T965" s="1" t="s">
        <v>15</v>
      </c>
      <c r="U965" t="str">
        <f>IFERROR(VLOOKUP(JRC_IDEES_powergen[[#This Row],[Headers]],sections[#All],1,FALSE),U964)</f>
        <v>CO2 emissions (kt CO2)</v>
      </c>
      <c r="V965" t="str">
        <f>IFERROR(VLOOKUP(JRC_IDEES_powergen[[#This Row],[Headers]],ec[#All],3,FALSE),"")</f>
        <v>4200</v>
      </c>
      <c r="W965" t="str">
        <f>VLOOKUP(MID(JRC_IDEES_powergen[[#This Row],[Source.Name]],25,2),Table5[#All],3,FALSE)</f>
        <v>Croatia</v>
      </c>
    </row>
    <row r="966" spans="2:23" x14ac:dyDescent="0.25">
      <c r="B966" t="str">
        <f t="shared" si="15"/>
        <v>CO2 emissions (kt CO2) - 5541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 s="1" t="s">
        <v>40</v>
      </c>
      <c r="T966" s="1" t="s">
        <v>16</v>
      </c>
      <c r="U966" t="str">
        <f>IFERROR(VLOOKUP(JRC_IDEES_powergen[[#This Row],[Headers]],sections[#All],1,FALSE),U965)</f>
        <v>CO2 emissions (kt CO2)</v>
      </c>
      <c r="V966">
        <f>IFERROR(VLOOKUP(JRC_IDEES_powergen[[#This Row],[Headers]],ec[#All],3,FALSE),"")</f>
        <v>0</v>
      </c>
      <c r="W966" t="str">
        <f>VLOOKUP(MID(JRC_IDEES_powergen[[#This Row],[Source.Name]],25,2),Table5[#All],3,FALSE)</f>
        <v>Croatia</v>
      </c>
    </row>
    <row r="967" spans="2:23" x14ac:dyDescent="0.25">
      <c r="B967" t="str">
        <f t="shared" si="15"/>
        <v>CO2 emissions (kt CO2) - 55431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s="1" t="s">
        <v>40</v>
      </c>
      <c r="T967" s="1" t="s">
        <v>17</v>
      </c>
      <c r="U967" t="str">
        <f>IFERROR(VLOOKUP(JRC_IDEES_powergen[[#This Row],[Headers]],sections[#All],1,FALSE),U966)</f>
        <v>CO2 emissions (kt CO2)</v>
      </c>
      <c r="V967" t="str">
        <f>IFERROR(VLOOKUP(JRC_IDEES_powergen[[#This Row],[Headers]],ec[#All],3,FALSE),"")</f>
        <v>5541</v>
      </c>
      <c r="W967" t="str">
        <f>VLOOKUP(MID(JRC_IDEES_powergen[[#This Row],[Source.Name]],25,2),Table5[#All],3,FALSE)</f>
        <v>Croatia</v>
      </c>
    </row>
    <row r="968" spans="2:23" x14ac:dyDescent="0.25">
      <c r="B968" t="str">
        <f t="shared" si="15"/>
        <v>CO2 emissions (kt CO2) - 5545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 s="1" t="s">
        <v>40</v>
      </c>
      <c r="T968" s="1" t="s">
        <v>18</v>
      </c>
      <c r="U968" t="str">
        <f>IFERROR(VLOOKUP(JRC_IDEES_powergen[[#This Row],[Headers]],sections[#All],1,FALSE),U967)</f>
        <v>CO2 emissions (kt CO2)</v>
      </c>
      <c r="V968" t="str">
        <f>IFERROR(VLOOKUP(JRC_IDEES_powergen[[#This Row],[Headers]],ec[#All],3,FALSE),"")</f>
        <v>55431</v>
      </c>
      <c r="W968" t="str">
        <f>VLOOKUP(MID(JRC_IDEES_powergen[[#This Row],[Source.Name]],25,2),Table5[#All],3,FALSE)</f>
        <v>Croatia</v>
      </c>
    </row>
    <row r="969" spans="2:23" x14ac:dyDescent="0.25">
      <c r="B969" t="str">
        <f t="shared" si="15"/>
        <v>CO2 emissions (kt CO2) - 0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s="1" t="s">
        <v>40</v>
      </c>
      <c r="T969" s="1" t="s">
        <v>19</v>
      </c>
      <c r="U969" t="str">
        <f>IFERROR(VLOOKUP(JRC_IDEES_powergen[[#This Row],[Headers]],sections[#All],1,FALSE),U968)</f>
        <v>CO2 emissions (kt CO2)</v>
      </c>
      <c r="V969" t="str">
        <f>IFERROR(VLOOKUP(JRC_IDEES_powergen[[#This Row],[Headers]],ec[#All],3,FALSE),"")</f>
        <v>5545</v>
      </c>
      <c r="W969" t="str">
        <f>VLOOKUP(MID(JRC_IDEES_powergen[[#This Row],[Source.Name]],25,2),Table5[#All],3,FALSE)</f>
        <v>Croatia</v>
      </c>
    </row>
    <row r="970" spans="2:23" x14ac:dyDescent="0.25">
      <c r="B970" t="str">
        <f t="shared" si="15"/>
        <v>CO2 emissions (kt CO2) - 7100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" t="s">
        <v>40</v>
      </c>
      <c r="T970" s="1" t="s">
        <v>20</v>
      </c>
      <c r="U970" t="str">
        <f>IFERROR(VLOOKUP(JRC_IDEES_powergen[[#This Row],[Headers]],sections[#All],1,FALSE),U969)</f>
        <v>CO2 emissions (kt CO2)</v>
      </c>
      <c r="V970">
        <f>IFERROR(VLOOKUP(JRC_IDEES_powergen[[#This Row],[Headers]],ec[#All],3,FALSE),"")</f>
        <v>0</v>
      </c>
      <c r="W970" t="str">
        <f>VLOOKUP(MID(JRC_IDEES_powergen[[#This Row],[Source.Name]],25,2),Table5[#All],3,FALSE)</f>
        <v>Croatia</v>
      </c>
    </row>
    <row r="971" spans="2:23" x14ac:dyDescent="0.25">
      <c r="B971" t="str">
        <f t="shared" si="15"/>
        <v>CO2 emissions (kt CO2) - 55432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" t="s">
        <v>40</v>
      </c>
      <c r="T971" s="1" t="s">
        <v>21</v>
      </c>
      <c r="U971" t="str">
        <f>IFERROR(VLOOKUP(JRC_IDEES_powergen[[#This Row],[Headers]],sections[#All],1,FALSE),U970)</f>
        <v>CO2 emissions (kt CO2)</v>
      </c>
      <c r="V971" t="str">
        <f>IFERROR(VLOOKUP(JRC_IDEES_powergen[[#This Row],[Headers]],ec[#All],3,FALSE),"")</f>
        <v>7100</v>
      </c>
      <c r="W971" t="str">
        <f>VLOOKUP(MID(JRC_IDEES_powergen[[#This Row],[Source.Name]],25,2),Table5[#All],3,FALSE)</f>
        <v>Croatia</v>
      </c>
    </row>
    <row r="972" spans="2:23" x14ac:dyDescent="0.25">
      <c r="B972" t="str">
        <f t="shared" si="15"/>
        <v>CO2 emissions (kt CO2) - 5532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" t="s">
        <v>40</v>
      </c>
      <c r="T972" s="1" t="s">
        <v>22</v>
      </c>
      <c r="U972" t="str">
        <f>IFERROR(VLOOKUP(JRC_IDEES_powergen[[#This Row],[Headers]],sections[#All],1,FALSE),U971)</f>
        <v>CO2 emissions (kt CO2)</v>
      </c>
      <c r="V972" t="str">
        <f>IFERROR(VLOOKUP(JRC_IDEES_powergen[[#This Row],[Headers]],ec[#All],3,FALSE),"")</f>
        <v>55432</v>
      </c>
      <c r="W972" t="str">
        <f>VLOOKUP(MID(JRC_IDEES_powergen[[#This Row],[Source.Name]],25,2),Table5[#All],3,FALSE)</f>
        <v>Croatia</v>
      </c>
    </row>
    <row r="973" spans="2:23" x14ac:dyDescent="0.25">
      <c r="B973" t="str">
        <f t="shared" si="15"/>
        <v>CO2 emissions (kt CO2) - 5550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" t="s">
        <v>40</v>
      </c>
      <c r="T973" s="1" t="s">
        <v>23</v>
      </c>
      <c r="U973" t="str">
        <f>IFERROR(VLOOKUP(JRC_IDEES_powergen[[#This Row],[Headers]],sections[#All],1,FALSE),U972)</f>
        <v>CO2 emissions (kt CO2)</v>
      </c>
      <c r="V973" t="str">
        <f>IFERROR(VLOOKUP(JRC_IDEES_powergen[[#This Row],[Headers]],ec[#All],3,FALSE),"")</f>
        <v>5532</v>
      </c>
      <c r="W973" t="str">
        <f>VLOOKUP(MID(JRC_IDEES_powergen[[#This Row],[Source.Name]],25,2),Table5[#All],3,FALSE)</f>
        <v>Croatia</v>
      </c>
    </row>
    <row r="974" spans="2:23" x14ac:dyDescent="0.25">
      <c r="B974" t="str">
        <f t="shared" si="15"/>
        <v>CO2 emissions (kt CO2) - 99998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" t="s">
        <v>40</v>
      </c>
      <c r="T974" s="1" t="s">
        <v>24</v>
      </c>
      <c r="U974" t="str">
        <f>IFERROR(VLOOKUP(JRC_IDEES_powergen[[#This Row],[Headers]],sections[#All],1,FALSE),U973)</f>
        <v>CO2 emissions (kt CO2)</v>
      </c>
      <c r="V974" t="str">
        <f>IFERROR(VLOOKUP(JRC_IDEES_powergen[[#This Row],[Headers]],ec[#All],3,FALSE),"")</f>
        <v>5550</v>
      </c>
      <c r="W974" t="str">
        <f>VLOOKUP(MID(JRC_IDEES_powergen[[#This Row],[Source.Name]],25,2),Table5[#All],3,FALSE)</f>
        <v>Croatia</v>
      </c>
    </row>
    <row r="975" spans="2:23" x14ac:dyDescent="0.25">
      <c r="B975" t="str">
        <f t="shared" si="15"/>
        <v>CO2 emissions (kt CO2) - 99999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" t="s">
        <v>40</v>
      </c>
      <c r="T975" s="1" t="s">
        <v>25</v>
      </c>
      <c r="U975" t="str">
        <f>IFERROR(VLOOKUP(JRC_IDEES_powergen[[#This Row],[Headers]],sections[#All],1,FALSE),U974)</f>
        <v>CO2 emissions (kt CO2)</v>
      </c>
      <c r="V975" t="str">
        <f>IFERROR(VLOOKUP(JRC_IDEES_powergen[[#This Row],[Headers]],ec[#All],3,FALSE),"")</f>
        <v>99998</v>
      </c>
      <c r="W975" t="str">
        <f>VLOOKUP(MID(JRC_IDEES_powergen[[#This Row],[Source.Name]],25,2),Table5[#All],3,FALSE)</f>
        <v>Croatia</v>
      </c>
    </row>
    <row r="976" spans="2:23" x14ac:dyDescent="0.25">
      <c r="B976" t="str">
        <f t="shared" si="15"/>
        <v/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s="1" t="s">
        <v>40</v>
      </c>
      <c r="T976" s="1" t="s">
        <v>26</v>
      </c>
      <c r="U976" t="str">
        <f>IFERROR(VLOOKUP(JRC_IDEES_powergen[[#This Row],[Headers]],sections[#All],1,FALSE),U975)</f>
        <v>CO2 emissions (kt CO2)</v>
      </c>
      <c r="V976" t="str">
        <f>IFERROR(VLOOKUP(JRC_IDEES_powergen[[#This Row],[Headers]],ec[#All],3,FALSE),"")</f>
        <v>99999</v>
      </c>
      <c r="W976" t="str">
        <f>VLOOKUP(MID(JRC_IDEES_powergen[[#This Row],[Source.Name]],25,2),Table5[#All],3,FALSE)</f>
        <v>Croatia</v>
      </c>
    </row>
    <row r="977" spans="2:23" x14ac:dyDescent="0.25">
      <c r="B977" t="str">
        <f t="shared" si="15"/>
        <v/>
      </c>
      <c r="C977">
        <v>2000</v>
      </c>
      <c r="D977">
        <v>2001</v>
      </c>
      <c r="E977">
        <v>2002</v>
      </c>
      <c r="F977">
        <v>2003</v>
      </c>
      <c r="G977">
        <v>2004</v>
      </c>
      <c r="H977">
        <v>2005</v>
      </c>
      <c r="I977">
        <v>2006</v>
      </c>
      <c r="J977">
        <v>2007</v>
      </c>
      <c r="K977">
        <v>2008</v>
      </c>
      <c r="L977">
        <v>2009</v>
      </c>
      <c r="M977">
        <v>2010</v>
      </c>
      <c r="N977">
        <v>2011</v>
      </c>
      <c r="O977">
        <v>2012</v>
      </c>
      <c r="P977">
        <v>2013</v>
      </c>
      <c r="Q977">
        <v>2014</v>
      </c>
      <c r="R977">
        <v>2015</v>
      </c>
      <c r="S977" s="1" t="s">
        <v>41</v>
      </c>
      <c r="T977" s="1" t="s">
        <v>2</v>
      </c>
      <c r="U977" t="str">
        <f>IFERROR(VLOOKUP(JRC_IDEES_powergen[[#This Row],[Headers]],sections[#All],1,FALSE),U976)</f>
        <v>CO2 emissions (kt CO2)</v>
      </c>
      <c r="V977" t="str">
        <f>IFERROR(VLOOKUP(JRC_IDEES_powergen[[#This Row],[Headers]],ec[#All],3,FALSE),"")</f>
        <v/>
      </c>
      <c r="W977" t="str">
        <f>VLOOKUP(MID(JRC_IDEES_powergen[[#This Row],[Source.Name]],25,2),Table5[#All],3,FALSE)</f>
        <v>Hungary</v>
      </c>
    </row>
    <row r="978" spans="2:23" x14ac:dyDescent="0.25">
      <c r="B978" t="str">
        <f t="shared" si="15"/>
        <v>Total gross distributed heat production (GWh) - 0</v>
      </c>
      <c r="C978">
        <v>4959.3850884618487</v>
      </c>
      <c r="D978">
        <v>5617.6023255813961</v>
      </c>
      <c r="E978">
        <v>5440.5708139534881</v>
      </c>
      <c r="F978">
        <v>5539.3536046511626</v>
      </c>
      <c r="G978">
        <v>6021.131860465116</v>
      </c>
      <c r="H978">
        <v>6087.2376305598482</v>
      </c>
      <c r="I978">
        <v>5669.5741860465114</v>
      </c>
      <c r="J978">
        <v>5091.9361627906983</v>
      </c>
      <c r="K978">
        <v>4625.5777906976746</v>
      </c>
      <c r="L978">
        <v>4022.093023255813</v>
      </c>
      <c r="M978">
        <v>4230.0719203876452</v>
      </c>
      <c r="N978">
        <v>5087.1398703788645</v>
      </c>
      <c r="O978">
        <v>6669.0773438558845</v>
      </c>
      <c r="P978">
        <v>6910.1450627775812</v>
      </c>
      <c r="Q978">
        <v>7180.0964715239998</v>
      </c>
      <c r="R978">
        <v>8713.7093101019782</v>
      </c>
      <c r="S978" s="1" t="s">
        <v>41</v>
      </c>
      <c r="T978" s="1" t="s">
        <v>3</v>
      </c>
      <c r="U978" t="str">
        <f>IFERROR(VLOOKUP(JRC_IDEES_powergen[[#This Row],[Headers]],sections[#All],1,FALSE),U977)</f>
        <v>Total gross distributed heat production (GWh)</v>
      </c>
      <c r="V978" t="str">
        <f>IFERROR(VLOOKUP(JRC_IDEES_powergen[[#This Row],[Headers]],ec[#All],3,FALSE),"")</f>
        <v/>
      </c>
      <c r="W978" t="str">
        <f>VLOOKUP(MID(JRC_IDEES_powergen[[#This Row],[Source.Name]],25,2),Table5[#All],3,FALSE)</f>
        <v>Hungary</v>
      </c>
    </row>
    <row r="979" spans="2:23" x14ac:dyDescent="0.25">
      <c r="B979" t="str">
        <f t="shared" si="15"/>
        <v>Total gross distributed heat production (GWh) - 2100</v>
      </c>
      <c r="C979">
        <v>4897.8120245871432</v>
      </c>
      <c r="D979">
        <v>5544.181670113333</v>
      </c>
      <c r="E979">
        <v>5364.6726789182067</v>
      </c>
      <c r="F979">
        <v>5468.0630632398188</v>
      </c>
      <c r="G979">
        <v>5958.4284953971173</v>
      </c>
      <c r="H979">
        <v>6021.8242429565244</v>
      </c>
      <c r="I979">
        <v>5622.8551503224962</v>
      </c>
      <c r="J979">
        <v>5037.2471234171426</v>
      </c>
      <c r="K979">
        <v>4570.9222895807115</v>
      </c>
      <c r="L979">
        <v>3964.3453626142314</v>
      </c>
      <c r="M979">
        <v>4165.1509099535479</v>
      </c>
      <c r="N979">
        <v>5010.0620993684915</v>
      </c>
      <c r="O979">
        <v>6558.6147686056856</v>
      </c>
      <c r="P979">
        <v>6750.1305681696285</v>
      </c>
      <c r="Q979">
        <v>6833.506918095607</v>
      </c>
      <c r="R979">
        <v>8178.7792761236688</v>
      </c>
      <c r="S979" s="1" t="s">
        <v>41</v>
      </c>
      <c r="T979" s="1" t="s">
        <v>4</v>
      </c>
      <c r="U979" t="str">
        <f>IFERROR(VLOOKUP(JRC_IDEES_powergen[[#This Row],[Headers]],sections[#All],1,FALSE),U978)</f>
        <v>Total gross distributed heat production (GWh)</v>
      </c>
      <c r="V979">
        <f>IFERROR(VLOOKUP(JRC_IDEES_powergen[[#This Row],[Headers]],ec[#All],3,FALSE),"")</f>
        <v>0</v>
      </c>
      <c r="W979" t="str">
        <f>VLOOKUP(MID(JRC_IDEES_powergen[[#This Row],[Source.Name]],25,2),Table5[#All],3,FALSE)</f>
        <v>Hungary</v>
      </c>
    </row>
    <row r="980" spans="2:23" x14ac:dyDescent="0.25">
      <c r="B980" t="str">
        <f t="shared" si="15"/>
        <v>Total gross distributed heat production (GWh) - 2200</v>
      </c>
      <c r="C980">
        <v>0</v>
      </c>
      <c r="D980">
        <v>5.3252624779131583</v>
      </c>
      <c r="E980">
        <v>5.8383180796370686</v>
      </c>
      <c r="F980">
        <v>51.422685608182746</v>
      </c>
      <c r="G980">
        <v>247.32993999043742</v>
      </c>
      <c r="H980">
        <v>613.3905782685041</v>
      </c>
      <c r="I980">
        <v>593.33175369498986</v>
      </c>
      <c r="J980">
        <v>671.39522805407523</v>
      </c>
      <c r="K980">
        <v>684.84058089514667</v>
      </c>
      <c r="L980">
        <v>266.41985409152818</v>
      </c>
      <c r="M980">
        <v>342.532937850574</v>
      </c>
      <c r="N980">
        <v>356.19272966914809</v>
      </c>
      <c r="O980">
        <v>323.82023741438331</v>
      </c>
      <c r="P980">
        <v>178.69061165930719</v>
      </c>
      <c r="Q980">
        <v>7.6218009354889817</v>
      </c>
      <c r="R980">
        <v>80.777669320165174</v>
      </c>
      <c r="S980" s="1" t="s">
        <v>41</v>
      </c>
      <c r="T980" s="1" t="s">
        <v>5</v>
      </c>
      <c r="U980" t="str">
        <f>IFERROR(VLOOKUP(JRC_IDEES_powergen[[#This Row],[Headers]],sections[#All],1,FALSE),U979)</f>
        <v>Total gross distributed heat production (GWh)</v>
      </c>
      <c r="V980" t="str">
        <f>IFERROR(VLOOKUP(JRC_IDEES_powergen[[#This Row],[Headers]],ec[#All],3,FALSE),"")</f>
        <v>2100</v>
      </c>
      <c r="W980" t="str">
        <f>VLOOKUP(MID(JRC_IDEES_powergen[[#This Row],[Source.Name]],25,2),Table5[#All],3,FALSE)</f>
        <v>Hungary</v>
      </c>
    </row>
    <row r="981" spans="2:23" x14ac:dyDescent="0.25">
      <c r="B981" t="str">
        <f t="shared" si="15"/>
        <v>Total gross distributed heat production (GWh) - 3210</v>
      </c>
      <c r="C981">
        <v>2.2899073341832894</v>
      </c>
      <c r="D981">
        <v>364.77246288101071</v>
      </c>
      <c r="E981">
        <v>377.15534794455459</v>
      </c>
      <c r="F981">
        <v>272.30649424333131</v>
      </c>
      <c r="G981">
        <v>496.98222683524523</v>
      </c>
      <c r="H981">
        <v>72.163597443353439</v>
      </c>
      <c r="I981">
        <v>64.238674120520571</v>
      </c>
      <c r="J981">
        <v>61.670618868051967</v>
      </c>
      <c r="K981">
        <v>0</v>
      </c>
      <c r="L981">
        <v>0</v>
      </c>
      <c r="M981">
        <v>0</v>
      </c>
      <c r="N981">
        <v>0</v>
      </c>
      <c r="O981">
        <v>45.386819921930133</v>
      </c>
      <c r="P981">
        <v>14.854787702051032</v>
      </c>
      <c r="Q981">
        <v>16.4309121625312</v>
      </c>
      <c r="R981">
        <v>71.802372729035923</v>
      </c>
      <c r="S981" s="1" t="s">
        <v>41</v>
      </c>
      <c r="T981" s="1" t="s">
        <v>6</v>
      </c>
      <c r="U981" t="str">
        <f>IFERROR(VLOOKUP(JRC_IDEES_powergen[[#This Row],[Headers]],sections[#All],1,FALSE),U980)</f>
        <v>Total gross distributed heat production (GWh)</v>
      </c>
      <c r="V981" t="str">
        <f>IFERROR(VLOOKUP(JRC_IDEES_powergen[[#This Row],[Headers]],ec[#All],3,FALSE),"")</f>
        <v>2200</v>
      </c>
      <c r="W981" t="str">
        <f>VLOOKUP(MID(JRC_IDEES_powergen[[#This Row],[Source.Name]],25,2),Table5[#All],3,FALSE)</f>
        <v>Hungary</v>
      </c>
    </row>
    <row r="982" spans="2:23" x14ac:dyDescent="0.25">
      <c r="B982" t="str">
        <f t="shared" si="15"/>
        <v>Total gross distributed heat production (GWh) - 3260</v>
      </c>
      <c r="C982">
        <v>0</v>
      </c>
      <c r="D982">
        <v>0</v>
      </c>
      <c r="E982">
        <v>0</v>
      </c>
      <c r="F982">
        <v>0</v>
      </c>
      <c r="G982">
        <v>11.33550669609625</v>
      </c>
      <c r="H982">
        <v>11.562557262205187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12.509276451436099</v>
      </c>
      <c r="Q982">
        <v>0</v>
      </c>
      <c r="R982">
        <v>0</v>
      </c>
      <c r="S982" s="1" t="s">
        <v>41</v>
      </c>
      <c r="T982" s="1" t="s">
        <v>7</v>
      </c>
      <c r="U982" t="str">
        <f>IFERROR(VLOOKUP(JRC_IDEES_powergen[[#This Row],[Headers]],sections[#All],1,FALSE),U981)</f>
        <v>Total gross distributed heat production (GWh)</v>
      </c>
      <c r="V982" t="str">
        <f>IFERROR(VLOOKUP(JRC_IDEES_powergen[[#This Row],[Headers]],ec[#All],3,FALSE),"")</f>
        <v>3210</v>
      </c>
      <c r="W982" t="str">
        <f>VLOOKUP(MID(JRC_IDEES_powergen[[#This Row],[Source.Name]],25,2),Table5[#All],3,FALSE)</f>
        <v>Hungary</v>
      </c>
    </row>
    <row r="983" spans="2:23" x14ac:dyDescent="0.25">
      <c r="B983" t="str">
        <f t="shared" si="15"/>
        <v>Total gross distributed heat production (GWh) - 0</v>
      </c>
      <c r="C983">
        <v>0</v>
      </c>
      <c r="D983">
        <v>39.341942568713165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58.43380717208219</v>
      </c>
      <c r="R983">
        <v>43.081028844125392</v>
      </c>
      <c r="S983" s="1" t="s">
        <v>41</v>
      </c>
      <c r="T983" s="1" t="s">
        <v>8</v>
      </c>
      <c r="U983" t="str">
        <f>IFERROR(VLOOKUP(JRC_IDEES_powergen[[#This Row],[Headers]],sections[#All],1,FALSE),U982)</f>
        <v>Total gross distributed heat production (GWh)</v>
      </c>
      <c r="V983" t="str">
        <f>IFERROR(VLOOKUP(JRC_IDEES_powergen[[#This Row],[Headers]],ec[#All],3,FALSE),"")</f>
        <v>3260</v>
      </c>
      <c r="W983" t="str">
        <f>VLOOKUP(MID(JRC_IDEES_powergen[[#This Row],[Source.Name]],25,2),Table5[#All],3,FALSE)</f>
        <v>Hungary</v>
      </c>
    </row>
    <row r="984" spans="2:23" x14ac:dyDescent="0.25">
      <c r="B984" t="str">
        <f t="shared" si="15"/>
        <v>Total gross distributed heat production (GWh) - 3270A</v>
      </c>
      <c r="C984">
        <v>178.64437031830781</v>
      </c>
      <c r="D984">
        <v>97.481079656004354</v>
      </c>
      <c r="E984">
        <v>129.43422837052418</v>
      </c>
      <c r="F984">
        <v>137.48713980556317</v>
      </c>
      <c r="G984">
        <v>91.248597154477693</v>
      </c>
      <c r="H984">
        <v>98.604954176036813</v>
      </c>
      <c r="I984">
        <v>78.937261660198402</v>
      </c>
      <c r="J984">
        <v>38.398687219730476</v>
      </c>
      <c r="K984">
        <v>26.787981905762543</v>
      </c>
      <c r="L984">
        <v>194.28871455583058</v>
      </c>
      <c r="M984">
        <v>47.768198815896369</v>
      </c>
      <c r="N984">
        <v>41.741092982794605</v>
      </c>
      <c r="O984">
        <v>59.620332520337733</v>
      </c>
      <c r="P984">
        <v>41.145864526814158</v>
      </c>
      <c r="Q984">
        <v>19.054502338722454</v>
      </c>
      <c r="R984">
        <v>20.514775640059746</v>
      </c>
      <c r="S984" s="1" t="s">
        <v>41</v>
      </c>
      <c r="T984" s="1" t="s">
        <v>9</v>
      </c>
      <c r="U984" t="str">
        <f>IFERROR(VLOOKUP(JRC_IDEES_powergen[[#This Row],[Headers]],sections[#All],1,FALSE),U983)</f>
        <v>Total gross distributed heat production (GWh)</v>
      </c>
      <c r="V984">
        <f>IFERROR(VLOOKUP(JRC_IDEES_powergen[[#This Row],[Headers]],ec[#All],3,FALSE),"")</f>
        <v>0</v>
      </c>
      <c r="W984" t="str">
        <f>VLOOKUP(MID(JRC_IDEES_powergen[[#This Row],[Source.Name]],25,2),Table5[#All],3,FALSE)</f>
        <v>Hungary</v>
      </c>
    </row>
    <row r="985" spans="2:23" x14ac:dyDescent="0.25">
      <c r="B985" t="str">
        <f t="shared" si="15"/>
        <v>Total gross distributed heat production (GWh) - 3280</v>
      </c>
      <c r="C985">
        <v>178.64437031830781</v>
      </c>
      <c r="D985">
        <v>97.481079656004354</v>
      </c>
      <c r="E985">
        <v>129.43422837052418</v>
      </c>
      <c r="F985">
        <v>137.48713980556317</v>
      </c>
      <c r="G985">
        <v>83.604486757330974</v>
      </c>
      <c r="H985">
        <v>90.786461299702694</v>
      </c>
      <c r="I985">
        <v>71.246529479122813</v>
      </c>
      <c r="J985">
        <v>38.398687219730476</v>
      </c>
      <c r="K985">
        <v>26.787981905762543</v>
      </c>
      <c r="L985">
        <v>194.28871455583058</v>
      </c>
      <c r="M985">
        <v>47.768198815896369</v>
      </c>
      <c r="N985">
        <v>41.741092982794605</v>
      </c>
      <c r="O985">
        <v>59.620332520337733</v>
      </c>
      <c r="P985">
        <v>41.145864526814158</v>
      </c>
      <c r="Q985">
        <v>19.054502338722454</v>
      </c>
      <c r="R985">
        <v>20.514775640059746</v>
      </c>
      <c r="S985" s="1" t="s">
        <v>41</v>
      </c>
      <c r="T985" s="1" t="s">
        <v>10</v>
      </c>
      <c r="U985" t="str">
        <f>IFERROR(VLOOKUP(JRC_IDEES_powergen[[#This Row],[Headers]],sections[#All],1,FALSE),U984)</f>
        <v>Total gross distributed heat production (GWh)</v>
      </c>
      <c r="V985" t="str">
        <f>IFERROR(VLOOKUP(JRC_IDEES_powergen[[#This Row],[Headers]],ec[#All],3,FALSE),"")</f>
        <v>3270A</v>
      </c>
      <c r="W985" t="str">
        <f>VLOOKUP(MID(JRC_IDEES_powergen[[#This Row],[Source.Name]],25,2),Table5[#All],3,FALSE)</f>
        <v>Hungary</v>
      </c>
    </row>
    <row r="986" spans="2:23" x14ac:dyDescent="0.25">
      <c r="B986" t="str">
        <f t="shared" si="15"/>
        <v/>
      </c>
      <c r="C986">
        <v>0</v>
      </c>
      <c r="D986">
        <v>0</v>
      </c>
      <c r="E986">
        <v>0</v>
      </c>
      <c r="F986">
        <v>0</v>
      </c>
      <c r="G986">
        <v>7.644110397146723</v>
      </c>
      <c r="H986">
        <v>7.8184928763341128</v>
      </c>
      <c r="I986">
        <v>7.6907321810755933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" t="s">
        <v>41</v>
      </c>
      <c r="T986" s="1" t="s">
        <v>11</v>
      </c>
      <c r="U986" t="str">
        <f>IFERROR(VLOOKUP(JRC_IDEES_powergen[[#This Row],[Headers]],sections[#All],1,FALSE),U985)</f>
        <v>Total gross distributed heat production (GWh)</v>
      </c>
      <c r="V986" t="str">
        <f>IFERROR(VLOOKUP(JRC_IDEES_powergen[[#This Row],[Headers]],ec[#All],3,FALSE),"")</f>
        <v>3280</v>
      </c>
      <c r="W986" t="str">
        <f>VLOOKUP(MID(JRC_IDEES_powergen[[#This Row],[Source.Name]],25,2),Table5[#All],3,FALSE)</f>
        <v>Hungary</v>
      </c>
    </row>
    <row r="987" spans="2:23" x14ac:dyDescent="0.25">
      <c r="B987" t="str">
        <f t="shared" si="15"/>
        <v>Total gross distributed heat production (GWh) - 4100</v>
      </c>
      <c r="C987">
        <v>4696.6429299406382</v>
      </c>
      <c r="D987">
        <v>5015.9127164213105</v>
      </c>
      <c r="E987">
        <v>4809.606434005017</v>
      </c>
      <c r="F987">
        <v>4689.9826669463037</v>
      </c>
      <c r="G987">
        <v>4838.6096710805296</v>
      </c>
      <c r="H987">
        <v>4808.1906619111778</v>
      </c>
      <c r="I987">
        <v>4421.9567312780155</v>
      </c>
      <c r="J987">
        <v>3772.3801201929155</v>
      </c>
      <c r="K987">
        <v>3382.2738893188885</v>
      </c>
      <c r="L987">
        <v>3053.9393755033243</v>
      </c>
      <c r="M987">
        <v>3308.7093003311957</v>
      </c>
      <c r="N987">
        <v>4090.9610886263144</v>
      </c>
      <c r="O987">
        <v>5510.7891666837659</v>
      </c>
      <c r="P987">
        <v>5659.5803770520733</v>
      </c>
      <c r="Q987">
        <v>5910.7066254717056</v>
      </c>
      <c r="R987">
        <v>6820.747848261185</v>
      </c>
      <c r="S987" s="1" t="s">
        <v>41</v>
      </c>
      <c r="T987" s="1" t="s">
        <v>12</v>
      </c>
      <c r="U987" t="str">
        <f>IFERROR(VLOOKUP(JRC_IDEES_powergen[[#This Row],[Headers]],sections[#All],1,FALSE),U986)</f>
        <v>Total gross distributed heat production (GWh)</v>
      </c>
      <c r="V987" t="str">
        <f>IFERROR(VLOOKUP(JRC_IDEES_powergen[[#This Row],[Headers]],ec[#All],3,FALSE),"")</f>
        <v/>
      </c>
      <c r="W987" t="str">
        <f>VLOOKUP(MID(JRC_IDEES_powergen[[#This Row],[Source.Name]],25,2),Table5[#All],3,FALSE)</f>
        <v>Hungary</v>
      </c>
    </row>
    <row r="988" spans="2:23" x14ac:dyDescent="0.25">
      <c r="B988" t="str">
        <f t="shared" si="15"/>
        <v>Total gross distributed heat production (GWh) - 5542</v>
      </c>
      <c r="C988">
        <v>4696.6429299406382</v>
      </c>
      <c r="D988">
        <v>5015.9127164213105</v>
      </c>
      <c r="E988">
        <v>4809.606434005017</v>
      </c>
      <c r="F988">
        <v>4689.9826669463037</v>
      </c>
      <c r="G988">
        <v>4838.6096710805296</v>
      </c>
      <c r="H988">
        <v>4808.1906619111778</v>
      </c>
      <c r="I988">
        <v>4421.9567312780155</v>
      </c>
      <c r="J988">
        <v>3772.3801201929155</v>
      </c>
      <c r="K988">
        <v>3382.2738893188885</v>
      </c>
      <c r="L988">
        <v>3050.4491590741777</v>
      </c>
      <c r="M988">
        <v>3305.3263424560491</v>
      </c>
      <c r="N988">
        <v>4087.4575535803883</v>
      </c>
      <c r="O988">
        <v>5506.1130621723669</v>
      </c>
      <c r="P988">
        <v>5659.3197666309534</v>
      </c>
      <c r="Q988">
        <v>5910.7066254717056</v>
      </c>
      <c r="R988">
        <v>6806.1310706176428</v>
      </c>
      <c r="S988" s="1" t="s">
        <v>41</v>
      </c>
      <c r="T988" s="1" t="s">
        <v>13</v>
      </c>
      <c r="U988" t="str">
        <f>IFERROR(VLOOKUP(JRC_IDEES_powergen[[#This Row],[Headers]],sections[#All],1,FALSE),U987)</f>
        <v>Total gross distributed heat production (GWh)</v>
      </c>
      <c r="V988" t="str">
        <f>IFERROR(VLOOKUP(JRC_IDEES_powergen[[#This Row],[Headers]],ec[#All],3,FALSE),"")</f>
        <v>4100</v>
      </c>
      <c r="W988" t="str">
        <f>VLOOKUP(MID(JRC_IDEES_powergen[[#This Row],[Source.Name]],25,2),Table5[#All],3,FALSE)</f>
        <v>Hungary</v>
      </c>
    </row>
    <row r="989" spans="2:23" x14ac:dyDescent="0.25">
      <c r="B989" t="str">
        <f t="shared" si="15"/>
        <v>Total gross distributed heat production (GWh) - 4200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3.4902164291466571</v>
      </c>
      <c r="M989">
        <v>3.3829578751463467</v>
      </c>
      <c r="N989">
        <v>3.5035350459260464</v>
      </c>
      <c r="O989">
        <v>4.6761045113990383</v>
      </c>
      <c r="P989">
        <v>0.26061042111956673</v>
      </c>
      <c r="Q989">
        <v>0</v>
      </c>
      <c r="R989">
        <v>14.616777643542585</v>
      </c>
      <c r="S989" s="1" t="s">
        <v>41</v>
      </c>
      <c r="T989" s="1" t="s">
        <v>14</v>
      </c>
      <c r="U989" t="str">
        <f>IFERROR(VLOOKUP(JRC_IDEES_powergen[[#This Row],[Headers]],sections[#All],1,FALSE),U988)</f>
        <v>Total gross distributed heat production (GWh)</v>
      </c>
      <c r="V989" t="str">
        <f>IFERROR(VLOOKUP(JRC_IDEES_powergen[[#This Row],[Headers]],ec[#All],3,FALSE),"")</f>
        <v>5542</v>
      </c>
      <c r="W989" t="str">
        <f>VLOOKUP(MID(JRC_IDEES_powergen[[#This Row],[Source.Name]],25,2),Table5[#All],3,FALSE)</f>
        <v>Hungary</v>
      </c>
    </row>
    <row r="990" spans="2:23" x14ac:dyDescent="0.25">
      <c r="B990" t="str">
        <f t="shared" si="15"/>
        <v>Total gross distributed heat production (GWh) - 0</v>
      </c>
      <c r="C990">
        <v>0</v>
      </c>
      <c r="D990">
        <v>0</v>
      </c>
      <c r="E990">
        <v>0</v>
      </c>
      <c r="F990">
        <v>291.00565264630694</v>
      </c>
      <c r="G990">
        <v>241.52407285451167</v>
      </c>
      <c r="H990">
        <v>359.65405822574525</v>
      </c>
      <c r="I990">
        <v>412.29549026443209</v>
      </c>
      <c r="J990">
        <v>420.05836625220303</v>
      </c>
      <c r="K990">
        <v>428.60771049220068</v>
      </c>
      <c r="L990">
        <v>417.66256602121666</v>
      </c>
      <c r="M990">
        <v>427.5836333032675</v>
      </c>
      <c r="N990">
        <v>420.42420551112559</v>
      </c>
      <c r="O990">
        <v>459.42726824495537</v>
      </c>
      <c r="P990">
        <v>474.94083625236919</v>
      </c>
      <c r="Q990">
        <v>501.46934997312002</v>
      </c>
      <c r="R990">
        <v>613.13535694228506</v>
      </c>
      <c r="S990" s="1" t="s">
        <v>41</v>
      </c>
      <c r="T990" s="1" t="s">
        <v>15</v>
      </c>
      <c r="U990" t="str">
        <f>IFERROR(VLOOKUP(JRC_IDEES_powergen[[#This Row],[Headers]],sections[#All],1,FALSE),U989)</f>
        <v>Total gross distributed heat production (GWh)</v>
      </c>
      <c r="V990" t="str">
        <f>IFERROR(VLOOKUP(JRC_IDEES_powergen[[#This Row],[Headers]],ec[#All],3,FALSE),"")</f>
        <v>4200</v>
      </c>
      <c r="W990" t="str">
        <f>VLOOKUP(MID(JRC_IDEES_powergen[[#This Row],[Source.Name]],25,2),Table5[#All],3,FALSE)</f>
        <v>Hungary</v>
      </c>
    </row>
    <row r="991" spans="2:23" x14ac:dyDescent="0.25">
      <c r="B991" t="str">
        <f t="shared" si="15"/>
        <v>Total gross distributed heat production (GWh) - 5541</v>
      </c>
      <c r="C991">
        <v>20.234816994014487</v>
      </c>
      <c r="D991">
        <v>21.348206108381216</v>
      </c>
      <c r="E991">
        <v>42.638350518473771</v>
      </c>
      <c r="F991">
        <v>25.858423990131346</v>
      </c>
      <c r="G991">
        <v>31.398480785819658</v>
      </c>
      <c r="H991">
        <v>58.257835669501965</v>
      </c>
      <c r="I991">
        <v>52.095239304339927</v>
      </c>
      <c r="J991">
        <v>73.344102830167145</v>
      </c>
      <c r="K991">
        <v>48.412126968713046</v>
      </c>
      <c r="L991">
        <v>32.034852442331434</v>
      </c>
      <c r="M991">
        <v>38.556839652613988</v>
      </c>
      <c r="N991">
        <v>100.74298257910891</v>
      </c>
      <c r="O991">
        <v>159.57094382031292</v>
      </c>
      <c r="P991">
        <v>368.40881452557727</v>
      </c>
      <c r="Q991">
        <v>319.78992004195624</v>
      </c>
      <c r="R991">
        <v>485.72348406704265</v>
      </c>
      <c r="S991" s="1" t="s">
        <v>41</v>
      </c>
      <c r="T991" s="1" t="s">
        <v>16</v>
      </c>
      <c r="U991" t="str">
        <f>IFERROR(VLOOKUP(JRC_IDEES_powergen[[#This Row],[Headers]],sections[#All],1,FALSE),U990)</f>
        <v>Total gross distributed heat production (GWh)</v>
      </c>
      <c r="V991">
        <f>IFERROR(VLOOKUP(JRC_IDEES_powergen[[#This Row],[Headers]],ec[#All],3,FALSE),"")</f>
        <v>0</v>
      </c>
      <c r="W991" t="str">
        <f>VLOOKUP(MID(JRC_IDEES_powergen[[#This Row],[Source.Name]],25,2),Table5[#All],3,FALSE)</f>
        <v>Hungary</v>
      </c>
    </row>
    <row r="992" spans="2:23" x14ac:dyDescent="0.25">
      <c r="B992" t="str">
        <f t="shared" si="15"/>
        <v>Total gross distributed heat production (GWh) - 55431</v>
      </c>
      <c r="C992">
        <v>20.234816994014487</v>
      </c>
      <c r="D992">
        <v>21.348206108381216</v>
      </c>
      <c r="E992">
        <v>42.638350518473771</v>
      </c>
      <c r="F992">
        <v>25.858423990131346</v>
      </c>
      <c r="G992">
        <v>31.398480785819658</v>
      </c>
      <c r="H992">
        <v>58.257835669501965</v>
      </c>
      <c r="I992">
        <v>52.095239304339927</v>
      </c>
      <c r="J992">
        <v>73.344102830167145</v>
      </c>
      <c r="K992">
        <v>48.412126968713046</v>
      </c>
      <c r="L992">
        <v>32.034852442331434</v>
      </c>
      <c r="M992">
        <v>38.556839652613988</v>
      </c>
      <c r="N992">
        <v>100.74298257910891</v>
      </c>
      <c r="O992">
        <v>159.57094382031292</v>
      </c>
      <c r="P992">
        <v>368.40881452557727</v>
      </c>
      <c r="Q992">
        <v>319.78992004195624</v>
      </c>
      <c r="R992">
        <v>485.72348406704265</v>
      </c>
      <c r="S992" s="1" t="s">
        <v>41</v>
      </c>
      <c r="T992" s="1" t="s">
        <v>17</v>
      </c>
      <c r="U992" t="str">
        <f>IFERROR(VLOOKUP(JRC_IDEES_powergen[[#This Row],[Headers]],sections[#All],1,FALSE),U991)</f>
        <v>Total gross distributed heat production (GWh)</v>
      </c>
      <c r="V992" t="str">
        <f>IFERROR(VLOOKUP(JRC_IDEES_powergen[[#This Row],[Headers]],ec[#All],3,FALSE),"")</f>
        <v>5541</v>
      </c>
      <c r="W992" t="str">
        <f>VLOOKUP(MID(JRC_IDEES_powergen[[#This Row],[Source.Name]],25,2),Table5[#All],3,FALSE)</f>
        <v>Hungary</v>
      </c>
    </row>
    <row r="993" spans="2:23" x14ac:dyDescent="0.25">
      <c r="B993" t="str">
        <f t="shared" si="15"/>
        <v>Total gross distributed heat production (GWh) - 5545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s="1" t="s">
        <v>41</v>
      </c>
      <c r="T993" s="1" t="s">
        <v>18</v>
      </c>
      <c r="U993" t="str">
        <f>IFERROR(VLOOKUP(JRC_IDEES_powergen[[#This Row],[Headers]],sections[#All],1,FALSE),U992)</f>
        <v>Total gross distributed heat production (GWh)</v>
      </c>
      <c r="V993" t="str">
        <f>IFERROR(VLOOKUP(JRC_IDEES_powergen[[#This Row],[Headers]],ec[#All],3,FALSE),"")</f>
        <v>55431</v>
      </c>
      <c r="W993" t="str">
        <f>VLOOKUP(MID(JRC_IDEES_powergen[[#This Row],[Source.Name]],25,2),Table5[#All],3,FALSE)</f>
        <v>Hungary</v>
      </c>
    </row>
    <row r="994" spans="2:23" x14ac:dyDescent="0.25">
      <c r="B994" t="str">
        <f t="shared" si="15"/>
        <v>Total gross distributed heat production (GWh) - 0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s="1" t="s">
        <v>41</v>
      </c>
      <c r="T994" s="1" t="s">
        <v>19</v>
      </c>
      <c r="U994" t="str">
        <f>IFERROR(VLOOKUP(JRC_IDEES_powergen[[#This Row],[Headers]],sections[#All],1,FALSE),U993)</f>
        <v>Total gross distributed heat production (GWh)</v>
      </c>
      <c r="V994" t="str">
        <f>IFERROR(VLOOKUP(JRC_IDEES_powergen[[#This Row],[Headers]],ec[#All],3,FALSE),"")</f>
        <v>5545</v>
      </c>
      <c r="W994" t="str">
        <f>VLOOKUP(MID(JRC_IDEES_powergen[[#This Row],[Source.Name]],25,2),Table5[#All],3,FALSE)</f>
        <v>Hungary</v>
      </c>
    </row>
    <row r="995" spans="2:23" x14ac:dyDescent="0.25">
      <c r="B995" t="str">
        <f t="shared" si="15"/>
        <v>Total gross distributed heat production (GWh) - 7100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42.996740319769572</v>
      </c>
      <c r="S995" s="1" t="s">
        <v>41</v>
      </c>
      <c r="T995" s="1" t="s">
        <v>20</v>
      </c>
      <c r="U995" t="str">
        <f>IFERROR(VLOOKUP(JRC_IDEES_powergen[[#This Row],[Headers]],sections[#All],1,FALSE),U994)</f>
        <v>Total gross distributed heat production (GWh)</v>
      </c>
      <c r="V995">
        <f>IFERROR(VLOOKUP(JRC_IDEES_powergen[[#This Row],[Headers]],ec[#All],3,FALSE),"")</f>
        <v>0</v>
      </c>
      <c r="W995" t="str">
        <f>VLOOKUP(MID(JRC_IDEES_powergen[[#This Row],[Source.Name]],25,2),Table5[#All],3,FALSE)</f>
        <v>Hungary</v>
      </c>
    </row>
    <row r="996" spans="2:23" x14ac:dyDescent="0.25">
      <c r="B996" t="str">
        <f t="shared" si="15"/>
        <v>Total gross distributed heat production (GWh) - 55432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42.996740319769572</v>
      </c>
      <c r="S996" s="1" t="s">
        <v>41</v>
      </c>
      <c r="T996" s="1" t="s">
        <v>21</v>
      </c>
      <c r="U996" t="str">
        <f>IFERROR(VLOOKUP(JRC_IDEES_powergen[[#This Row],[Headers]],sections[#All],1,FALSE),U995)</f>
        <v>Total gross distributed heat production (GWh)</v>
      </c>
      <c r="V996" t="str">
        <f>IFERROR(VLOOKUP(JRC_IDEES_powergen[[#This Row],[Headers]],ec[#All],3,FALSE),"")</f>
        <v>7100</v>
      </c>
      <c r="W996" t="str">
        <f>VLOOKUP(MID(JRC_IDEES_powergen[[#This Row],[Source.Name]],25,2),Table5[#All],3,FALSE)</f>
        <v>Hungary</v>
      </c>
    </row>
    <row r="997" spans="2:23" x14ac:dyDescent="0.25">
      <c r="B997" t="str">
        <f t="shared" si="15"/>
        <v>Total gross distributed heat production (GWh) - 5532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" t="s">
        <v>41</v>
      </c>
      <c r="T997" s="1" t="s">
        <v>22</v>
      </c>
      <c r="U997" t="str">
        <f>IFERROR(VLOOKUP(JRC_IDEES_powergen[[#This Row],[Headers]],sections[#All],1,FALSE),U996)</f>
        <v>Total gross distributed heat production (GWh)</v>
      </c>
      <c r="V997" t="str">
        <f>IFERROR(VLOOKUP(JRC_IDEES_powergen[[#This Row],[Headers]],ec[#All],3,FALSE),"")</f>
        <v>55432</v>
      </c>
      <c r="W997" t="str">
        <f>VLOOKUP(MID(JRC_IDEES_powergen[[#This Row],[Source.Name]],25,2),Table5[#All],3,FALSE)</f>
        <v>Hungary</v>
      </c>
    </row>
    <row r="998" spans="2:23" x14ac:dyDescent="0.25">
      <c r="B998" t="str">
        <f t="shared" si="15"/>
        <v>Total gross distributed heat production (GWh) - 5550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0.23336410610093489</v>
      </c>
      <c r="I998">
        <v>0</v>
      </c>
      <c r="J998">
        <v>0</v>
      </c>
      <c r="K998">
        <v>0</v>
      </c>
      <c r="L998">
        <v>0</v>
      </c>
      <c r="M998">
        <v>1.1650780198999116</v>
      </c>
      <c r="N998">
        <v>1.1678450153086823</v>
      </c>
      <c r="O998">
        <v>1.1690261278497596</v>
      </c>
      <c r="P998">
        <v>0</v>
      </c>
      <c r="Q998">
        <v>0</v>
      </c>
      <c r="R998">
        <v>0</v>
      </c>
      <c r="S998" s="1" t="s">
        <v>41</v>
      </c>
      <c r="T998" s="1" t="s">
        <v>23</v>
      </c>
      <c r="U998" t="str">
        <f>IFERROR(VLOOKUP(JRC_IDEES_powergen[[#This Row],[Headers]],sections[#All],1,FALSE),U997)</f>
        <v>Total gross distributed heat production (GWh)</v>
      </c>
      <c r="V998" t="str">
        <f>IFERROR(VLOOKUP(JRC_IDEES_powergen[[#This Row],[Headers]],ec[#All],3,FALSE),"")</f>
        <v>5532</v>
      </c>
      <c r="W998" t="str">
        <f>VLOOKUP(MID(JRC_IDEES_powergen[[#This Row],[Source.Name]],25,2),Table5[#All],3,FALSE)</f>
        <v>Hungary</v>
      </c>
    </row>
    <row r="999" spans="2:23" x14ac:dyDescent="0.25">
      <c r="B999" t="str">
        <f t="shared" si="15"/>
        <v>Total gross distributed heat production (GWh) - 99998</v>
      </c>
      <c r="C999">
        <v>61.573063874705163</v>
      </c>
      <c r="D999">
        <v>73.420655468062861</v>
      </c>
      <c r="E999">
        <v>75.898135035281896</v>
      </c>
      <c r="F999">
        <v>71.29054141134425</v>
      </c>
      <c r="G999">
        <v>62.703365067998227</v>
      </c>
      <c r="H999">
        <v>65.18002349722245</v>
      </c>
      <c r="I999">
        <v>46.719035724014958</v>
      </c>
      <c r="J999">
        <v>54.689039373555524</v>
      </c>
      <c r="K999">
        <v>54.655501116963435</v>
      </c>
      <c r="L999">
        <v>57.747660641581518</v>
      </c>
      <c r="M999">
        <v>63.755932414197225</v>
      </c>
      <c r="N999">
        <v>75.909925995064341</v>
      </c>
      <c r="O999">
        <v>109.29354912234919</v>
      </c>
      <c r="P999">
        <v>160.01449460795291</v>
      </c>
      <c r="Q999">
        <v>346.58955342839306</v>
      </c>
      <c r="R999">
        <v>534.93003397830967</v>
      </c>
      <c r="S999" s="1" t="s">
        <v>41</v>
      </c>
      <c r="T999" s="1" t="s">
        <v>24</v>
      </c>
      <c r="U999" t="str">
        <f>IFERROR(VLOOKUP(JRC_IDEES_powergen[[#This Row],[Headers]],sections[#All],1,FALSE),U998)</f>
        <v>Total gross distributed heat production (GWh)</v>
      </c>
      <c r="V999" t="str">
        <f>IFERROR(VLOOKUP(JRC_IDEES_powergen[[#This Row],[Headers]],ec[#All],3,FALSE),"")</f>
        <v>5550</v>
      </c>
      <c r="W999" t="str">
        <f>VLOOKUP(MID(JRC_IDEES_powergen[[#This Row],[Source.Name]],25,2),Table5[#All],3,FALSE)</f>
        <v>Hungary</v>
      </c>
    </row>
    <row r="1000" spans="2:23" x14ac:dyDescent="0.25">
      <c r="B1000" t="str">
        <f t="shared" si="15"/>
        <v>Total gross distributed heat production (GWh) - 99999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" t="s">
        <v>41</v>
      </c>
      <c r="T1000" s="1" t="s">
        <v>25</v>
      </c>
      <c r="U1000" t="str">
        <f>IFERROR(VLOOKUP(JRC_IDEES_powergen[[#This Row],[Headers]],sections[#All],1,FALSE),U999)</f>
        <v>Total gross distributed heat production (GWh)</v>
      </c>
      <c r="V1000" t="str">
        <f>IFERROR(VLOOKUP(JRC_IDEES_powergen[[#This Row],[Headers]],ec[#All],3,FALSE),"")</f>
        <v>99998</v>
      </c>
      <c r="W1000" t="str">
        <f>VLOOKUP(MID(JRC_IDEES_powergen[[#This Row],[Source.Name]],25,2),Table5[#All],3,FALSE)</f>
        <v>Hungary</v>
      </c>
    </row>
    <row r="1001" spans="2:23" x14ac:dyDescent="0.25">
      <c r="B1001" t="str">
        <f t="shared" si="15"/>
        <v/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" t="s">
        <v>41</v>
      </c>
      <c r="T1001" s="1" t="s">
        <v>26</v>
      </c>
      <c r="U1001" t="str">
        <f>IFERROR(VLOOKUP(JRC_IDEES_powergen[[#This Row],[Headers]],sections[#All],1,FALSE),U1000)</f>
        <v>Total gross distributed heat production (GWh)</v>
      </c>
      <c r="V1001" t="str">
        <f>IFERROR(VLOOKUP(JRC_IDEES_powergen[[#This Row],[Headers]],ec[#All],3,FALSE),"")</f>
        <v>99999</v>
      </c>
      <c r="W1001" t="str">
        <f>VLOOKUP(MID(JRC_IDEES_powergen[[#This Row],[Source.Name]],25,2),Table5[#All],3,FALSE)</f>
        <v>Hungary</v>
      </c>
    </row>
    <row r="1002" spans="2:23" x14ac:dyDescent="0.25">
      <c r="B1002" t="str">
        <f t="shared" si="15"/>
        <v/>
      </c>
      <c r="S1002" s="1" t="s">
        <v>41</v>
      </c>
      <c r="T1002" s="1"/>
      <c r="U1002" t="str">
        <f>IFERROR(VLOOKUP(JRC_IDEES_powergen[[#This Row],[Headers]],sections[#All],1,FALSE),U1001)</f>
        <v>Total gross distributed heat production (GWh)</v>
      </c>
      <c r="V1002" t="str">
        <f>IFERROR(VLOOKUP(JRC_IDEES_powergen[[#This Row],[Headers]],ec[#All],3,FALSE),"")</f>
        <v/>
      </c>
      <c r="W1002" t="str">
        <f>VLOOKUP(MID(JRC_IDEES_powergen[[#This Row],[Source.Name]],25,2),Table5[#All],3,FALSE)</f>
        <v>Hungary</v>
      </c>
    </row>
    <row r="1003" spans="2:23" x14ac:dyDescent="0.25">
      <c r="B1003" t="str">
        <f t="shared" si="15"/>
        <v>Transformation input (ktoe) - 0</v>
      </c>
      <c r="C1003">
        <v>470.45873911710453</v>
      </c>
      <c r="D1003">
        <v>564.69183999999996</v>
      </c>
      <c r="E1003">
        <v>565.88660999999991</v>
      </c>
      <c r="F1003">
        <v>600.29492000000005</v>
      </c>
      <c r="G1003">
        <v>613.69777000000011</v>
      </c>
      <c r="H1003">
        <v>623.58084279527156</v>
      </c>
      <c r="I1003">
        <v>587.28418999999997</v>
      </c>
      <c r="J1003">
        <v>561.59863999999993</v>
      </c>
      <c r="K1003">
        <v>474.47177999999997</v>
      </c>
      <c r="L1003">
        <v>408.32398000000001</v>
      </c>
      <c r="M1003">
        <v>634.81278522350794</v>
      </c>
      <c r="N1003">
        <v>720.38096279827732</v>
      </c>
      <c r="O1003">
        <v>806.86922554172691</v>
      </c>
      <c r="P1003">
        <v>813.60689677485823</v>
      </c>
      <c r="Q1003">
        <v>780.04364558999509</v>
      </c>
      <c r="R1003">
        <v>923.37836659412221</v>
      </c>
      <c r="S1003" s="1" t="s">
        <v>41</v>
      </c>
      <c r="T1003" s="1" t="s">
        <v>27</v>
      </c>
      <c r="U1003" t="str">
        <f>IFERROR(VLOOKUP(JRC_IDEES_powergen[[#This Row],[Headers]],sections[#All],1,FALSE),U1002)</f>
        <v>Transformation input (ktoe)</v>
      </c>
      <c r="V1003" t="str">
        <f>IFERROR(VLOOKUP(JRC_IDEES_powergen[[#This Row],[Headers]],ec[#All],3,FALSE),"")</f>
        <v/>
      </c>
      <c r="W1003" t="str">
        <f>VLOOKUP(MID(JRC_IDEES_powergen[[#This Row],[Source.Name]],25,2),Table5[#All],3,FALSE)</f>
        <v>Hungary</v>
      </c>
    </row>
    <row r="1004" spans="2:23" x14ac:dyDescent="0.25">
      <c r="B1004" t="str">
        <f t="shared" si="15"/>
        <v>Transformation input (ktoe) - 2100</v>
      </c>
      <c r="C1004">
        <v>464.67866841871916</v>
      </c>
      <c r="D1004">
        <v>557.68368999999996</v>
      </c>
      <c r="E1004">
        <v>558.58660999999995</v>
      </c>
      <c r="F1004">
        <v>593.29492000000005</v>
      </c>
      <c r="G1004">
        <v>607.29777000000013</v>
      </c>
      <c r="H1004">
        <v>617.27531112430563</v>
      </c>
      <c r="I1004">
        <v>582.58418999999992</v>
      </c>
      <c r="J1004">
        <v>556.29863999999998</v>
      </c>
      <c r="K1004">
        <v>469.47177999999997</v>
      </c>
      <c r="L1004">
        <v>403.02397999999999</v>
      </c>
      <c r="M1004">
        <v>628.84163780782058</v>
      </c>
      <c r="N1004">
        <v>713.3111242581034</v>
      </c>
      <c r="O1004">
        <v>796.74215952472105</v>
      </c>
      <c r="P1004">
        <v>798.94175872193</v>
      </c>
      <c r="Q1004">
        <v>747.79944954528321</v>
      </c>
      <c r="R1004">
        <v>871.30996112932814</v>
      </c>
      <c r="S1004" s="1" t="s">
        <v>41</v>
      </c>
      <c r="T1004" s="1" t="s">
        <v>4</v>
      </c>
      <c r="U1004" t="str">
        <f>IFERROR(VLOOKUP(JRC_IDEES_powergen[[#This Row],[Headers]],sections[#All],1,FALSE),U1003)</f>
        <v>Transformation input (ktoe)</v>
      </c>
      <c r="V1004">
        <f>IFERROR(VLOOKUP(JRC_IDEES_powergen[[#This Row],[Headers]],ec[#All],3,FALSE),"")</f>
        <v>0</v>
      </c>
      <c r="W1004" t="str">
        <f>VLOOKUP(MID(JRC_IDEES_powergen[[#This Row],[Source.Name]],25,2),Table5[#All],3,FALSE)</f>
        <v>Hungary</v>
      </c>
    </row>
    <row r="1005" spans="2:23" x14ac:dyDescent="0.25">
      <c r="B1005" t="str">
        <f t="shared" si="15"/>
        <v>Transformation input (ktoe) - 2200</v>
      </c>
      <c r="C1005">
        <v>0</v>
      </c>
      <c r="D1005">
        <v>0.50124000000000002</v>
      </c>
      <c r="E1005">
        <v>0.6</v>
      </c>
      <c r="F1005">
        <v>5.9988400000000004</v>
      </c>
      <c r="G1005">
        <v>26.78143</v>
      </c>
      <c r="H1005">
        <v>79.010669891961072</v>
      </c>
      <c r="I1005">
        <v>65.099600000000009</v>
      </c>
      <c r="J1005">
        <v>71.200609999999998</v>
      </c>
      <c r="K1005">
        <v>72.80274</v>
      </c>
      <c r="L1005">
        <v>30.396270000000001</v>
      </c>
      <c r="M1005">
        <v>38.029755209701491</v>
      </c>
      <c r="N1005">
        <v>38.932426713097428</v>
      </c>
      <c r="O1005">
        <v>34.465462883347691</v>
      </c>
      <c r="P1005">
        <v>20.01552082191397</v>
      </c>
      <c r="Q1005">
        <v>0.88372981752173996</v>
      </c>
      <c r="R1005">
        <v>7.5237146902370151</v>
      </c>
      <c r="S1005" s="1" t="s">
        <v>41</v>
      </c>
      <c r="T1005" s="1" t="s">
        <v>5</v>
      </c>
      <c r="U1005" t="str">
        <f>IFERROR(VLOOKUP(JRC_IDEES_powergen[[#This Row],[Headers]],sections[#All],1,FALSE),U1004)</f>
        <v>Transformation input (ktoe)</v>
      </c>
      <c r="V1005" t="str">
        <f>IFERROR(VLOOKUP(JRC_IDEES_powergen[[#This Row],[Headers]],ec[#All],3,FALSE),"")</f>
        <v>2100</v>
      </c>
      <c r="W1005" t="str">
        <f>VLOOKUP(MID(JRC_IDEES_powergen[[#This Row],[Source.Name]],25,2),Table5[#All],3,FALSE)</f>
        <v>Hungary</v>
      </c>
    </row>
    <row r="1006" spans="2:23" x14ac:dyDescent="0.25">
      <c r="B1006" t="str">
        <f t="shared" si="15"/>
        <v>Transformation input (ktoe) - 3210</v>
      </c>
      <c r="C1006">
        <v>0.21496130696474999</v>
      </c>
      <c r="D1006">
        <v>39.098750000000003</v>
      </c>
      <c r="E1006">
        <v>41</v>
      </c>
      <c r="F1006">
        <v>31.200199999999999</v>
      </c>
      <c r="G1006">
        <v>53.804229999999997</v>
      </c>
      <c r="H1006">
        <v>9.6970872197342022</v>
      </c>
      <c r="I1006">
        <v>9.0000300000000006</v>
      </c>
      <c r="J1006">
        <v>8.7996599999999994</v>
      </c>
      <c r="K1006">
        <v>0</v>
      </c>
      <c r="L1006">
        <v>0</v>
      </c>
      <c r="M1006">
        <v>0</v>
      </c>
      <c r="N1006">
        <v>0</v>
      </c>
      <c r="O1006">
        <v>4.1559186013184304</v>
      </c>
      <c r="P1006">
        <v>1.3614236193493632</v>
      </c>
      <c r="Q1006">
        <v>1.5286137384159699</v>
      </c>
      <c r="R1006">
        <v>6.6877463913218103</v>
      </c>
      <c r="S1006" s="1" t="s">
        <v>41</v>
      </c>
      <c r="T1006" s="1" t="s">
        <v>6</v>
      </c>
      <c r="U1006" t="str">
        <f>IFERROR(VLOOKUP(JRC_IDEES_powergen[[#This Row],[Headers]],sections[#All],1,FALSE),U1005)</f>
        <v>Transformation input (ktoe)</v>
      </c>
      <c r="V1006" t="str">
        <f>IFERROR(VLOOKUP(JRC_IDEES_powergen[[#This Row],[Headers]],ec[#All],3,FALSE),"")</f>
        <v>2200</v>
      </c>
      <c r="W1006" t="str">
        <f>VLOOKUP(MID(JRC_IDEES_powergen[[#This Row],[Source.Name]],25,2),Table5[#All],3,FALSE)</f>
        <v>Hungary</v>
      </c>
    </row>
    <row r="1007" spans="2:23" x14ac:dyDescent="0.25">
      <c r="B1007" t="str">
        <f t="shared" si="15"/>
        <v>Transformation input (ktoe) - 3260</v>
      </c>
      <c r="C1007">
        <v>0</v>
      </c>
      <c r="D1007">
        <v>0</v>
      </c>
      <c r="E1007">
        <v>0</v>
      </c>
      <c r="F1007">
        <v>0</v>
      </c>
      <c r="G1007">
        <v>1.1000000000000001</v>
      </c>
      <c r="H1007">
        <v>1.1464603038119801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1.1464603038119801</v>
      </c>
      <c r="Q1007">
        <v>0</v>
      </c>
      <c r="R1007">
        <v>0</v>
      </c>
      <c r="S1007" s="1" t="s">
        <v>41</v>
      </c>
      <c r="T1007" s="1" t="s">
        <v>7</v>
      </c>
      <c r="U1007" t="str">
        <f>IFERROR(VLOOKUP(JRC_IDEES_powergen[[#This Row],[Headers]],sections[#All],1,FALSE),U1006)</f>
        <v>Transformation input (ktoe)</v>
      </c>
      <c r="V1007" t="str">
        <f>IFERROR(VLOOKUP(JRC_IDEES_powergen[[#This Row],[Headers]],ec[#All],3,FALSE),"")</f>
        <v>3210</v>
      </c>
      <c r="W1007" t="str">
        <f>VLOOKUP(MID(JRC_IDEES_powergen[[#This Row],[Source.Name]],25,2),Table5[#All],3,FALSE)</f>
        <v>Hungary</v>
      </c>
    </row>
    <row r="1008" spans="2:23" x14ac:dyDescent="0.25">
      <c r="B1008" t="str">
        <f t="shared" si="15"/>
        <v>Transformation input (ktoe) - 0</v>
      </c>
      <c r="C1008">
        <v>0</v>
      </c>
      <c r="D1008">
        <v>4.0999499999999998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6.0189165950129002</v>
      </c>
      <c r="R1008">
        <v>4.0126110633419296</v>
      </c>
      <c r="S1008" s="1" t="s">
        <v>41</v>
      </c>
      <c r="T1008" s="1" t="s">
        <v>8</v>
      </c>
      <c r="U1008" t="str">
        <f>IFERROR(VLOOKUP(JRC_IDEES_powergen[[#This Row],[Headers]],sections[#All],1,FALSE),U1007)</f>
        <v>Transformation input (ktoe)</v>
      </c>
      <c r="V1008" t="str">
        <f>IFERROR(VLOOKUP(JRC_IDEES_powergen[[#This Row],[Headers]],ec[#All],3,FALSE),"")</f>
        <v>3260</v>
      </c>
      <c r="W1008" t="str">
        <f>VLOOKUP(MID(JRC_IDEES_powergen[[#This Row],[Source.Name]],25,2),Table5[#All],3,FALSE)</f>
        <v>Hungary</v>
      </c>
    </row>
    <row r="1009" spans="2:23" x14ac:dyDescent="0.25">
      <c r="B1009" t="str">
        <f t="shared" si="15"/>
        <v>Transformation input (ktoe) - 3270A</v>
      </c>
      <c r="C1009">
        <v>21.018380048977569</v>
      </c>
      <c r="D1009">
        <v>11.49986</v>
      </c>
      <c r="E1009">
        <v>15.297459999999999</v>
      </c>
      <c r="F1009">
        <v>16.200030000000002</v>
      </c>
      <c r="G1009">
        <v>10.29566</v>
      </c>
      <c r="H1009">
        <v>10.270334157600372</v>
      </c>
      <c r="I1009">
        <v>7.3998799999999996</v>
      </c>
      <c r="J1009">
        <v>3.8</v>
      </c>
      <c r="K1009">
        <v>2.8958300000000001</v>
      </c>
      <c r="L1009">
        <v>18.18731</v>
      </c>
      <c r="M1009">
        <v>5.7322878151246908</v>
      </c>
      <c r="N1009">
        <v>3.8216618614479829</v>
      </c>
      <c r="O1009">
        <v>5.7323190737823495</v>
      </c>
      <c r="P1009">
        <v>3.8215294039315206</v>
      </c>
      <c r="Q1009">
        <v>1.91076717301997</v>
      </c>
      <c r="R1009">
        <v>1.91076717301997</v>
      </c>
      <c r="S1009" s="1" t="s">
        <v>41</v>
      </c>
      <c r="T1009" s="1" t="s">
        <v>9</v>
      </c>
      <c r="U1009" t="str">
        <f>IFERROR(VLOOKUP(JRC_IDEES_powergen[[#This Row],[Headers]],sections[#All],1,FALSE),U1008)</f>
        <v>Transformation input (ktoe)</v>
      </c>
      <c r="V1009">
        <f>IFERROR(VLOOKUP(JRC_IDEES_powergen[[#This Row],[Headers]],ec[#All],3,FALSE),"")</f>
        <v>0</v>
      </c>
      <c r="W1009" t="str">
        <f>VLOOKUP(MID(JRC_IDEES_powergen[[#This Row],[Source.Name]],25,2),Table5[#All],3,FALSE)</f>
        <v>Hungary</v>
      </c>
    </row>
    <row r="1010" spans="2:23" x14ac:dyDescent="0.25">
      <c r="B1010" t="str">
        <f t="shared" si="15"/>
        <v>Transformation input (ktoe) - 3280</v>
      </c>
      <c r="C1010">
        <v>21.018380048977569</v>
      </c>
      <c r="D1010">
        <v>11.49986</v>
      </c>
      <c r="E1010">
        <v>15.297459999999999</v>
      </c>
      <c r="F1010">
        <v>16.200030000000002</v>
      </c>
      <c r="G1010">
        <v>9.5956499999999991</v>
      </c>
      <c r="H1010">
        <v>9.5537994047333274</v>
      </c>
      <c r="I1010">
        <v>6.6998899999999999</v>
      </c>
      <c r="J1010">
        <v>3.8</v>
      </c>
      <c r="K1010">
        <v>2.8958300000000001</v>
      </c>
      <c r="L1010">
        <v>18.18731</v>
      </c>
      <c r="M1010">
        <v>5.7322878151246908</v>
      </c>
      <c r="N1010">
        <v>3.8216618614479829</v>
      </c>
      <c r="O1010">
        <v>5.7323190737823495</v>
      </c>
      <c r="P1010">
        <v>3.8215294039315206</v>
      </c>
      <c r="Q1010">
        <v>1.91076717301997</v>
      </c>
      <c r="R1010">
        <v>1.91076717301997</v>
      </c>
      <c r="S1010" s="1" t="s">
        <v>41</v>
      </c>
      <c r="T1010" s="1" t="s">
        <v>10</v>
      </c>
      <c r="U1010" t="str">
        <f>IFERROR(VLOOKUP(JRC_IDEES_powergen[[#This Row],[Headers]],sections[#All],1,FALSE),U1009)</f>
        <v>Transformation input (ktoe)</v>
      </c>
      <c r="V1010" t="str">
        <f>IFERROR(VLOOKUP(JRC_IDEES_powergen[[#This Row],[Headers]],ec[#All],3,FALSE),"")</f>
        <v>3270A</v>
      </c>
      <c r="W1010" t="str">
        <f>VLOOKUP(MID(JRC_IDEES_powergen[[#This Row],[Source.Name]],25,2),Table5[#All],3,FALSE)</f>
        <v>Hungary</v>
      </c>
    </row>
    <row r="1011" spans="2:23" x14ac:dyDescent="0.25">
      <c r="B1011" t="str">
        <f t="shared" si="15"/>
        <v/>
      </c>
      <c r="C1011">
        <v>0</v>
      </c>
      <c r="D1011">
        <v>0</v>
      </c>
      <c r="E1011">
        <v>0</v>
      </c>
      <c r="F1011">
        <v>0</v>
      </c>
      <c r="G1011">
        <v>0.70001000000000002</v>
      </c>
      <c r="H1011">
        <v>0.71653475286704371</v>
      </c>
      <c r="I1011">
        <v>0.69999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s="1" t="s">
        <v>41</v>
      </c>
      <c r="T1011" s="1" t="s">
        <v>11</v>
      </c>
      <c r="U1011" t="str">
        <f>IFERROR(VLOOKUP(JRC_IDEES_powergen[[#This Row],[Headers]],sections[#All],1,FALSE),U1010)</f>
        <v>Transformation input (ktoe)</v>
      </c>
      <c r="V1011" t="str">
        <f>IFERROR(VLOOKUP(JRC_IDEES_powergen[[#This Row],[Headers]],ec[#All],3,FALSE),"")</f>
        <v>3280</v>
      </c>
      <c r="W1011" t="str">
        <f>VLOOKUP(MID(JRC_IDEES_powergen[[#This Row],[Source.Name]],25,2),Table5[#All],3,FALSE)</f>
        <v>Hungary</v>
      </c>
    </row>
    <row r="1012" spans="2:23" x14ac:dyDescent="0.25">
      <c r="B1012" t="str">
        <f t="shared" si="15"/>
        <v>Transformation input (ktoe) - 4100</v>
      </c>
      <c r="C1012">
        <v>440.8896759688626</v>
      </c>
      <c r="D1012">
        <v>499.78233999999998</v>
      </c>
      <c r="E1012">
        <v>496.41242999999997</v>
      </c>
      <c r="F1012">
        <v>502.39747</v>
      </c>
      <c r="G1012">
        <v>482.79072000000002</v>
      </c>
      <c r="H1012">
        <v>471.55464043218467</v>
      </c>
      <c r="I1012">
        <v>447.28699999999992</v>
      </c>
      <c r="J1012">
        <v>418.39103999999998</v>
      </c>
      <c r="K1012">
        <v>342.60005999999998</v>
      </c>
      <c r="L1012">
        <v>305.24684999999999</v>
      </c>
      <c r="M1012">
        <v>523.78116852607741</v>
      </c>
      <c r="N1012">
        <v>606.90223595586701</v>
      </c>
      <c r="O1012">
        <v>680.4003057227452</v>
      </c>
      <c r="P1012">
        <v>676.23728667774276</v>
      </c>
      <c r="Q1012">
        <v>652.27848216550728</v>
      </c>
      <c r="R1012">
        <v>726.56921754084271</v>
      </c>
      <c r="S1012" s="1" t="s">
        <v>41</v>
      </c>
      <c r="T1012" s="1" t="s">
        <v>12</v>
      </c>
      <c r="U1012" t="str">
        <f>IFERROR(VLOOKUP(JRC_IDEES_powergen[[#This Row],[Headers]],sections[#All],1,FALSE),U1011)</f>
        <v>Transformation input (ktoe)</v>
      </c>
      <c r="V1012" t="str">
        <f>IFERROR(VLOOKUP(JRC_IDEES_powergen[[#This Row],[Headers]],ec[#All],3,FALSE),"")</f>
        <v/>
      </c>
      <c r="W1012" t="str">
        <f>VLOOKUP(MID(JRC_IDEES_powergen[[#This Row],[Source.Name]],25,2),Table5[#All],3,FALSE)</f>
        <v>Hungary</v>
      </c>
    </row>
    <row r="1013" spans="2:23" x14ac:dyDescent="0.25">
      <c r="B1013" t="str">
        <f t="shared" si="15"/>
        <v>Transformation input (ktoe) - 5542</v>
      </c>
      <c r="C1013">
        <v>440.8896759688626</v>
      </c>
      <c r="D1013">
        <v>499.78233999999998</v>
      </c>
      <c r="E1013">
        <v>496.41242999999997</v>
      </c>
      <c r="F1013">
        <v>502.39747</v>
      </c>
      <c r="G1013">
        <v>482.79072000000002</v>
      </c>
      <c r="H1013">
        <v>471.55464043218467</v>
      </c>
      <c r="I1013">
        <v>447.28699999999992</v>
      </c>
      <c r="J1013">
        <v>418.39103999999998</v>
      </c>
      <c r="K1013">
        <v>342.60005999999998</v>
      </c>
      <c r="L1013">
        <v>304.84694000000002</v>
      </c>
      <c r="M1013">
        <v>523.47066977528698</v>
      </c>
      <c r="N1013">
        <v>606.56783773068287</v>
      </c>
      <c r="O1013">
        <v>679.94649851915301</v>
      </c>
      <c r="P1013">
        <v>676.2134020427095</v>
      </c>
      <c r="Q1013">
        <v>652.27848216550728</v>
      </c>
      <c r="R1013">
        <v>725.20779593006603</v>
      </c>
      <c r="S1013" s="1" t="s">
        <v>41</v>
      </c>
      <c r="T1013" s="1" t="s">
        <v>13</v>
      </c>
      <c r="U1013" t="str">
        <f>IFERROR(VLOOKUP(JRC_IDEES_powergen[[#This Row],[Headers]],sections[#All],1,FALSE),U1012)</f>
        <v>Transformation input (ktoe)</v>
      </c>
      <c r="V1013" t="str">
        <f>IFERROR(VLOOKUP(JRC_IDEES_powergen[[#This Row],[Headers]],ec[#All],3,FALSE),"")</f>
        <v>4100</v>
      </c>
      <c r="W1013" t="str">
        <f>VLOOKUP(MID(JRC_IDEES_powergen[[#This Row],[Source.Name]],25,2),Table5[#All],3,FALSE)</f>
        <v>Hungary</v>
      </c>
    </row>
    <row r="1014" spans="2:23" x14ac:dyDescent="0.25">
      <c r="B1014" t="str">
        <f t="shared" si="15"/>
        <v>Transformation input (ktoe) - 4200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0.39990999999999999</v>
      </c>
      <c r="M1014">
        <v>0.31049875079044453</v>
      </c>
      <c r="N1014">
        <v>0.3343982251841976</v>
      </c>
      <c r="O1014">
        <v>0.45380720359224003</v>
      </c>
      <c r="P1014">
        <v>2.3884635033308087E-2</v>
      </c>
      <c r="Q1014">
        <v>0</v>
      </c>
      <c r="R1014">
        <v>1.3614216107767301</v>
      </c>
      <c r="S1014" s="1" t="s">
        <v>41</v>
      </c>
      <c r="T1014" s="1" t="s">
        <v>14</v>
      </c>
      <c r="U1014" t="str">
        <f>IFERROR(VLOOKUP(JRC_IDEES_powergen[[#This Row],[Headers]],sections[#All],1,FALSE),U1013)</f>
        <v>Transformation input (ktoe)</v>
      </c>
      <c r="V1014" t="str">
        <f>IFERROR(VLOOKUP(JRC_IDEES_powergen[[#This Row],[Headers]],ec[#All],3,FALSE),"")</f>
        <v>5542</v>
      </c>
      <c r="W1014" t="str">
        <f>VLOOKUP(MID(JRC_IDEES_powergen[[#This Row],[Source.Name]],25,2),Table5[#All],3,FALSE)</f>
        <v>Hungary</v>
      </c>
    </row>
    <row r="1015" spans="2:23" x14ac:dyDescent="0.25">
      <c r="B1015" t="str">
        <f t="shared" si="15"/>
        <v>Transformation input (ktoe) - 0</v>
      </c>
      <c r="C1015">
        <v>0</v>
      </c>
      <c r="D1015">
        <v>0</v>
      </c>
      <c r="E1015">
        <v>0</v>
      </c>
      <c r="F1015">
        <v>34.298400000000001</v>
      </c>
      <c r="G1015">
        <v>28.625699999999998</v>
      </c>
      <c r="H1015">
        <v>38.454656565859764</v>
      </c>
      <c r="I1015">
        <v>47.397790000000001</v>
      </c>
      <c r="J1015">
        <v>45.107329999999997</v>
      </c>
      <c r="K1015">
        <v>45.273109999999996</v>
      </c>
      <c r="L1015">
        <v>45.294469999999997</v>
      </c>
      <c r="M1015">
        <v>56.640945165364613</v>
      </c>
      <c r="N1015">
        <v>51.497045061328762</v>
      </c>
      <c r="O1015">
        <v>52.6416356167001</v>
      </c>
      <c r="P1015">
        <v>51.958001368261478</v>
      </c>
      <c r="Q1015">
        <v>46.653096929790237</v>
      </c>
      <c r="R1015">
        <v>57.108053883634298</v>
      </c>
      <c r="S1015" s="1" t="s">
        <v>41</v>
      </c>
      <c r="T1015" s="1" t="s">
        <v>15</v>
      </c>
      <c r="U1015" t="str">
        <f>IFERROR(VLOOKUP(JRC_IDEES_powergen[[#This Row],[Headers]],sections[#All],1,FALSE),U1014)</f>
        <v>Transformation input (ktoe)</v>
      </c>
      <c r="V1015" t="str">
        <f>IFERROR(VLOOKUP(JRC_IDEES_powergen[[#This Row],[Headers]],ec[#All],3,FALSE),"")</f>
        <v>4200</v>
      </c>
      <c r="W1015" t="str">
        <f>VLOOKUP(MID(JRC_IDEES_powergen[[#This Row],[Source.Name]],25,2),Table5[#All],3,FALSE)</f>
        <v>Hungary</v>
      </c>
    </row>
    <row r="1016" spans="2:23" x14ac:dyDescent="0.25">
      <c r="B1016" t="str">
        <f t="shared" si="15"/>
        <v>Transformation input (ktoe) - 5541</v>
      </c>
      <c r="C1016">
        <v>2.5556510939142099</v>
      </c>
      <c r="D1016">
        <v>2.7015500000000001</v>
      </c>
      <c r="E1016">
        <v>5.2767200000000001</v>
      </c>
      <c r="F1016">
        <v>3.19998</v>
      </c>
      <c r="G1016">
        <v>3.9000300000000001</v>
      </c>
      <c r="H1016">
        <v>7.1414625531536071</v>
      </c>
      <c r="I1016">
        <v>6.3998900000000001</v>
      </c>
      <c r="J1016">
        <v>9</v>
      </c>
      <c r="K1016">
        <v>5.9000399999999997</v>
      </c>
      <c r="L1016">
        <v>3.8990800000000001</v>
      </c>
      <c r="M1016">
        <v>4.6574810915522962</v>
      </c>
      <c r="N1016">
        <v>12.157754666362111</v>
      </c>
      <c r="O1016">
        <v>19.3465176268272</v>
      </c>
      <c r="P1016">
        <v>44.401536526919003</v>
      </c>
      <c r="Q1016">
        <v>38.52584312601514</v>
      </c>
      <c r="R1016">
        <v>57.872360752842297</v>
      </c>
      <c r="S1016" s="1" t="s">
        <v>41</v>
      </c>
      <c r="T1016" s="1" t="s">
        <v>16</v>
      </c>
      <c r="U1016" t="str">
        <f>IFERROR(VLOOKUP(JRC_IDEES_powergen[[#This Row],[Headers]],sections[#All],1,FALSE),U1015)</f>
        <v>Transformation input (ktoe)</v>
      </c>
      <c r="V1016">
        <f>IFERROR(VLOOKUP(JRC_IDEES_powergen[[#This Row],[Headers]],ec[#All],3,FALSE),"")</f>
        <v>0</v>
      </c>
      <c r="W1016" t="str">
        <f>VLOOKUP(MID(JRC_IDEES_powergen[[#This Row],[Source.Name]],25,2),Table5[#All],3,FALSE)</f>
        <v>Hungary</v>
      </c>
    </row>
    <row r="1017" spans="2:23" x14ac:dyDescent="0.25">
      <c r="B1017" t="str">
        <f t="shared" si="15"/>
        <v>Transformation input (ktoe) - 55431</v>
      </c>
      <c r="C1017">
        <v>2.5556510939142099</v>
      </c>
      <c r="D1017">
        <v>2.7015500000000001</v>
      </c>
      <c r="E1017">
        <v>5.2767200000000001</v>
      </c>
      <c r="F1017">
        <v>3.19998</v>
      </c>
      <c r="G1017">
        <v>3.9000300000000001</v>
      </c>
      <c r="H1017">
        <v>7.1414625531536071</v>
      </c>
      <c r="I1017">
        <v>6.3998900000000001</v>
      </c>
      <c r="J1017">
        <v>9</v>
      </c>
      <c r="K1017">
        <v>5.9000399999999997</v>
      </c>
      <c r="L1017">
        <v>3.8990800000000001</v>
      </c>
      <c r="M1017">
        <v>4.6574810915522962</v>
      </c>
      <c r="N1017">
        <v>12.157754666362111</v>
      </c>
      <c r="O1017">
        <v>19.3465176268272</v>
      </c>
      <c r="P1017">
        <v>44.401536526919003</v>
      </c>
      <c r="Q1017">
        <v>38.52584312601514</v>
      </c>
      <c r="R1017">
        <v>57.872360752842297</v>
      </c>
      <c r="S1017" s="1" t="s">
        <v>41</v>
      </c>
      <c r="T1017" s="1" t="s">
        <v>17</v>
      </c>
      <c r="U1017" t="str">
        <f>IFERROR(VLOOKUP(JRC_IDEES_powergen[[#This Row],[Headers]],sections[#All],1,FALSE),U1016)</f>
        <v>Transformation input (ktoe)</v>
      </c>
      <c r="V1017" t="str">
        <f>IFERROR(VLOOKUP(JRC_IDEES_powergen[[#This Row],[Headers]],ec[#All],3,FALSE),"")</f>
        <v>5541</v>
      </c>
      <c r="W1017" t="str">
        <f>VLOOKUP(MID(JRC_IDEES_powergen[[#This Row],[Source.Name]],25,2),Table5[#All],3,FALSE)</f>
        <v>Hungary</v>
      </c>
    </row>
    <row r="1018" spans="2:23" x14ac:dyDescent="0.25">
      <c r="B1018" t="str">
        <f t="shared" si="15"/>
        <v>Transformation input (ktoe) - 5545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" t="s">
        <v>41</v>
      </c>
      <c r="T1018" s="1" t="s">
        <v>18</v>
      </c>
      <c r="U1018" t="str">
        <f>IFERROR(VLOOKUP(JRC_IDEES_powergen[[#This Row],[Headers]],sections[#All],1,FALSE),U1017)</f>
        <v>Transformation input (ktoe)</v>
      </c>
      <c r="V1018" t="str">
        <f>IFERROR(VLOOKUP(JRC_IDEES_powergen[[#This Row],[Headers]],ec[#All],3,FALSE),"")</f>
        <v>55431</v>
      </c>
      <c r="W1018" t="str">
        <f>VLOOKUP(MID(JRC_IDEES_powergen[[#This Row],[Source.Name]],25,2),Table5[#All],3,FALSE)</f>
        <v>Hungary</v>
      </c>
    </row>
    <row r="1019" spans="2:23" x14ac:dyDescent="0.25">
      <c r="B1019" t="str">
        <f t="shared" si="15"/>
        <v>Transformation input (ktoe) - 0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" t="s">
        <v>41</v>
      </c>
      <c r="T1019" s="1" t="s">
        <v>19</v>
      </c>
      <c r="U1019" t="str">
        <f>IFERROR(VLOOKUP(JRC_IDEES_powergen[[#This Row],[Headers]],sections[#All],1,FALSE),U1018)</f>
        <v>Transformation input (ktoe)</v>
      </c>
      <c r="V1019" t="str">
        <f>IFERROR(VLOOKUP(JRC_IDEES_powergen[[#This Row],[Headers]],ec[#All],3,FALSE),"")</f>
        <v>5545</v>
      </c>
      <c r="W1019" t="str">
        <f>VLOOKUP(MID(JRC_IDEES_powergen[[#This Row],[Source.Name]],25,2),Table5[#All],3,FALSE)</f>
        <v>Hungary</v>
      </c>
    </row>
    <row r="1020" spans="2:23" x14ac:dyDescent="0.25">
      <c r="B1020" t="str">
        <f t="shared" si="15"/>
        <v>Transformation input (ktoe) - 7100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9.6254896340880904</v>
      </c>
      <c r="S1020" s="1" t="s">
        <v>41</v>
      </c>
      <c r="T1020" s="1" t="s">
        <v>20</v>
      </c>
      <c r="U1020" t="str">
        <f>IFERROR(VLOOKUP(JRC_IDEES_powergen[[#This Row],[Headers]],sections[#All],1,FALSE),U1019)</f>
        <v>Transformation input (ktoe)</v>
      </c>
      <c r="V1020">
        <f>IFERROR(VLOOKUP(JRC_IDEES_powergen[[#This Row],[Headers]],ec[#All],3,FALSE),"")</f>
        <v>0</v>
      </c>
      <c r="W1020" t="str">
        <f>VLOOKUP(MID(JRC_IDEES_powergen[[#This Row],[Source.Name]],25,2),Table5[#All],3,FALSE)</f>
        <v>Hungary</v>
      </c>
    </row>
    <row r="1021" spans="2:23" x14ac:dyDescent="0.25">
      <c r="B1021" t="str">
        <f t="shared" si="15"/>
        <v>Transformation input (ktoe) - 55432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9.6254896340880904</v>
      </c>
      <c r="S1021" s="1" t="s">
        <v>41</v>
      </c>
      <c r="T1021" s="1" t="s">
        <v>21</v>
      </c>
      <c r="U1021" t="str">
        <f>IFERROR(VLOOKUP(JRC_IDEES_powergen[[#This Row],[Headers]],sections[#All],1,FALSE),U1020)</f>
        <v>Transformation input (ktoe)</v>
      </c>
      <c r="V1021" t="str">
        <f>IFERROR(VLOOKUP(JRC_IDEES_powergen[[#This Row],[Headers]],ec[#All],3,FALSE),"")</f>
        <v>7100</v>
      </c>
      <c r="W1021" t="str">
        <f>VLOOKUP(MID(JRC_IDEES_powergen[[#This Row],[Source.Name]],25,2),Table5[#All],3,FALSE)</f>
        <v>Hungary</v>
      </c>
    </row>
    <row r="1022" spans="2:23" x14ac:dyDescent="0.25">
      <c r="B1022" t="str">
        <f t="shared" si="15"/>
        <v>Transformation input (ktoe) - 5532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s="1" t="s">
        <v>41</v>
      </c>
      <c r="T1022" s="1" t="s">
        <v>22</v>
      </c>
      <c r="U1022" t="str">
        <f>IFERROR(VLOOKUP(JRC_IDEES_powergen[[#This Row],[Headers]],sections[#All],1,FALSE),U1021)</f>
        <v>Transformation input (ktoe)</v>
      </c>
      <c r="V1022" t="str">
        <f>IFERROR(VLOOKUP(JRC_IDEES_powergen[[#This Row],[Headers]],ec[#All],3,FALSE),"")</f>
        <v>55432</v>
      </c>
      <c r="W1022" t="str">
        <f>VLOOKUP(MID(JRC_IDEES_powergen[[#This Row],[Source.Name]],25,2),Table5[#All],3,FALSE)</f>
        <v>Hungary</v>
      </c>
    </row>
    <row r="1023" spans="2:23" x14ac:dyDescent="0.25">
      <c r="B1023" t="str">
        <f t="shared" si="15"/>
        <v>Transformation input (ktoe) - 5550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2.3884589662749998E-2</v>
      </c>
      <c r="I1023">
        <v>0</v>
      </c>
      <c r="J1023">
        <v>0</v>
      </c>
      <c r="K1023">
        <v>0</v>
      </c>
      <c r="L1023">
        <v>0</v>
      </c>
      <c r="M1023">
        <v>0.11942294831375</v>
      </c>
      <c r="N1023">
        <v>0.11942294831375</v>
      </c>
      <c r="O1023">
        <v>0.11942294831375</v>
      </c>
      <c r="P1023">
        <v>0</v>
      </c>
      <c r="Q1023">
        <v>0</v>
      </c>
      <c r="R1023">
        <v>0</v>
      </c>
      <c r="S1023" s="1" t="s">
        <v>41</v>
      </c>
      <c r="T1023" s="1" t="s">
        <v>23</v>
      </c>
      <c r="U1023" t="str">
        <f>IFERROR(VLOOKUP(JRC_IDEES_powergen[[#This Row],[Headers]],sections[#All],1,FALSE),U1022)</f>
        <v>Transformation input (ktoe)</v>
      </c>
      <c r="V1023" t="str">
        <f>IFERROR(VLOOKUP(JRC_IDEES_powergen[[#This Row],[Headers]],ec[#All],3,FALSE),"")</f>
        <v>5532</v>
      </c>
      <c r="W1023" t="str">
        <f>VLOOKUP(MID(JRC_IDEES_powergen[[#This Row],[Source.Name]],25,2),Table5[#All],3,FALSE)</f>
        <v>Hungary</v>
      </c>
    </row>
    <row r="1024" spans="2:23" x14ac:dyDescent="0.25">
      <c r="B1024" t="str">
        <f t="shared" si="15"/>
        <v>Transformation input (ktoe) - 99998</v>
      </c>
      <c r="C1024">
        <v>5.7800706983854004</v>
      </c>
      <c r="D1024">
        <v>7.0081499999999997</v>
      </c>
      <c r="E1024">
        <v>7.3</v>
      </c>
      <c r="F1024">
        <v>7</v>
      </c>
      <c r="G1024">
        <v>6.4</v>
      </c>
      <c r="H1024">
        <v>6.2816470813031398</v>
      </c>
      <c r="I1024">
        <v>4.7</v>
      </c>
      <c r="J1024">
        <v>5.3</v>
      </c>
      <c r="K1024">
        <v>5</v>
      </c>
      <c r="L1024">
        <v>5.3</v>
      </c>
      <c r="M1024">
        <v>5.8517244673736499</v>
      </c>
      <c r="N1024">
        <v>6.9504155918601302</v>
      </c>
      <c r="O1024">
        <v>10.007643068692101</v>
      </c>
      <c r="P1024">
        <v>14.665138052928199</v>
      </c>
      <c r="Q1024">
        <v>32.24419604471192</v>
      </c>
      <c r="R1024">
        <v>52.068405464794097</v>
      </c>
      <c r="S1024" s="1" t="s">
        <v>41</v>
      </c>
      <c r="T1024" s="1" t="s">
        <v>24</v>
      </c>
      <c r="U1024" t="str">
        <f>IFERROR(VLOOKUP(JRC_IDEES_powergen[[#This Row],[Headers]],sections[#All],1,FALSE),U1023)</f>
        <v>Transformation input (ktoe)</v>
      </c>
      <c r="V1024" t="str">
        <f>IFERROR(VLOOKUP(JRC_IDEES_powergen[[#This Row],[Headers]],ec[#All],3,FALSE),"")</f>
        <v>5550</v>
      </c>
      <c r="W1024" t="str">
        <f>VLOOKUP(MID(JRC_IDEES_powergen[[#This Row],[Source.Name]],25,2),Table5[#All],3,FALSE)</f>
        <v>Hungary</v>
      </c>
    </row>
    <row r="1025" spans="2:23" x14ac:dyDescent="0.25">
      <c r="B1025" t="str">
        <f t="shared" si="15"/>
        <v>Transformation input (ktoe) - 99999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s="1" t="s">
        <v>41</v>
      </c>
      <c r="T1025" s="1" t="s">
        <v>25</v>
      </c>
      <c r="U1025" t="str">
        <f>IFERROR(VLOOKUP(JRC_IDEES_powergen[[#This Row],[Headers]],sections[#All],1,FALSE),U1024)</f>
        <v>Transformation input (ktoe)</v>
      </c>
      <c r="V1025" t="str">
        <f>IFERROR(VLOOKUP(JRC_IDEES_powergen[[#This Row],[Headers]],ec[#All],3,FALSE),"")</f>
        <v>99998</v>
      </c>
      <c r="W1025" t="str">
        <f>VLOOKUP(MID(JRC_IDEES_powergen[[#This Row],[Source.Name]],25,2),Table5[#All],3,FALSE)</f>
        <v>Hungary</v>
      </c>
    </row>
    <row r="1026" spans="2:23" x14ac:dyDescent="0.25">
      <c r="B1026" t="str">
        <f t="shared" si="15"/>
        <v/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s="1" t="s">
        <v>41</v>
      </c>
      <c r="T1026" s="1" t="s">
        <v>26</v>
      </c>
      <c r="U1026" t="str">
        <f>IFERROR(VLOOKUP(JRC_IDEES_powergen[[#This Row],[Headers]],sections[#All],1,FALSE),U1025)</f>
        <v>Transformation input (ktoe)</v>
      </c>
      <c r="V1026" t="str">
        <f>IFERROR(VLOOKUP(JRC_IDEES_powergen[[#This Row],[Headers]],ec[#All],3,FALSE),"")</f>
        <v>99999</v>
      </c>
      <c r="W1026" t="str">
        <f>VLOOKUP(MID(JRC_IDEES_powergen[[#This Row],[Source.Name]],25,2),Table5[#All],3,FALSE)</f>
        <v>Hungary</v>
      </c>
    </row>
    <row r="1027" spans="2:23" x14ac:dyDescent="0.25">
      <c r="B1027" t="str">
        <f t="shared" ref="B1027:B1090" si="16">IF(V1028&lt;&gt;"",U1028&amp;" - "&amp;V1028,"")</f>
        <v/>
      </c>
      <c r="S1027" s="1" t="s">
        <v>41</v>
      </c>
      <c r="T1027" s="1"/>
      <c r="U1027" t="str">
        <f>IFERROR(VLOOKUP(JRC_IDEES_powergen[[#This Row],[Headers]],sections[#All],1,FALSE),U1026)</f>
        <v>Transformation input (ktoe)</v>
      </c>
      <c r="V1027" t="str">
        <f>IFERROR(VLOOKUP(JRC_IDEES_powergen[[#This Row],[Headers]],ec[#All],3,FALSE),"")</f>
        <v/>
      </c>
      <c r="W1027" t="str">
        <f>VLOOKUP(MID(JRC_IDEES_powergen[[#This Row],[Source.Name]],25,2),Table5[#All],3,FALSE)</f>
        <v>Hungary</v>
      </c>
    </row>
    <row r="1028" spans="2:23" x14ac:dyDescent="0.25">
      <c r="B1028" t="str">
        <f t="shared" si="16"/>
        <v>CO2 emissions (kt CO2) - 0</v>
      </c>
      <c r="C1028">
        <v>1104.5801875672814</v>
      </c>
      <c r="D1028">
        <v>1391.2245559245962</v>
      </c>
      <c r="E1028">
        <v>1391.2954417980361</v>
      </c>
      <c r="F1028">
        <v>1720.9825535796122</v>
      </c>
      <c r="G1028">
        <v>1774.0873195776721</v>
      </c>
      <c r="H1028">
        <v>1875.5963361704121</v>
      </c>
      <c r="I1028">
        <v>1800.2557293693119</v>
      </c>
      <c r="J1028">
        <v>1738.1916849402</v>
      </c>
      <c r="K1028">
        <v>1526.3042342676481</v>
      </c>
      <c r="L1028">
        <v>1323.30557804364</v>
      </c>
      <c r="M1028">
        <v>1913.0252748835478</v>
      </c>
      <c r="N1028">
        <v>2043.836631104494</v>
      </c>
      <c r="O1028">
        <v>2211.6433568875336</v>
      </c>
      <c r="P1028">
        <v>2054.3081200589686</v>
      </c>
      <c r="Q1028">
        <v>1945.3297777464234</v>
      </c>
      <c r="R1028">
        <v>2364.2940322342679</v>
      </c>
      <c r="S1028" s="1" t="s">
        <v>41</v>
      </c>
      <c r="T1028" s="1" t="s">
        <v>28</v>
      </c>
      <c r="U1028" t="str">
        <f>IFERROR(VLOOKUP(JRC_IDEES_powergen[[#This Row],[Headers]],sections[#All],1,FALSE),U1027)</f>
        <v>CO2 emissions (kt CO2)</v>
      </c>
      <c r="V1028" t="str">
        <f>IFERROR(VLOOKUP(JRC_IDEES_powergen[[#This Row],[Headers]],ec[#All],3,FALSE),"")</f>
        <v/>
      </c>
      <c r="W1028" t="str">
        <f>VLOOKUP(MID(JRC_IDEES_powergen[[#This Row],[Source.Name]],25,2),Table5[#All],3,FALSE)</f>
        <v>Hungary</v>
      </c>
    </row>
    <row r="1029" spans="2:23" x14ac:dyDescent="0.25">
      <c r="B1029" t="str">
        <f t="shared" si="16"/>
        <v>CO2 emissions (kt CO2) - 2100</v>
      </c>
      <c r="C1029">
        <v>1104.5801875672814</v>
      </c>
      <c r="D1029">
        <v>1391.2245559245962</v>
      </c>
      <c r="E1029">
        <v>1391.2954417980361</v>
      </c>
      <c r="F1029">
        <v>1720.9825535796122</v>
      </c>
      <c r="G1029">
        <v>1774.0873195776721</v>
      </c>
      <c r="H1029">
        <v>1875.5963361704121</v>
      </c>
      <c r="I1029">
        <v>1800.2557293693119</v>
      </c>
      <c r="J1029">
        <v>1738.1916849402</v>
      </c>
      <c r="K1029">
        <v>1526.3042342676481</v>
      </c>
      <c r="L1029">
        <v>1323.30557804364</v>
      </c>
      <c r="M1029">
        <v>1913.0252748835478</v>
      </c>
      <c r="N1029">
        <v>2043.836631104494</v>
      </c>
      <c r="O1029">
        <v>2211.6433568875336</v>
      </c>
      <c r="P1029">
        <v>2054.3081200589686</v>
      </c>
      <c r="Q1029">
        <v>1945.3297777464234</v>
      </c>
      <c r="R1029">
        <v>2364.2940322342679</v>
      </c>
      <c r="S1029" s="1" t="s">
        <v>41</v>
      </c>
      <c r="T1029" s="1" t="s">
        <v>4</v>
      </c>
      <c r="U1029" t="str">
        <f>IFERROR(VLOOKUP(JRC_IDEES_powergen[[#This Row],[Headers]],sections[#All],1,FALSE),U1028)</f>
        <v>CO2 emissions (kt CO2)</v>
      </c>
      <c r="V1029">
        <f>IFERROR(VLOOKUP(JRC_IDEES_powergen[[#This Row],[Headers]],ec[#All],3,FALSE),"")</f>
        <v>0</v>
      </c>
      <c r="W1029" t="str">
        <f>VLOOKUP(MID(JRC_IDEES_powergen[[#This Row],[Source.Name]],25,2),Table5[#All],3,FALSE)</f>
        <v>Hungary</v>
      </c>
    </row>
    <row r="1030" spans="2:23" x14ac:dyDescent="0.25">
      <c r="B1030" t="str">
        <f t="shared" si="16"/>
        <v>CO2 emissions (kt CO2) - 2200</v>
      </c>
      <c r="C1030">
        <v>0</v>
      </c>
      <c r="D1030">
        <v>2.0167465583520001</v>
      </c>
      <c r="E1030">
        <v>2.3764276799999999</v>
      </c>
      <c r="F1030">
        <v>23.759682373152003</v>
      </c>
      <c r="G1030">
        <v>106.84478691212401</v>
      </c>
      <c r="H1030">
        <v>315.17058547332579</v>
      </c>
      <c r="I1030">
        <v>259.39202525477998</v>
      </c>
      <c r="J1030">
        <v>283.54383649144802</v>
      </c>
      <c r="K1030">
        <v>290.687066515872</v>
      </c>
      <c r="L1030">
        <v>122.073831000216</v>
      </c>
      <c r="M1030">
        <v>150.6249382399314</v>
      </c>
      <c r="N1030">
        <v>154.40416876051472</v>
      </c>
      <c r="O1030">
        <v>138.63930000000011</v>
      </c>
      <c r="P1030">
        <v>80.532744256679024</v>
      </c>
      <c r="Q1030">
        <v>3.50020000000002</v>
      </c>
      <c r="R1030">
        <v>29.799273077169779</v>
      </c>
      <c r="S1030" s="1" t="s">
        <v>41</v>
      </c>
      <c r="T1030" s="1" t="s">
        <v>5</v>
      </c>
      <c r="U1030" t="str">
        <f>IFERROR(VLOOKUP(JRC_IDEES_powergen[[#This Row],[Headers]],sections[#All],1,FALSE),U1029)</f>
        <v>CO2 emissions (kt CO2)</v>
      </c>
      <c r="V1030" t="str">
        <f>IFERROR(VLOOKUP(JRC_IDEES_powergen[[#This Row],[Headers]],ec[#All],3,FALSE),"")</f>
        <v>2100</v>
      </c>
      <c r="W1030" t="str">
        <f>VLOOKUP(MID(JRC_IDEES_powergen[[#This Row],[Source.Name]],25,2),Table5[#All],3,FALSE)</f>
        <v>Hungary</v>
      </c>
    </row>
    <row r="1031" spans="2:23" x14ac:dyDescent="0.25">
      <c r="B1031" t="str">
        <f t="shared" si="16"/>
        <v>CO2 emissions (kt CO2) - 3210</v>
      </c>
      <c r="C1031">
        <v>0.90900000000001535</v>
      </c>
      <c r="D1031">
        <v>165.335632965</v>
      </c>
      <c r="E1031">
        <v>173.37538799999999</v>
      </c>
      <c r="F1031">
        <v>131.9352873336</v>
      </c>
      <c r="G1031">
        <v>227.52022566563997</v>
      </c>
      <c r="H1031">
        <v>41.005762419298989</v>
      </c>
      <c r="I1031">
        <v>38.058138860040003</v>
      </c>
      <c r="J1031">
        <v>37.210840652879995</v>
      </c>
      <c r="K1031">
        <v>0</v>
      </c>
      <c r="L1031">
        <v>0</v>
      </c>
      <c r="M1031">
        <v>0</v>
      </c>
      <c r="N1031">
        <v>0</v>
      </c>
      <c r="O1031">
        <v>17.574000000000005</v>
      </c>
      <c r="P1031">
        <v>5.7570084935868326</v>
      </c>
      <c r="Q1031">
        <v>6.4639999999999826</v>
      </c>
      <c r="R1031">
        <v>28.280259157098016</v>
      </c>
      <c r="S1031" s="1" t="s">
        <v>41</v>
      </c>
      <c r="T1031" s="1" t="s">
        <v>6</v>
      </c>
      <c r="U1031" t="str">
        <f>IFERROR(VLOOKUP(JRC_IDEES_powergen[[#This Row],[Headers]],sections[#All],1,FALSE),U1030)</f>
        <v>CO2 emissions (kt CO2)</v>
      </c>
      <c r="V1031" t="str">
        <f>IFERROR(VLOOKUP(JRC_IDEES_powergen[[#This Row],[Headers]],ec[#All],3,FALSE),"")</f>
        <v>2200</v>
      </c>
      <c r="W1031" t="str">
        <f>VLOOKUP(MID(JRC_IDEES_powergen[[#This Row],[Source.Name]],25,2),Table5[#All],3,FALSE)</f>
        <v>Hungary</v>
      </c>
    </row>
    <row r="1032" spans="2:23" x14ac:dyDescent="0.25">
      <c r="B1032" t="str">
        <f t="shared" si="16"/>
        <v>CO2 emissions (kt CO2) - 3260</v>
      </c>
      <c r="C1032">
        <v>0</v>
      </c>
      <c r="D1032">
        <v>0</v>
      </c>
      <c r="E1032">
        <v>0</v>
      </c>
      <c r="F1032">
        <v>0</v>
      </c>
      <c r="G1032">
        <v>2.6527564800000007</v>
      </c>
      <c r="H1032">
        <v>2.7647999999999993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2.7647999999999993</v>
      </c>
      <c r="Q1032">
        <v>0</v>
      </c>
      <c r="R1032">
        <v>0</v>
      </c>
      <c r="S1032" s="1" t="s">
        <v>41</v>
      </c>
      <c r="T1032" s="1" t="s">
        <v>7</v>
      </c>
      <c r="U1032" t="str">
        <f>IFERROR(VLOOKUP(JRC_IDEES_powergen[[#This Row],[Headers]],sections[#All],1,FALSE),U1031)</f>
        <v>CO2 emissions (kt CO2)</v>
      </c>
      <c r="V1032" t="str">
        <f>IFERROR(VLOOKUP(JRC_IDEES_powergen[[#This Row],[Headers]],ec[#All],3,FALSE),"")</f>
        <v>3210</v>
      </c>
      <c r="W1032" t="str">
        <f>VLOOKUP(MID(JRC_IDEES_powergen[[#This Row],[Source.Name]],25,2),Table5[#All],3,FALSE)</f>
        <v>Hungary</v>
      </c>
    </row>
    <row r="1033" spans="2:23" x14ac:dyDescent="0.25">
      <c r="B1033" t="str">
        <f t="shared" si="16"/>
        <v>CO2 emissions (kt CO2) - 0</v>
      </c>
      <c r="C1033">
        <v>0</v>
      </c>
      <c r="D1033">
        <v>12.71976195906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18.673200000000008</v>
      </c>
      <c r="R1033">
        <v>12.448799999999993</v>
      </c>
      <c r="S1033" s="1" t="s">
        <v>41</v>
      </c>
      <c r="T1033" s="1" t="s">
        <v>8</v>
      </c>
      <c r="U1033" t="str">
        <f>IFERROR(VLOOKUP(JRC_IDEES_powergen[[#This Row],[Headers]],sections[#All],1,FALSE),U1032)</f>
        <v>CO2 emissions (kt CO2)</v>
      </c>
      <c r="V1033" t="str">
        <f>IFERROR(VLOOKUP(JRC_IDEES_powergen[[#This Row],[Headers]],ec[#All],3,FALSE),"")</f>
        <v>3260</v>
      </c>
      <c r="W1033" t="str">
        <f>VLOOKUP(MID(JRC_IDEES_powergen[[#This Row],[Source.Name]],25,2),Table5[#All],3,FALSE)</f>
        <v>Hungary</v>
      </c>
    </row>
    <row r="1034" spans="2:23" x14ac:dyDescent="0.25">
      <c r="B1034" t="str">
        <f t="shared" si="16"/>
        <v>CO2 emissions (kt CO2) - 3270A</v>
      </c>
      <c r="C1034">
        <v>68.111809277931897</v>
      </c>
      <c r="D1034">
        <v>37.266253118352004</v>
      </c>
      <c r="E1034">
        <v>49.572691878672003</v>
      </c>
      <c r="F1034">
        <v>52.497545057496012</v>
      </c>
      <c r="G1034">
        <v>33.243779952324005</v>
      </c>
      <c r="H1034">
        <v>33.158872833670465</v>
      </c>
      <c r="I1034">
        <v>23.859767366604004</v>
      </c>
      <c r="J1034">
        <v>12.314216160000001</v>
      </c>
      <c r="K1034">
        <v>9.3841780480560022</v>
      </c>
      <c r="L1034">
        <v>58.937491239192013</v>
      </c>
      <c r="M1034">
        <v>18.575955591257781</v>
      </c>
      <c r="N1034">
        <v>12.384413224289064</v>
      </c>
      <c r="O1034">
        <v>18.576056887538645</v>
      </c>
      <c r="P1034">
        <v>12.383983984686502</v>
      </c>
      <c r="Q1034">
        <v>6.1920000000000091</v>
      </c>
      <c r="R1034">
        <v>6.1920000000000091</v>
      </c>
      <c r="S1034" s="1" t="s">
        <v>41</v>
      </c>
      <c r="T1034" s="1" t="s">
        <v>9</v>
      </c>
      <c r="U1034" t="str">
        <f>IFERROR(VLOOKUP(JRC_IDEES_powergen[[#This Row],[Headers]],sections[#All],1,FALSE),U1033)</f>
        <v>CO2 emissions (kt CO2)</v>
      </c>
      <c r="V1034">
        <f>IFERROR(VLOOKUP(JRC_IDEES_powergen[[#This Row],[Headers]],ec[#All],3,FALSE),"")</f>
        <v>0</v>
      </c>
      <c r="W1034" t="str">
        <f>VLOOKUP(MID(JRC_IDEES_powergen[[#This Row],[Source.Name]],25,2),Table5[#All],3,FALSE)</f>
        <v>Hungary</v>
      </c>
    </row>
    <row r="1035" spans="2:23" x14ac:dyDescent="0.25">
      <c r="B1035" t="str">
        <f t="shared" si="16"/>
        <v>CO2 emissions (kt CO2) - 3280</v>
      </c>
      <c r="C1035">
        <v>68.111809277931897</v>
      </c>
      <c r="D1035">
        <v>37.266253118352004</v>
      </c>
      <c r="E1035">
        <v>49.572691878672003</v>
      </c>
      <c r="F1035">
        <v>52.497545057496012</v>
      </c>
      <c r="G1035">
        <v>31.095502183080001</v>
      </c>
      <c r="H1035">
        <v>30.959881847148825</v>
      </c>
      <c r="I1035">
        <v>21.711550975848002</v>
      </c>
      <c r="J1035">
        <v>12.314216160000001</v>
      </c>
      <c r="K1035">
        <v>9.3841780480560022</v>
      </c>
      <c r="L1035">
        <v>58.937491239192013</v>
      </c>
      <c r="M1035">
        <v>18.575955591257781</v>
      </c>
      <c r="N1035">
        <v>12.384413224289064</v>
      </c>
      <c r="O1035">
        <v>18.576056887538645</v>
      </c>
      <c r="P1035">
        <v>12.383983984686502</v>
      </c>
      <c r="Q1035">
        <v>6.1920000000000091</v>
      </c>
      <c r="R1035">
        <v>6.1920000000000091</v>
      </c>
      <c r="S1035" s="1" t="s">
        <v>41</v>
      </c>
      <c r="T1035" s="1" t="s">
        <v>10</v>
      </c>
      <c r="U1035" t="str">
        <f>IFERROR(VLOOKUP(JRC_IDEES_powergen[[#This Row],[Headers]],sections[#All],1,FALSE),U1034)</f>
        <v>CO2 emissions (kt CO2)</v>
      </c>
      <c r="V1035" t="str">
        <f>IFERROR(VLOOKUP(JRC_IDEES_powergen[[#This Row],[Headers]],ec[#All],3,FALSE),"")</f>
        <v>3270A</v>
      </c>
      <c r="W1035" t="str">
        <f>VLOOKUP(MID(JRC_IDEES_powergen[[#This Row],[Source.Name]],25,2),Table5[#All],3,FALSE)</f>
        <v>Hungary</v>
      </c>
    </row>
    <row r="1036" spans="2:23" x14ac:dyDescent="0.25">
      <c r="B1036" t="str">
        <f t="shared" si="16"/>
        <v/>
      </c>
      <c r="C1036">
        <v>0</v>
      </c>
      <c r="D1036">
        <v>0</v>
      </c>
      <c r="E1036">
        <v>0</v>
      </c>
      <c r="F1036">
        <v>0</v>
      </c>
      <c r="G1036">
        <v>2.1482777692440003</v>
      </c>
      <c r="H1036">
        <v>2.1989909865216406</v>
      </c>
      <c r="I1036">
        <v>2.1482163907560001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" t="s">
        <v>41</v>
      </c>
      <c r="T1036" s="1" t="s">
        <v>11</v>
      </c>
      <c r="U1036" t="str">
        <f>IFERROR(VLOOKUP(JRC_IDEES_powergen[[#This Row],[Headers]],sections[#All],1,FALSE),U1035)</f>
        <v>CO2 emissions (kt CO2)</v>
      </c>
      <c r="V1036" t="str">
        <f>IFERROR(VLOOKUP(JRC_IDEES_powergen[[#This Row],[Headers]],ec[#All],3,FALSE),"")</f>
        <v>3280</v>
      </c>
      <c r="W1036" t="str">
        <f>VLOOKUP(MID(JRC_IDEES_powergen[[#This Row],[Source.Name]],25,2),Table5[#All],3,FALSE)</f>
        <v>Hungary</v>
      </c>
    </row>
    <row r="1037" spans="2:23" x14ac:dyDescent="0.25">
      <c r="B1037" t="str">
        <f t="shared" si="16"/>
        <v>CO2 emissions (kt CO2) - 4100</v>
      </c>
      <c r="C1037">
        <v>1035.5593782893495</v>
      </c>
      <c r="D1037">
        <v>1173.8861613238321</v>
      </c>
      <c r="E1037">
        <v>1165.9709342393642</v>
      </c>
      <c r="F1037">
        <v>1180.0285650691562</v>
      </c>
      <c r="G1037">
        <v>1133.9763326242562</v>
      </c>
      <c r="H1037">
        <v>1107.5850873629852</v>
      </c>
      <c r="I1037">
        <v>1050.5853797075999</v>
      </c>
      <c r="J1037">
        <v>982.71469911859208</v>
      </c>
      <c r="K1037">
        <v>804.69723940768802</v>
      </c>
      <c r="L1037">
        <v>716.02290746791209</v>
      </c>
      <c r="M1037">
        <v>1229.5251871207113</v>
      </c>
      <c r="N1037">
        <v>1424.7033831090719</v>
      </c>
      <c r="O1037">
        <v>1597.0547999999944</v>
      </c>
      <c r="P1037">
        <v>1588.2865224082257</v>
      </c>
      <c r="Q1037">
        <v>1532.0683070622365</v>
      </c>
      <c r="R1037">
        <v>1703.3643000000004</v>
      </c>
      <c r="S1037" s="1" t="s">
        <v>41</v>
      </c>
      <c r="T1037" s="1" t="s">
        <v>12</v>
      </c>
      <c r="U1037" t="str">
        <f>IFERROR(VLOOKUP(JRC_IDEES_powergen[[#This Row],[Headers]],sections[#All],1,FALSE),U1036)</f>
        <v>CO2 emissions (kt CO2)</v>
      </c>
      <c r="V1037" t="str">
        <f>IFERROR(VLOOKUP(JRC_IDEES_powergen[[#This Row],[Headers]],ec[#All],3,FALSE),"")</f>
        <v/>
      </c>
      <c r="W1037" t="str">
        <f>VLOOKUP(MID(JRC_IDEES_powergen[[#This Row],[Source.Name]],25,2),Table5[#All],3,FALSE)</f>
        <v>Hungary</v>
      </c>
    </row>
    <row r="1038" spans="2:23" x14ac:dyDescent="0.25">
      <c r="B1038" t="str">
        <f t="shared" si="16"/>
        <v>CO2 emissions (kt CO2) - 5542</v>
      </c>
      <c r="C1038">
        <v>1035.5593782893495</v>
      </c>
      <c r="D1038">
        <v>1173.8861613238321</v>
      </c>
      <c r="E1038">
        <v>1165.9709342393642</v>
      </c>
      <c r="F1038">
        <v>1180.0285650691562</v>
      </c>
      <c r="G1038">
        <v>1133.9763326242562</v>
      </c>
      <c r="H1038">
        <v>1107.5850873629852</v>
      </c>
      <c r="I1038">
        <v>1050.5853797075999</v>
      </c>
      <c r="J1038">
        <v>982.71469911859208</v>
      </c>
      <c r="K1038">
        <v>804.69723940768802</v>
      </c>
      <c r="L1038">
        <v>716.02290746791209</v>
      </c>
      <c r="M1038">
        <v>1229.5251871207113</v>
      </c>
      <c r="N1038">
        <v>1424.7033831090719</v>
      </c>
      <c r="O1038">
        <v>1597.0547999999944</v>
      </c>
      <c r="P1038">
        <v>1588.2865224082257</v>
      </c>
      <c r="Q1038">
        <v>1532.0683070622365</v>
      </c>
      <c r="R1038">
        <v>1703.3643000000004</v>
      </c>
      <c r="S1038" s="1" t="s">
        <v>41</v>
      </c>
      <c r="T1038" s="1" t="s">
        <v>13</v>
      </c>
      <c r="U1038" t="str">
        <f>IFERROR(VLOOKUP(JRC_IDEES_powergen[[#This Row],[Headers]],sections[#All],1,FALSE),U1037)</f>
        <v>CO2 emissions (kt CO2)</v>
      </c>
      <c r="V1038" t="str">
        <f>IFERROR(VLOOKUP(JRC_IDEES_powergen[[#This Row],[Headers]],ec[#All],3,FALSE),"")</f>
        <v>4100</v>
      </c>
      <c r="W1038" t="str">
        <f>VLOOKUP(MID(JRC_IDEES_powergen[[#This Row],[Source.Name]],25,2),Table5[#All],3,FALSE)</f>
        <v>Hungary</v>
      </c>
    </row>
    <row r="1039" spans="2:23" x14ac:dyDescent="0.25">
      <c r="B1039" t="str">
        <f t="shared" si="16"/>
        <v>CO2 emissions (kt CO2) - 4200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s="1" t="s">
        <v>41</v>
      </c>
      <c r="T1039" s="1" t="s">
        <v>14</v>
      </c>
      <c r="U1039" t="str">
        <f>IFERROR(VLOOKUP(JRC_IDEES_powergen[[#This Row],[Headers]],sections[#All],1,FALSE),U1038)</f>
        <v>CO2 emissions (kt CO2)</v>
      </c>
      <c r="V1039" t="str">
        <f>IFERROR(VLOOKUP(JRC_IDEES_powergen[[#This Row],[Headers]],ec[#All],3,FALSE),"")</f>
        <v>5542</v>
      </c>
      <c r="W1039" t="str">
        <f>VLOOKUP(MID(JRC_IDEES_powergen[[#This Row],[Source.Name]],25,2),Table5[#All],3,FALSE)</f>
        <v>Hungary</v>
      </c>
    </row>
    <row r="1040" spans="2:23" x14ac:dyDescent="0.25">
      <c r="B1040" t="str">
        <f t="shared" si="16"/>
        <v>CO2 emissions (kt CO2) - 0</v>
      </c>
      <c r="C1040">
        <v>0</v>
      </c>
      <c r="D1040">
        <v>0</v>
      </c>
      <c r="E1040">
        <v>0</v>
      </c>
      <c r="F1040">
        <v>332.76147374620803</v>
      </c>
      <c r="G1040">
        <v>269.84943794332804</v>
      </c>
      <c r="H1040">
        <v>375.91122808113175</v>
      </c>
      <c r="I1040">
        <v>428.36041818028804</v>
      </c>
      <c r="J1040">
        <v>422.40809251728001</v>
      </c>
      <c r="K1040">
        <v>421.53575029603201</v>
      </c>
      <c r="L1040">
        <v>426.27134833632005</v>
      </c>
      <c r="M1040">
        <v>514.29919393164744</v>
      </c>
      <c r="N1040">
        <v>452.34466601061825</v>
      </c>
      <c r="O1040">
        <v>439.79920000000044</v>
      </c>
      <c r="P1040">
        <v>364.58306091579044</v>
      </c>
      <c r="Q1040">
        <v>378.43207068418673</v>
      </c>
      <c r="R1040">
        <v>526.58039999999994</v>
      </c>
      <c r="S1040" s="1" t="s">
        <v>41</v>
      </c>
      <c r="T1040" s="1" t="s">
        <v>15</v>
      </c>
      <c r="U1040" t="str">
        <f>IFERROR(VLOOKUP(JRC_IDEES_powergen[[#This Row],[Headers]],sections[#All],1,FALSE),U1039)</f>
        <v>CO2 emissions (kt CO2)</v>
      </c>
      <c r="V1040" t="str">
        <f>IFERROR(VLOOKUP(JRC_IDEES_powergen[[#This Row],[Headers]],ec[#All],3,FALSE),"")</f>
        <v>4200</v>
      </c>
      <c r="W1040" t="str">
        <f>VLOOKUP(MID(JRC_IDEES_powergen[[#This Row],[Source.Name]],25,2),Table5[#All],3,FALSE)</f>
        <v>Hungary</v>
      </c>
    </row>
    <row r="1041" spans="2:23" x14ac:dyDescent="0.25">
      <c r="B1041" t="str">
        <f t="shared" si="16"/>
        <v>CO2 emissions (kt CO2) - 5541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s="1" t="s">
        <v>41</v>
      </c>
      <c r="T1041" s="1" t="s">
        <v>16</v>
      </c>
      <c r="U1041" t="str">
        <f>IFERROR(VLOOKUP(JRC_IDEES_powergen[[#This Row],[Headers]],sections[#All],1,FALSE),U1040)</f>
        <v>CO2 emissions (kt CO2)</v>
      </c>
      <c r="V1041">
        <f>IFERROR(VLOOKUP(JRC_IDEES_powergen[[#This Row],[Headers]],ec[#All],3,FALSE),"")</f>
        <v>0</v>
      </c>
      <c r="W1041" t="str">
        <f>VLOOKUP(MID(JRC_IDEES_powergen[[#This Row],[Source.Name]],25,2),Table5[#All],3,FALSE)</f>
        <v>Hungary</v>
      </c>
    </row>
    <row r="1042" spans="2:23" x14ac:dyDescent="0.25">
      <c r="B1042" t="str">
        <f t="shared" si="16"/>
        <v>CO2 emissions (kt CO2) - 55431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s="1" t="s">
        <v>41</v>
      </c>
      <c r="T1042" s="1" t="s">
        <v>17</v>
      </c>
      <c r="U1042" t="str">
        <f>IFERROR(VLOOKUP(JRC_IDEES_powergen[[#This Row],[Headers]],sections[#All],1,FALSE),U1041)</f>
        <v>CO2 emissions (kt CO2)</v>
      </c>
      <c r="V1042" t="str">
        <f>IFERROR(VLOOKUP(JRC_IDEES_powergen[[#This Row],[Headers]],ec[#All],3,FALSE),"")</f>
        <v>5541</v>
      </c>
      <c r="W1042" t="str">
        <f>VLOOKUP(MID(JRC_IDEES_powergen[[#This Row],[Source.Name]],25,2),Table5[#All],3,FALSE)</f>
        <v>Hungary</v>
      </c>
    </row>
    <row r="1043" spans="2:23" x14ac:dyDescent="0.25">
      <c r="B1043" t="str">
        <f t="shared" si="16"/>
        <v>CO2 emissions (kt CO2) - 5545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s="1" t="s">
        <v>41</v>
      </c>
      <c r="T1043" s="1" t="s">
        <v>18</v>
      </c>
      <c r="U1043" t="str">
        <f>IFERROR(VLOOKUP(JRC_IDEES_powergen[[#This Row],[Headers]],sections[#All],1,FALSE),U1042)</f>
        <v>CO2 emissions (kt CO2)</v>
      </c>
      <c r="V1043" t="str">
        <f>IFERROR(VLOOKUP(JRC_IDEES_powergen[[#This Row],[Headers]],ec[#All],3,FALSE),"")</f>
        <v>55431</v>
      </c>
      <c r="W1043" t="str">
        <f>VLOOKUP(MID(JRC_IDEES_powergen[[#This Row],[Source.Name]],25,2),Table5[#All],3,FALSE)</f>
        <v>Hungary</v>
      </c>
    </row>
    <row r="1044" spans="2:23" x14ac:dyDescent="0.25">
      <c r="B1044" t="str">
        <f t="shared" si="16"/>
        <v>CO2 emissions (kt CO2) - 0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s="1" t="s">
        <v>41</v>
      </c>
      <c r="T1044" s="1" t="s">
        <v>19</v>
      </c>
      <c r="U1044" t="str">
        <f>IFERROR(VLOOKUP(JRC_IDEES_powergen[[#This Row],[Headers]],sections[#All],1,FALSE),U1043)</f>
        <v>CO2 emissions (kt CO2)</v>
      </c>
      <c r="V1044" t="str">
        <f>IFERROR(VLOOKUP(JRC_IDEES_powergen[[#This Row],[Headers]],ec[#All],3,FALSE),"")</f>
        <v>5545</v>
      </c>
      <c r="W1044" t="str">
        <f>VLOOKUP(MID(JRC_IDEES_powergen[[#This Row],[Source.Name]],25,2),Table5[#All],3,FALSE)</f>
        <v>Hungary</v>
      </c>
    </row>
    <row r="1045" spans="2:23" x14ac:dyDescent="0.25">
      <c r="B1045" t="str">
        <f t="shared" si="16"/>
        <v>CO2 emissions (kt CO2) - 7100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57.629000000000026</v>
      </c>
      <c r="S1045" s="1" t="s">
        <v>41</v>
      </c>
      <c r="T1045" s="1" t="s">
        <v>20</v>
      </c>
      <c r="U1045" t="str">
        <f>IFERROR(VLOOKUP(JRC_IDEES_powergen[[#This Row],[Headers]],sections[#All],1,FALSE),U1044)</f>
        <v>CO2 emissions (kt CO2)</v>
      </c>
      <c r="V1045">
        <f>IFERROR(VLOOKUP(JRC_IDEES_powergen[[#This Row],[Headers]],ec[#All],3,FALSE),"")</f>
        <v>0</v>
      </c>
      <c r="W1045" t="str">
        <f>VLOOKUP(MID(JRC_IDEES_powergen[[#This Row],[Source.Name]],25,2),Table5[#All],3,FALSE)</f>
        <v>Hungary</v>
      </c>
    </row>
    <row r="1046" spans="2:23" x14ac:dyDescent="0.25">
      <c r="B1046" t="str">
        <f t="shared" si="16"/>
        <v>CO2 emissions (kt CO2) - 55432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57.629000000000026</v>
      </c>
      <c r="S1046" s="1" t="s">
        <v>41</v>
      </c>
      <c r="T1046" s="1" t="s">
        <v>21</v>
      </c>
      <c r="U1046" t="str">
        <f>IFERROR(VLOOKUP(JRC_IDEES_powergen[[#This Row],[Headers]],sections[#All],1,FALSE),U1045)</f>
        <v>CO2 emissions (kt CO2)</v>
      </c>
      <c r="V1046" t="str">
        <f>IFERROR(VLOOKUP(JRC_IDEES_powergen[[#This Row],[Headers]],ec[#All],3,FALSE),"")</f>
        <v>7100</v>
      </c>
      <c r="W1046" t="str">
        <f>VLOOKUP(MID(JRC_IDEES_powergen[[#This Row],[Source.Name]],25,2),Table5[#All],3,FALSE)</f>
        <v>Hungary</v>
      </c>
    </row>
    <row r="1047" spans="2:23" x14ac:dyDescent="0.25">
      <c r="B1047" t="str">
        <f t="shared" si="16"/>
        <v>CO2 emissions (kt CO2) - 5532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" t="s">
        <v>41</v>
      </c>
      <c r="T1047" s="1" t="s">
        <v>22</v>
      </c>
      <c r="U1047" t="str">
        <f>IFERROR(VLOOKUP(JRC_IDEES_powergen[[#This Row],[Headers]],sections[#All],1,FALSE),U1046)</f>
        <v>CO2 emissions (kt CO2)</v>
      </c>
      <c r="V1047" t="str">
        <f>IFERROR(VLOOKUP(JRC_IDEES_powergen[[#This Row],[Headers]],ec[#All],3,FALSE),"")</f>
        <v>55432</v>
      </c>
      <c r="W1047" t="str">
        <f>VLOOKUP(MID(JRC_IDEES_powergen[[#This Row],[Source.Name]],25,2),Table5[#All],3,FALSE)</f>
        <v>Hungary</v>
      </c>
    </row>
    <row r="1048" spans="2:23" x14ac:dyDescent="0.25">
      <c r="B1048" t="str">
        <f t="shared" si="16"/>
        <v>CO2 emissions (kt CO2) - 5550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s="1" t="s">
        <v>41</v>
      </c>
      <c r="T1048" s="1" t="s">
        <v>23</v>
      </c>
      <c r="U1048" t="str">
        <f>IFERROR(VLOOKUP(JRC_IDEES_powergen[[#This Row],[Headers]],sections[#All],1,FALSE),U1047)</f>
        <v>CO2 emissions (kt CO2)</v>
      </c>
      <c r="V1048" t="str">
        <f>IFERROR(VLOOKUP(JRC_IDEES_powergen[[#This Row],[Headers]],ec[#All],3,FALSE),"")</f>
        <v>5532</v>
      </c>
      <c r="W1048" t="str">
        <f>VLOOKUP(MID(JRC_IDEES_powergen[[#This Row],[Source.Name]],25,2),Table5[#All],3,FALSE)</f>
        <v>Hungary</v>
      </c>
    </row>
    <row r="1049" spans="2:23" x14ac:dyDescent="0.25">
      <c r="B1049" t="str">
        <f t="shared" si="16"/>
        <v>CO2 emissions (kt CO2) - 99998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s="1" t="s">
        <v>41</v>
      </c>
      <c r="T1049" s="1" t="s">
        <v>24</v>
      </c>
      <c r="U1049" t="str">
        <f>IFERROR(VLOOKUP(JRC_IDEES_powergen[[#This Row],[Headers]],sections[#All],1,FALSE),U1048)</f>
        <v>CO2 emissions (kt CO2)</v>
      </c>
      <c r="V1049" t="str">
        <f>IFERROR(VLOOKUP(JRC_IDEES_powergen[[#This Row],[Headers]],ec[#All],3,FALSE),"")</f>
        <v>5550</v>
      </c>
      <c r="W1049" t="str">
        <f>VLOOKUP(MID(JRC_IDEES_powergen[[#This Row],[Source.Name]],25,2),Table5[#All],3,FALSE)</f>
        <v>Hungary</v>
      </c>
    </row>
    <row r="1050" spans="2:23" x14ac:dyDescent="0.25">
      <c r="B1050" t="str">
        <f t="shared" si="16"/>
        <v>CO2 emissions (kt CO2) - 99999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" t="s">
        <v>41</v>
      </c>
      <c r="T1050" s="1" t="s">
        <v>25</v>
      </c>
      <c r="U1050" t="str">
        <f>IFERROR(VLOOKUP(JRC_IDEES_powergen[[#This Row],[Headers]],sections[#All],1,FALSE),U1049)</f>
        <v>CO2 emissions (kt CO2)</v>
      </c>
      <c r="V1050" t="str">
        <f>IFERROR(VLOOKUP(JRC_IDEES_powergen[[#This Row],[Headers]],ec[#All],3,FALSE),"")</f>
        <v>99998</v>
      </c>
      <c r="W1050" t="str">
        <f>VLOOKUP(MID(JRC_IDEES_powergen[[#This Row],[Source.Name]],25,2),Table5[#All],3,FALSE)</f>
        <v>Hungary</v>
      </c>
    </row>
    <row r="1051" spans="2:23" x14ac:dyDescent="0.25">
      <c r="B1051" t="str">
        <f t="shared" si="16"/>
        <v/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" t="s">
        <v>41</v>
      </c>
      <c r="T1051" s="1" t="s">
        <v>26</v>
      </c>
      <c r="U1051" t="str">
        <f>IFERROR(VLOOKUP(JRC_IDEES_powergen[[#This Row],[Headers]],sections[#All],1,FALSE),U1050)</f>
        <v>CO2 emissions (kt CO2)</v>
      </c>
      <c r="V1051" t="str">
        <f>IFERROR(VLOOKUP(JRC_IDEES_powergen[[#This Row],[Headers]],ec[#All],3,FALSE),"")</f>
        <v>99999</v>
      </c>
      <c r="W1051" t="str">
        <f>VLOOKUP(MID(JRC_IDEES_powergen[[#This Row],[Source.Name]],25,2),Table5[#All],3,FALSE)</f>
        <v>Hungary</v>
      </c>
    </row>
    <row r="1052" spans="2:23" x14ac:dyDescent="0.25">
      <c r="B1052" t="str">
        <f t="shared" si="16"/>
        <v/>
      </c>
      <c r="C1052">
        <v>2000</v>
      </c>
      <c r="D1052">
        <v>2001</v>
      </c>
      <c r="E1052">
        <v>2002</v>
      </c>
      <c r="F1052">
        <v>2003</v>
      </c>
      <c r="G1052">
        <v>2004</v>
      </c>
      <c r="H1052">
        <v>2005</v>
      </c>
      <c r="I1052">
        <v>2006</v>
      </c>
      <c r="J1052">
        <v>2007</v>
      </c>
      <c r="K1052">
        <v>2008</v>
      </c>
      <c r="L1052">
        <v>2009</v>
      </c>
      <c r="M1052">
        <v>2010</v>
      </c>
      <c r="N1052">
        <v>2011</v>
      </c>
      <c r="O1052">
        <v>2012</v>
      </c>
      <c r="P1052">
        <v>2013</v>
      </c>
      <c r="Q1052">
        <v>2014</v>
      </c>
      <c r="R1052">
        <v>2015</v>
      </c>
      <c r="S1052" s="1" t="s">
        <v>42</v>
      </c>
      <c r="T1052" s="1" t="s">
        <v>2</v>
      </c>
      <c r="U1052" t="str">
        <f>IFERROR(VLOOKUP(JRC_IDEES_powergen[[#This Row],[Headers]],sections[#All],1,FALSE),U1051)</f>
        <v>CO2 emissions (kt CO2)</v>
      </c>
      <c r="V1052" t="str">
        <f>IFERROR(VLOOKUP(JRC_IDEES_powergen[[#This Row],[Headers]],ec[#All],3,FALSE),"")</f>
        <v/>
      </c>
      <c r="W1052" t="str">
        <f>VLOOKUP(MID(JRC_IDEES_powergen[[#This Row],[Source.Name]],25,2),Table5[#All],3,FALSE)</f>
        <v>Ireland</v>
      </c>
    </row>
    <row r="1053" spans="2:23" x14ac:dyDescent="0.25">
      <c r="B1053" t="str">
        <f t="shared" si="16"/>
        <v>Total gross distributed heat production (GWh) - 0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" t="s">
        <v>42</v>
      </c>
      <c r="T1053" s="1" t="s">
        <v>3</v>
      </c>
      <c r="U1053" t="str">
        <f>IFERROR(VLOOKUP(JRC_IDEES_powergen[[#This Row],[Headers]],sections[#All],1,FALSE),U1052)</f>
        <v>Total gross distributed heat production (GWh)</v>
      </c>
      <c r="V1053" t="str">
        <f>IFERROR(VLOOKUP(JRC_IDEES_powergen[[#This Row],[Headers]],ec[#All],3,FALSE),"")</f>
        <v/>
      </c>
      <c r="W1053" t="str">
        <f>VLOOKUP(MID(JRC_IDEES_powergen[[#This Row],[Source.Name]],25,2),Table5[#All],3,FALSE)</f>
        <v>Ireland</v>
      </c>
    </row>
    <row r="1054" spans="2:23" x14ac:dyDescent="0.25">
      <c r="B1054" t="str">
        <f t="shared" si="16"/>
        <v>Total gross distributed heat production (GWh) - 2100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" t="s">
        <v>42</v>
      </c>
      <c r="T1054" s="1" t="s">
        <v>4</v>
      </c>
      <c r="U1054" t="str">
        <f>IFERROR(VLOOKUP(JRC_IDEES_powergen[[#This Row],[Headers]],sections[#All],1,FALSE),U1053)</f>
        <v>Total gross distributed heat production (GWh)</v>
      </c>
      <c r="V1054">
        <f>IFERROR(VLOOKUP(JRC_IDEES_powergen[[#This Row],[Headers]],ec[#All],3,FALSE),"")</f>
        <v>0</v>
      </c>
      <c r="W1054" t="str">
        <f>VLOOKUP(MID(JRC_IDEES_powergen[[#This Row],[Source.Name]],25,2),Table5[#All],3,FALSE)</f>
        <v>Ireland</v>
      </c>
    </row>
    <row r="1055" spans="2:23" x14ac:dyDescent="0.25">
      <c r="B1055" t="str">
        <f t="shared" si="16"/>
        <v>Total gross distributed heat production (GWh) - 2200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" t="s">
        <v>42</v>
      </c>
      <c r="T1055" s="1" t="s">
        <v>5</v>
      </c>
      <c r="U1055" t="str">
        <f>IFERROR(VLOOKUP(JRC_IDEES_powergen[[#This Row],[Headers]],sections[#All],1,FALSE),U1054)</f>
        <v>Total gross distributed heat production (GWh)</v>
      </c>
      <c r="V1055" t="str">
        <f>IFERROR(VLOOKUP(JRC_IDEES_powergen[[#This Row],[Headers]],ec[#All],3,FALSE),"")</f>
        <v>2100</v>
      </c>
      <c r="W1055" t="str">
        <f>VLOOKUP(MID(JRC_IDEES_powergen[[#This Row],[Source.Name]],25,2),Table5[#All],3,FALSE)</f>
        <v>Ireland</v>
      </c>
    </row>
    <row r="1056" spans="2:23" x14ac:dyDescent="0.25">
      <c r="B1056" t="str">
        <f t="shared" si="16"/>
        <v>Total gross distributed heat production (GWh) - 3210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" t="s">
        <v>42</v>
      </c>
      <c r="T1056" s="1" t="s">
        <v>6</v>
      </c>
      <c r="U1056" t="str">
        <f>IFERROR(VLOOKUP(JRC_IDEES_powergen[[#This Row],[Headers]],sections[#All],1,FALSE),U1055)</f>
        <v>Total gross distributed heat production (GWh)</v>
      </c>
      <c r="V1056" t="str">
        <f>IFERROR(VLOOKUP(JRC_IDEES_powergen[[#This Row],[Headers]],ec[#All],3,FALSE),"")</f>
        <v>2200</v>
      </c>
      <c r="W1056" t="str">
        <f>VLOOKUP(MID(JRC_IDEES_powergen[[#This Row],[Source.Name]],25,2),Table5[#All],3,FALSE)</f>
        <v>Ireland</v>
      </c>
    </row>
    <row r="1057" spans="2:23" x14ac:dyDescent="0.25">
      <c r="B1057" t="str">
        <f t="shared" si="16"/>
        <v>Total gross distributed heat production (GWh) - 3260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" t="s">
        <v>42</v>
      </c>
      <c r="T1057" s="1" t="s">
        <v>7</v>
      </c>
      <c r="U1057" t="str">
        <f>IFERROR(VLOOKUP(JRC_IDEES_powergen[[#This Row],[Headers]],sections[#All],1,FALSE),U1056)</f>
        <v>Total gross distributed heat production (GWh)</v>
      </c>
      <c r="V1057" t="str">
        <f>IFERROR(VLOOKUP(JRC_IDEES_powergen[[#This Row],[Headers]],ec[#All],3,FALSE),"")</f>
        <v>3210</v>
      </c>
      <c r="W1057" t="str">
        <f>VLOOKUP(MID(JRC_IDEES_powergen[[#This Row],[Source.Name]],25,2),Table5[#All],3,FALSE)</f>
        <v>Ireland</v>
      </c>
    </row>
    <row r="1058" spans="2:23" x14ac:dyDescent="0.25">
      <c r="B1058" t="str">
        <f t="shared" si="16"/>
        <v>Total gross distributed heat production (GWh) - 0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" t="s">
        <v>42</v>
      </c>
      <c r="T1058" s="1" t="s">
        <v>8</v>
      </c>
      <c r="U1058" t="str">
        <f>IFERROR(VLOOKUP(JRC_IDEES_powergen[[#This Row],[Headers]],sections[#All],1,FALSE),U1057)</f>
        <v>Total gross distributed heat production (GWh)</v>
      </c>
      <c r="V1058" t="str">
        <f>IFERROR(VLOOKUP(JRC_IDEES_powergen[[#This Row],[Headers]],ec[#All],3,FALSE),"")</f>
        <v>3260</v>
      </c>
      <c r="W1058" t="str">
        <f>VLOOKUP(MID(JRC_IDEES_powergen[[#This Row],[Source.Name]],25,2),Table5[#All],3,FALSE)</f>
        <v>Ireland</v>
      </c>
    </row>
    <row r="1059" spans="2:23" x14ac:dyDescent="0.25">
      <c r="B1059" t="str">
        <f t="shared" si="16"/>
        <v>Total gross distributed heat production (GWh) - 3270A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s="1" t="s">
        <v>42</v>
      </c>
      <c r="T1059" s="1" t="s">
        <v>9</v>
      </c>
      <c r="U1059" t="str">
        <f>IFERROR(VLOOKUP(JRC_IDEES_powergen[[#This Row],[Headers]],sections[#All],1,FALSE),U1058)</f>
        <v>Total gross distributed heat production (GWh)</v>
      </c>
      <c r="V1059">
        <f>IFERROR(VLOOKUP(JRC_IDEES_powergen[[#This Row],[Headers]],ec[#All],3,FALSE),"")</f>
        <v>0</v>
      </c>
      <c r="W1059" t="str">
        <f>VLOOKUP(MID(JRC_IDEES_powergen[[#This Row],[Source.Name]],25,2),Table5[#All],3,FALSE)</f>
        <v>Ireland</v>
      </c>
    </row>
    <row r="1060" spans="2:23" x14ac:dyDescent="0.25">
      <c r="B1060" t="str">
        <f t="shared" si="16"/>
        <v>Total gross distributed heat production (GWh) - 3280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s="1" t="s">
        <v>42</v>
      </c>
      <c r="T1060" s="1" t="s">
        <v>10</v>
      </c>
      <c r="U1060" t="str">
        <f>IFERROR(VLOOKUP(JRC_IDEES_powergen[[#This Row],[Headers]],sections[#All],1,FALSE),U1059)</f>
        <v>Total gross distributed heat production (GWh)</v>
      </c>
      <c r="V1060" t="str">
        <f>IFERROR(VLOOKUP(JRC_IDEES_powergen[[#This Row],[Headers]],ec[#All],3,FALSE),"")</f>
        <v>3270A</v>
      </c>
      <c r="W1060" t="str">
        <f>VLOOKUP(MID(JRC_IDEES_powergen[[#This Row],[Source.Name]],25,2),Table5[#All],3,FALSE)</f>
        <v>Ireland</v>
      </c>
    </row>
    <row r="1061" spans="2:23" x14ac:dyDescent="0.25">
      <c r="B1061" t="str">
        <f t="shared" si="16"/>
        <v/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" t="s">
        <v>42</v>
      </c>
      <c r="T1061" s="1" t="s">
        <v>11</v>
      </c>
      <c r="U1061" t="str">
        <f>IFERROR(VLOOKUP(JRC_IDEES_powergen[[#This Row],[Headers]],sections[#All],1,FALSE),U1060)</f>
        <v>Total gross distributed heat production (GWh)</v>
      </c>
      <c r="V1061" t="str">
        <f>IFERROR(VLOOKUP(JRC_IDEES_powergen[[#This Row],[Headers]],ec[#All],3,FALSE),"")</f>
        <v>3280</v>
      </c>
      <c r="W1061" t="str">
        <f>VLOOKUP(MID(JRC_IDEES_powergen[[#This Row],[Source.Name]],25,2),Table5[#All],3,FALSE)</f>
        <v>Ireland</v>
      </c>
    </row>
    <row r="1062" spans="2:23" x14ac:dyDescent="0.25">
      <c r="B1062" t="str">
        <f t="shared" si="16"/>
        <v>Total gross distributed heat production (GWh) - 4100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s="1" t="s">
        <v>42</v>
      </c>
      <c r="T1062" s="1" t="s">
        <v>12</v>
      </c>
      <c r="U1062" t="str">
        <f>IFERROR(VLOOKUP(JRC_IDEES_powergen[[#This Row],[Headers]],sections[#All],1,FALSE),U1061)</f>
        <v>Total gross distributed heat production (GWh)</v>
      </c>
      <c r="V1062" t="str">
        <f>IFERROR(VLOOKUP(JRC_IDEES_powergen[[#This Row],[Headers]],ec[#All],3,FALSE),"")</f>
        <v/>
      </c>
      <c r="W1062" t="str">
        <f>VLOOKUP(MID(JRC_IDEES_powergen[[#This Row],[Source.Name]],25,2),Table5[#All],3,FALSE)</f>
        <v>Ireland</v>
      </c>
    </row>
    <row r="1063" spans="2:23" x14ac:dyDescent="0.25">
      <c r="B1063" t="str">
        <f t="shared" si="16"/>
        <v>Total gross distributed heat production (GWh) - 5542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s="1" t="s">
        <v>42</v>
      </c>
      <c r="T1063" s="1" t="s">
        <v>13</v>
      </c>
      <c r="U1063" t="str">
        <f>IFERROR(VLOOKUP(JRC_IDEES_powergen[[#This Row],[Headers]],sections[#All],1,FALSE),U1062)</f>
        <v>Total gross distributed heat production (GWh)</v>
      </c>
      <c r="V1063" t="str">
        <f>IFERROR(VLOOKUP(JRC_IDEES_powergen[[#This Row],[Headers]],ec[#All],3,FALSE),"")</f>
        <v>4100</v>
      </c>
      <c r="W1063" t="str">
        <f>VLOOKUP(MID(JRC_IDEES_powergen[[#This Row],[Source.Name]],25,2),Table5[#All],3,FALSE)</f>
        <v>Ireland</v>
      </c>
    </row>
    <row r="1064" spans="2:23" x14ac:dyDescent="0.25">
      <c r="B1064" t="str">
        <f t="shared" si="16"/>
        <v>Total gross distributed heat production (GWh) - 4200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 s="1" t="s">
        <v>42</v>
      </c>
      <c r="T1064" s="1" t="s">
        <v>14</v>
      </c>
      <c r="U1064" t="str">
        <f>IFERROR(VLOOKUP(JRC_IDEES_powergen[[#This Row],[Headers]],sections[#All],1,FALSE),U1063)</f>
        <v>Total gross distributed heat production (GWh)</v>
      </c>
      <c r="V1064" t="str">
        <f>IFERROR(VLOOKUP(JRC_IDEES_powergen[[#This Row],[Headers]],ec[#All],3,FALSE),"")</f>
        <v>5542</v>
      </c>
      <c r="W1064" t="str">
        <f>VLOOKUP(MID(JRC_IDEES_powergen[[#This Row],[Source.Name]],25,2),Table5[#All],3,FALSE)</f>
        <v>Ireland</v>
      </c>
    </row>
    <row r="1065" spans="2:23" x14ac:dyDescent="0.25">
      <c r="B1065" t="str">
        <f t="shared" si="16"/>
        <v>Total gross distributed heat production (GWh) - 0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s="1" t="s">
        <v>42</v>
      </c>
      <c r="T1065" s="1" t="s">
        <v>15</v>
      </c>
      <c r="U1065" t="str">
        <f>IFERROR(VLOOKUP(JRC_IDEES_powergen[[#This Row],[Headers]],sections[#All],1,FALSE),U1064)</f>
        <v>Total gross distributed heat production (GWh)</v>
      </c>
      <c r="V1065" t="str">
        <f>IFERROR(VLOOKUP(JRC_IDEES_powergen[[#This Row],[Headers]],ec[#All],3,FALSE),"")</f>
        <v>4200</v>
      </c>
      <c r="W1065" t="str">
        <f>VLOOKUP(MID(JRC_IDEES_powergen[[#This Row],[Source.Name]],25,2),Table5[#All],3,FALSE)</f>
        <v>Ireland</v>
      </c>
    </row>
    <row r="1066" spans="2:23" x14ac:dyDescent="0.25">
      <c r="B1066" t="str">
        <f t="shared" si="16"/>
        <v>Total gross distributed heat production (GWh) - 5541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 s="1" t="s">
        <v>42</v>
      </c>
      <c r="T1066" s="1" t="s">
        <v>16</v>
      </c>
      <c r="U1066" t="str">
        <f>IFERROR(VLOOKUP(JRC_IDEES_powergen[[#This Row],[Headers]],sections[#All],1,FALSE),U1065)</f>
        <v>Total gross distributed heat production (GWh)</v>
      </c>
      <c r="V1066">
        <f>IFERROR(VLOOKUP(JRC_IDEES_powergen[[#This Row],[Headers]],ec[#All],3,FALSE),"")</f>
        <v>0</v>
      </c>
      <c r="W1066" t="str">
        <f>VLOOKUP(MID(JRC_IDEES_powergen[[#This Row],[Source.Name]],25,2),Table5[#All],3,FALSE)</f>
        <v>Ireland</v>
      </c>
    </row>
    <row r="1067" spans="2:23" x14ac:dyDescent="0.25">
      <c r="B1067" t="str">
        <f t="shared" si="16"/>
        <v>Total gross distributed heat production (GWh) - 55431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 s="1" t="s">
        <v>42</v>
      </c>
      <c r="T1067" s="1" t="s">
        <v>17</v>
      </c>
      <c r="U1067" t="str">
        <f>IFERROR(VLOOKUP(JRC_IDEES_powergen[[#This Row],[Headers]],sections[#All],1,FALSE),U1066)</f>
        <v>Total gross distributed heat production (GWh)</v>
      </c>
      <c r="V1067" t="str">
        <f>IFERROR(VLOOKUP(JRC_IDEES_powergen[[#This Row],[Headers]],ec[#All],3,FALSE),"")</f>
        <v>5541</v>
      </c>
      <c r="W1067" t="str">
        <f>VLOOKUP(MID(JRC_IDEES_powergen[[#This Row],[Source.Name]],25,2),Table5[#All],3,FALSE)</f>
        <v>Ireland</v>
      </c>
    </row>
    <row r="1068" spans="2:23" x14ac:dyDescent="0.25">
      <c r="B1068" t="str">
        <f t="shared" si="16"/>
        <v>Total gross distributed heat production (GWh) - 5545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 s="1" t="s">
        <v>42</v>
      </c>
      <c r="T1068" s="1" t="s">
        <v>18</v>
      </c>
      <c r="U1068" t="str">
        <f>IFERROR(VLOOKUP(JRC_IDEES_powergen[[#This Row],[Headers]],sections[#All],1,FALSE),U1067)</f>
        <v>Total gross distributed heat production (GWh)</v>
      </c>
      <c r="V1068" t="str">
        <f>IFERROR(VLOOKUP(JRC_IDEES_powergen[[#This Row],[Headers]],ec[#All],3,FALSE),"")</f>
        <v>55431</v>
      </c>
      <c r="W1068" t="str">
        <f>VLOOKUP(MID(JRC_IDEES_powergen[[#This Row],[Source.Name]],25,2),Table5[#All],3,FALSE)</f>
        <v>Ireland</v>
      </c>
    </row>
    <row r="1069" spans="2:23" x14ac:dyDescent="0.25">
      <c r="B1069" t="str">
        <f t="shared" si="16"/>
        <v>Total gross distributed heat production (GWh) - 0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s="1" t="s">
        <v>42</v>
      </c>
      <c r="T1069" s="1" t="s">
        <v>19</v>
      </c>
      <c r="U1069" t="str">
        <f>IFERROR(VLOOKUP(JRC_IDEES_powergen[[#This Row],[Headers]],sections[#All],1,FALSE),U1068)</f>
        <v>Total gross distributed heat production (GWh)</v>
      </c>
      <c r="V1069" t="str">
        <f>IFERROR(VLOOKUP(JRC_IDEES_powergen[[#This Row],[Headers]],ec[#All],3,FALSE),"")</f>
        <v>5545</v>
      </c>
      <c r="W1069" t="str">
        <f>VLOOKUP(MID(JRC_IDEES_powergen[[#This Row],[Source.Name]],25,2),Table5[#All],3,FALSE)</f>
        <v>Ireland</v>
      </c>
    </row>
    <row r="1070" spans="2:23" x14ac:dyDescent="0.25">
      <c r="B1070" t="str">
        <f t="shared" si="16"/>
        <v>Total gross distributed heat production (GWh) - 7100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s="1" t="s">
        <v>42</v>
      </c>
      <c r="T1070" s="1" t="s">
        <v>20</v>
      </c>
      <c r="U1070" t="str">
        <f>IFERROR(VLOOKUP(JRC_IDEES_powergen[[#This Row],[Headers]],sections[#All],1,FALSE),U1069)</f>
        <v>Total gross distributed heat production (GWh)</v>
      </c>
      <c r="V1070">
        <f>IFERROR(VLOOKUP(JRC_IDEES_powergen[[#This Row],[Headers]],ec[#All],3,FALSE),"")</f>
        <v>0</v>
      </c>
      <c r="W1070" t="str">
        <f>VLOOKUP(MID(JRC_IDEES_powergen[[#This Row],[Source.Name]],25,2),Table5[#All],3,FALSE)</f>
        <v>Ireland</v>
      </c>
    </row>
    <row r="1071" spans="2:23" x14ac:dyDescent="0.25">
      <c r="B1071" t="str">
        <f t="shared" si="16"/>
        <v>Total gross distributed heat production (GWh) - 55432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s="1" t="s">
        <v>42</v>
      </c>
      <c r="T1071" s="1" t="s">
        <v>21</v>
      </c>
      <c r="U1071" t="str">
        <f>IFERROR(VLOOKUP(JRC_IDEES_powergen[[#This Row],[Headers]],sections[#All],1,FALSE),U1070)</f>
        <v>Total gross distributed heat production (GWh)</v>
      </c>
      <c r="V1071" t="str">
        <f>IFERROR(VLOOKUP(JRC_IDEES_powergen[[#This Row],[Headers]],ec[#All],3,FALSE),"")</f>
        <v>7100</v>
      </c>
      <c r="W1071" t="str">
        <f>VLOOKUP(MID(JRC_IDEES_powergen[[#This Row],[Source.Name]],25,2),Table5[#All],3,FALSE)</f>
        <v>Ireland</v>
      </c>
    </row>
    <row r="1072" spans="2:23" x14ac:dyDescent="0.25">
      <c r="B1072" t="str">
        <f t="shared" si="16"/>
        <v>Total gross distributed heat production (GWh) - 5532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 s="1" t="s">
        <v>42</v>
      </c>
      <c r="T1072" s="1" t="s">
        <v>22</v>
      </c>
      <c r="U1072" t="str">
        <f>IFERROR(VLOOKUP(JRC_IDEES_powergen[[#This Row],[Headers]],sections[#All],1,FALSE),U1071)</f>
        <v>Total gross distributed heat production (GWh)</v>
      </c>
      <c r="V1072" t="str">
        <f>IFERROR(VLOOKUP(JRC_IDEES_powergen[[#This Row],[Headers]],ec[#All],3,FALSE),"")</f>
        <v>55432</v>
      </c>
      <c r="W1072" t="str">
        <f>VLOOKUP(MID(JRC_IDEES_powergen[[#This Row],[Source.Name]],25,2),Table5[#All],3,FALSE)</f>
        <v>Ireland</v>
      </c>
    </row>
    <row r="1073" spans="2:23" x14ac:dyDescent="0.25">
      <c r="B1073" t="str">
        <f t="shared" si="16"/>
        <v>Total gross distributed heat production (GWh) - 5550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s="1" t="s">
        <v>42</v>
      </c>
      <c r="T1073" s="1" t="s">
        <v>23</v>
      </c>
      <c r="U1073" t="str">
        <f>IFERROR(VLOOKUP(JRC_IDEES_powergen[[#This Row],[Headers]],sections[#All],1,FALSE),U1072)</f>
        <v>Total gross distributed heat production (GWh)</v>
      </c>
      <c r="V1073" t="str">
        <f>IFERROR(VLOOKUP(JRC_IDEES_powergen[[#This Row],[Headers]],ec[#All],3,FALSE),"")</f>
        <v>5532</v>
      </c>
      <c r="W1073" t="str">
        <f>VLOOKUP(MID(JRC_IDEES_powergen[[#This Row],[Source.Name]],25,2),Table5[#All],3,FALSE)</f>
        <v>Ireland</v>
      </c>
    </row>
    <row r="1074" spans="2:23" x14ac:dyDescent="0.25">
      <c r="B1074" t="str">
        <f t="shared" si="16"/>
        <v>Total gross distributed heat production (GWh) - 99998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s="1" t="s">
        <v>42</v>
      </c>
      <c r="T1074" s="1" t="s">
        <v>24</v>
      </c>
      <c r="U1074" t="str">
        <f>IFERROR(VLOOKUP(JRC_IDEES_powergen[[#This Row],[Headers]],sections[#All],1,FALSE),U1073)</f>
        <v>Total gross distributed heat production (GWh)</v>
      </c>
      <c r="V1074" t="str">
        <f>IFERROR(VLOOKUP(JRC_IDEES_powergen[[#This Row],[Headers]],ec[#All],3,FALSE),"")</f>
        <v>5550</v>
      </c>
      <c r="W1074" t="str">
        <f>VLOOKUP(MID(JRC_IDEES_powergen[[#This Row],[Source.Name]],25,2),Table5[#All],3,FALSE)</f>
        <v>Ireland</v>
      </c>
    </row>
    <row r="1075" spans="2:23" x14ac:dyDescent="0.25">
      <c r="B1075" t="str">
        <f t="shared" si="16"/>
        <v>Total gross distributed heat production (GWh) - 99999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s="1" t="s">
        <v>42</v>
      </c>
      <c r="T1075" s="1" t="s">
        <v>25</v>
      </c>
      <c r="U1075" t="str">
        <f>IFERROR(VLOOKUP(JRC_IDEES_powergen[[#This Row],[Headers]],sections[#All],1,FALSE),U1074)</f>
        <v>Total gross distributed heat production (GWh)</v>
      </c>
      <c r="V1075" t="str">
        <f>IFERROR(VLOOKUP(JRC_IDEES_powergen[[#This Row],[Headers]],ec[#All],3,FALSE),"")</f>
        <v>99998</v>
      </c>
      <c r="W1075" t="str">
        <f>VLOOKUP(MID(JRC_IDEES_powergen[[#This Row],[Source.Name]],25,2),Table5[#All],3,FALSE)</f>
        <v>Ireland</v>
      </c>
    </row>
    <row r="1076" spans="2:23" x14ac:dyDescent="0.25">
      <c r="B1076" t="str">
        <f t="shared" si="16"/>
        <v/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 s="1" t="s">
        <v>42</v>
      </c>
      <c r="T1076" s="1" t="s">
        <v>26</v>
      </c>
      <c r="U1076" t="str">
        <f>IFERROR(VLOOKUP(JRC_IDEES_powergen[[#This Row],[Headers]],sections[#All],1,FALSE),U1075)</f>
        <v>Total gross distributed heat production (GWh)</v>
      </c>
      <c r="V1076" t="str">
        <f>IFERROR(VLOOKUP(JRC_IDEES_powergen[[#This Row],[Headers]],ec[#All],3,FALSE),"")</f>
        <v>99999</v>
      </c>
      <c r="W1076" t="str">
        <f>VLOOKUP(MID(JRC_IDEES_powergen[[#This Row],[Source.Name]],25,2),Table5[#All],3,FALSE)</f>
        <v>Ireland</v>
      </c>
    </row>
    <row r="1077" spans="2:23" x14ac:dyDescent="0.25">
      <c r="B1077" t="str">
        <f t="shared" si="16"/>
        <v/>
      </c>
      <c r="S1077" s="1" t="s">
        <v>42</v>
      </c>
      <c r="T1077" s="1"/>
      <c r="U1077" t="str">
        <f>IFERROR(VLOOKUP(JRC_IDEES_powergen[[#This Row],[Headers]],sections[#All],1,FALSE),U1076)</f>
        <v>Total gross distributed heat production (GWh)</v>
      </c>
      <c r="V1077" t="str">
        <f>IFERROR(VLOOKUP(JRC_IDEES_powergen[[#This Row],[Headers]],ec[#All],3,FALSE),"")</f>
        <v/>
      </c>
      <c r="W1077" t="str">
        <f>VLOOKUP(MID(JRC_IDEES_powergen[[#This Row],[Source.Name]],25,2),Table5[#All],3,FALSE)</f>
        <v>Ireland</v>
      </c>
    </row>
    <row r="1078" spans="2:23" x14ac:dyDescent="0.25">
      <c r="B1078" t="str">
        <f t="shared" si="16"/>
        <v>Transformation input (ktoe) - 0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s="1" t="s">
        <v>42</v>
      </c>
      <c r="T1078" s="1" t="s">
        <v>27</v>
      </c>
      <c r="U1078" t="str">
        <f>IFERROR(VLOOKUP(JRC_IDEES_powergen[[#This Row],[Headers]],sections[#All],1,FALSE),U1077)</f>
        <v>Transformation input (ktoe)</v>
      </c>
      <c r="V1078" t="str">
        <f>IFERROR(VLOOKUP(JRC_IDEES_powergen[[#This Row],[Headers]],ec[#All],3,FALSE),"")</f>
        <v/>
      </c>
      <c r="W1078" t="str">
        <f>VLOOKUP(MID(JRC_IDEES_powergen[[#This Row],[Source.Name]],25,2),Table5[#All],3,FALSE)</f>
        <v>Ireland</v>
      </c>
    </row>
    <row r="1079" spans="2:23" x14ac:dyDescent="0.25">
      <c r="B1079" t="str">
        <f t="shared" si="16"/>
        <v>Transformation input (ktoe) - 2100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s="1" t="s">
        <v>42</v>
      </c>
      <c r="T1079" s="1" t="s">
        <v>4</v>
      </c>
      <c r="U1079" t="str">
        <f>IFERROR(VLOOKUP(JRC_IDEES_powergen[[#This Row],[Headers]],sections[#All],1,FALSE),U1078)</f>
        <v>Transformation input (ktoe)</v>
      </c>
      <c r="V1079">
        <f>IFERROR(VLOOKUP(JRC_IDEES_powergen[[#This Row],[Headers]],ec[#All],3,FALSE),"")</f>
        <v>0</v>
      </c>
      <c r="W1079" t="str">
        <f>VLOOKUP(MID(JRC_IDEES_powergen[[#This Row],[Source.Name]],25,2),Table5[#All],3,FALSE)</f>
        <v>Ireland</v>
      </c>
    </row>
    <row r="1080" spans="2:23" x14ac:dyDescent="0.25">
      <c r="B1080" t="str">
        <f t="shared" si="16"/>
        <v>Transformation input (ktoe) - 2200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s="1" t="s">
        <v>42</v>
      </c>
      <c r="T1080" s="1" t="s">
        <v>5</v>
      </c>
      <c r="U1080" t="str">
        <f>IFERROR(VLOOKUP(JRC_IDEES_powergen[[#This Row],[Headers]],sections[#All],1,FALSE),U1079)</f>
        <v>Transformation input (ktoe)</v>
      </c>
      <c r="V1080" t="str">
        <f>IFERROR(VLOOKUP(JRC_IDEES_powergen[[#This Row],[Headers]],ec[#All],3,FALSE),"")</f>
        <v>2100</v>
      </c>
      <c r="W1080" t="str">
        <f>VLOOKUP(MID(JRC_IDEES_powergen[[#This Row],[Source.Name]],25,2),Table5[#All],3,FALSE)</f>
        <v>Ireland</v>
      </c>
    </row>
    <row r="1081" spans="2:23" x14ac:dyDescent="0.25">
      <c r="B1081" t="str">
        <f t="shared" si="16"/>
        <v>Transformation input (ktoe) - 3210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 s="1" t="s">
        <v>42</v>
      </c>
      <c r="T1081" s="1" t="s">
        <v>6</v>
      </c>
      <c r="U1081" t="str">
        <f>IFERROR(VLOOKUP(JRC_IDEES_powergen[[#This Row],[Headers]],sections[#All],1,FALSE),U1080)</f>
        <v>Transformation input (ktoe)</v>
      </c>
      <c r="V1081" t="str">
        <f>IFERROR(VLOOKUP(JRC_IDEES_powergen[[#This Row],[Headers]],ec[#All],3,FALSE),"")</f>
        <v>2200</v>
      </c>
      <c r="W1081" t="str">
        <f>VLOOKUP(MID(JRC_IDEES_powergen[[#This Row],[Source.Name]],25,2),Table5[#All],3,FALSE)</f>
        <v>Ireland</v>
      </c>
    </row>
    <row r="1082" spans="2:23" x14ac:dyDescent="0.25">
      <c r="B1082" t="str">
        <f t="shared" si="16"/>
        <v>Transformation input (ktoe) - 3260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s="1" t="s">
        <v>42</v>
      </c>
      <c r="T1082" s="1" t="s">
        <v>7</v>
      </c>
      <c r="U1082" t="str">
        <f>IFERROR(VLOOKUP(JRC_IDEES_powergen[[#This Row],[Headers]],sections[#All],1,FALSE),U1081)</f>
        <v>Transformation input (ktoe)</v>
      </c>
      <c r="V1082" t="str">
        <f>IFERROR(VLOOKUP(JRC_IDEES_powergen[[#This Row],[Headers]],ec[#All],3,FALSE),"")</f>
        <v>3210</v>
      </c>
      <c r="W1082" t="str">
        <f>VLOOKUP(MID(JRC_IDEES_powergen[[#This Row],[Source.Name]],25,2),Table5[#All],3,FALSE)</f>
        <v>Ireland</v>
      </c>
    </row>
    <row r="1083" spans="2:23" x14ac:dyDescent="0.25">
      <c r="B1083" t="str">
        <f t="shared" si="16"/>
        <v>Transformation input (ktoe) - 0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" t="s">
        <v>42</v>
      </c>
      <c r="T1083" s="1" t="s">
        <v>8</v>
      </c>
      <c r="U1083" t="str">
        <f>IFERROR(VLOOKUP(JRC_IDEES_powergen[[#This Row],[Headers]],sections[#All],1,FALSE),U1082)</f>
        <v>Transformation input (ktoe)</v>
      </c>
      <c r="V1083" t="str">
        <f>IFERROR(VLOOKUP(JRC_IDEES_powergen[[#This Row],[Headers]],ec[#All],3,FALSE),"")</f>
        <v>3260</v>
      </c>
      <c r="W1083" t="str">
        <f>VLOOKUP(MID(JRC_IDEES_powergen[[#This Row],[Source.Name]],25,2),Table5[#All],3,FALSE)</f>
        <v>Ireland</v>
      </c>
    </row>
    <row r="1084" spans="2:23" x14ac:dyDescent="0.25">
      <c r="B1084" t="str">
        <f t="shared" si="16"/>
        <v>Transformation input (ktoe) - 3270A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s="1" t="s">
        <v>42</v>
      </c>
      <c r="T1084" s="1" t="s">
        <v>9</v>
      </c>
      <c r="U1084" t="str">
        <f>IFERROR(VLOOKUP(JRC_IDEES_powergen[[#This Row],[Headers]],sections[#All],1,FALSE),U1083)</f>
        <v>Transformation input (ktoe)</v>
      </c>
      <c r="V1084">
        <f>IFERROR(VLOOKUP(JRC_IDEES_powergen[[#This Row],[Headers]],ec[#All],3,FALSE),"")</f>
        <v>0</v>
      </c>
      <c r="W1084" t="str">
        <f>VLOOKUP(MID(JRC_IDEES_powergen[[#This Row],[Source.Name]],25,2),Table5[#All],3,FALSE)</f>
        <v>Ireland</v>
      </c>
    </row>
    <row r="1085" spans="2:23" x14ac:dyDescent="0.25">
      <c r="B1085" t="str">
        <f t="shared" si="16"/>
        <v>Transformation input (ktoe) - 3280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s="1" t="s">
        <v>42</v>
      </c>
      <c r="T1085" s="1" t="s">
        <v>10</v>
      </c>
      <c r="U1085" t="str">
        <f>IFERROR(VLOOKUP(JRC_IDEES_powergen[[#This Row],[Headers]],sections[#All],1,FALSE),U1084)</f>
        <v>Transformation input (ktoe)</v>
      </c>
      <c r="V1085" t="str">
        <f>IFERROR(VLOOKUP(JRC_IDEES_powergen[[#This Row],[Headers]],ec[#All],3,FALSE),"")</f>
        <v>3270A</v>
      </c>
      <c r="W1085" t="str">
        <f>VLOOKUP(MID(JRC_IDEES_powergen[[#This Row],[Source.Name]],25,2),Table5[#All],3,FALSE)</f>
        <v>Ireland</v>
      </c>
    </row>
    <row r="1086" spans="2:23" x14ac:dyDescent="0.25">
      <c r="B1086" t="str">
        <f t="shared" si="16"/>
        <v/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" t="s">
        <v>42</v>
      </c>
      <c r="T1086" s="1" t="s">
        <v>11</v>
      </c>
      <c r="U1086" t="str">
        <f>IFERROR(VLOOKUP(JRC_IDEES_powergen[[#This Row],[Headers]],sections[#All],1,FALSE),U1085)</f>
        <v>Transformation input (ktoe)</v>
      </c>
      <c r="V1086" t="str">
        <f>IFERROR(VLOOKUP(JRC_IDEES_powergen[[#This Row],[Headers]],ec[#All],3,FALSE),"")</f>
        <v>3280</v>
      </c>
      <c r="W1086" t="str">
        <f>VLOOKUP(MID(JRC_IDEES_powergen[[#This Row],[Source.Name]],25,2),Table5[#All],3,FALSE)</f>
        <v>Ireland</v>
      </c>
    </row>
    <row r="1087" spans="2:23" x14ac:dyDescent="0.25">
      <c r="B1087" t="str">
        <f t="shared" si="16"/>
        <v>Transformation input (ktoe) - 4100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" t="s">
        <v>42</v>
      </c>
      <c r="T1087" s="1" t="s">
        <v>12</v>
      </c>
      <c r="U1087" t="str">
        <f>IFERROR(VLOOKUP(JRC_IDEES_powergen[[#This Row],[Headers]],sections[#All],1,FALSE),U1086)</f>
        <v>Transformation input (ktoe)</v>
      </c>
      <c r="V1087" t="str">
        <f>IFERROR(VLOOKUP(JRC_IDEES_powergen[[#This Row],[Headers]],ec[#All],3,FALSE),"")</f>
        <v/>
      </c>
      <c r="W1087" t="str">
        <f>VLOOKUP(MID(JRC_IDEES_powergen[[#This Row],[Source.Name]],25,2),Table5[#All],3,FALSE)</f>
        <v>Ireland</v>
      </c>
    </row>
    <row r="1088" spans="2:23" x14ac:dyDescent="0.25">
      <c r="B1088" t="str">
        <f t="shared" si="16"/>
        <v>Transformation input (ktoe) - 5542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s="1" t="s">
        <v>42</v>
      </c>
      <c r="T1088" s="1" t="s">
        <v>13</v>
      </c>
      <c r="U1088" t="str">
        <f>IFERROR(VLOOKUP(JRC_IDEES_powergen[[#This Row],[Headers]],sections[#All],1,FALSE),U1087)</f>
        <v>Transformation input (ktoe)</v>
      </c>
      <c r="V1088" t="str">
        <f>IFERROR(VLOOKUP(JRC_IDEES_powergen[[#This Row],[Headers]],ec[#All],3,FALSE),"")</f>
        <v>4100</v>
      </c>
      <c r="W1088" t="str">
        <f>VLOOKUP(MID(JRC_IDEES_powergen[[#This Row],[Source.Name]],25,2),Table5[#All],3,FALSE)</f>
        <v>Ireland</v>
      </c>
    </row>
    <row r="1089" spans="2:23" x14ac:dyDescent="0.25">
      <c r="B1089" t="str">
        <f t="shared" si="16"/>
        <v>Transformation input (ktoe) - 4200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 s="1" t="s">
        <v>42</v>
      </c>
      <c r="T1089" s="1" t="s">
        <v>14</v>
      </c>
      <c r="U1089" t="str">
        <f>IFERROR(VLOOKUP(JRC_IDEES_powergen[[#This Row],[Headers]],sections[#All],1,FALSE),U1088)</f>
        <v>Transformation input (ktoe)</v>
      </c>
      <c r="V1089" t="str">
        <f>IFERROR(VLOOKUP(JRC_IDEES_powergen[[#This Row],[Headers]],ec[#All],3,FALSE),"")</f>
        <v>5542</v>
      </c>
      <c r="W1089" t="str">
        <f>VLOOKUP(MID(JRC_IDEES_powergen[[#This Row],[Source.Name]],25,2),Table5[#All],3,FALSE)</f>
        <v>Ireland</v>
      </c>
    </row>
    <row r="1090" spans="2:23" x14ac:dyDescent="0.25">
      <c r="B1090" t="str">
        <f t="shared" si="16"/>
        <v>Transformation input (ktoe) - 0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 s="1" t="s">
        <v>42</v>
      </c>
      <c r="T1090" s="1" t="s">
        <v>15</v>
      </c>
      <c r="U1090" t="str">
        <f>IFERROR(VLOOKUP(JRC_IDEES_powergen[[#This Row],[Headers]],sections[#All],1,FALSE),U1089)</f>
        <v>Transformation input (ktoe)</v>
      </c>
      <c r="V1090" t="str">
        <f>IFERROR(VLOOKUP(JRC_IDEES_powergen[[#This Row],[Headers]],ec[#All],3,FALSE),"")</f>
        <v>4200</v>
      </c>
      <c r="W1090" t="str">
        <f>VLOOKUP(MID(JRC_IDEES_powergen[[#This Row],[Source.Name]],25,2),Table5[#All],3,FALSE)</f>
        <v>Ireland</v>
      </c>
    </row>
    <row r="1091" spans="2:23" x14ac:dyDescent="0.25">
      <c r="B1091" t="str">
        <f t="shared" ref="B1091:B1154" si="17">IF(V1092&lt;&gt;"",U1092&amp;" - "&amp;V1092,"")</f>
        <v>Transformation input (ktoe) - 5541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s="1" t="s">
        <v>42</v>
      </c>
      <c r="T1091" s="1" t="s">
        <v>16</v>
      </c>
      <c r="U1091" t="str">
        <f>IFERROR(VLOOKUP(JRC_IDEES_powergen[[#This Row],[Headers]],sections[#All],1,FALSE),U1090)</f>
        <v>Transformation input (ktoe)</v>
      </c>
      <c r="V1091">
        <f>IFERROR(VLOOKUP(JRC_IDEES_powergen[[#This Row],[Headers]],ec[#All],3,FALSE),"")</f>
        <v>0</v>
      </c>
      <c r="W1091" t="str">
        <f>VLOOKUP(MID(JRC_IDEES_powergen[[#This Row],[Source.Name]],25,2),Table5[#All],3,FALSE)</f>
        <v>Ireland</v>
      </c>
    </row>
    <row r="1092" spans="2:23" x14ac:dyDescent="0.25">
      <c r="B1092" t="str">
        <f t="shared" si="17"/>
        <v>Transformation input (ktoe) - 55431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s="1" t="s">
        <v>42</v>
      </c>
      <c r="T1092" s="1" t="s">
        <v>17</v>
      </c>
      <c r="U1092" t="str">
        <f>IFERROR(VLOOKUP(JRC_IDEES_powergen[[#This Row],[Headers]],sections[#All],1,FALSE),U1091)</f>
        <v>Transformation input (ktoe)</v>
      </c>
      <c r="V1092" t="str">
        <f>IFERROR(VLOOKUP(JRC_IDEES_powergen[[#This Row],[Headers]],ec[#All],3,FALSE),"")</f>
        <v>5541</v>
      </c>
      <c r="W1092" t="str">
        <f>VLOOKUP(MID(JRC_IDEES_powergen[[#This Row],[Source.Name]],25,2),Table5[#All],3,FALSE)</f>
        <v>Ireland</v>
      </c>
    </row>
    <row r="1093" spans="2:23" x14ac:dyDescent="0.25">
      <c r="B1093" t="str">
        <f t="shared" si="17"/>
        <v>Transformation input (ktoe) - 5545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s="1" t="s">
        <v>42</v>
      </c>
      <c r="T1093" s="1" t="s">
        <v>18</v>
      </c>
      <c r="U1093" t="str">
        <f>IFERROR(VLOOKUP(JRC_IDEES_powergen[[#This Row],[Headers]],sections[#All],1,FALSE),U1092)</f>
        <v>Transformation input (ktoe)</v>
      </c>
      <c r="V1093" t="str">
        <f>IFERROR(VLOOKUP(JRC_IDEES_powergen[[#This Row],[Headers]],ec[#All],3,FALSE),"")</f>
        <v>55431</v>
      </c>
      <c r="W1093" t="str">
        <f>VLOOKUP(MID(JRC_IDEES_powergen[[#This Row],[Source.Name]],25,2),Table5[#All],3,FALSE)</f>
        <v>Ireland</v>
      </c>
    </row>
    <row r="1094" spans="2:23" x14ac:dyDescent="0.25">
      <c r="B1094" t="str">
        <f t="shared" si="17"/>
        <v>Transformation input (ktoe) - 0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s="1" t="s">
        <v>42</v>
      </c>
      <c r="T1094" s="1" t="s">
        <v>19</v>
      </c>
      <c r="U1094" t="str">
        <f>IFERROR(VLOOKUP(JRC_IDEES_powergen[[#This Row],[Headers]],sections[#All],1,FALSE),U1093)</f>
        <v>Transformation input (ktoe)</v>
      </c>
      <c r="V1094" t="str">
        <f>IFERROR(VLOOKUP(JRC_IDEES_powergen[[#This Row],[Headers]],ec[#All],3,FALSE),"")</f>
        <v>5545</v>
      </c>
      <c r="W1094" t="str">
        <f>VLOOKUP(MID(JRC_IDEES_powergen[[#This Row],[Source.Name]],25,2),Table5[#All],3,FALSE)</f>
        <v>Ireland</v>
      </c>
    </row>
    <row r="1095" spans="2:23" x14ac:dyDescent="0.25">
      <c r="B1095" t="str">
        <f t="shared" si="17"/>
        <v>Transformation input (ktoe) - 7100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" t="s">
        <v>42</v>
      </c>
      <c r="T1095" s="1" t="s">
        <v>20</v>
      </c>
      <c r="U1095" t="str">
        <f>IFERROR(VLOOKUP(JRC_IDEES_powergen[[#This Row],[Headers]],sections[#All],1,FALSE),U1094)</f>
        <v>Transformation input (ktoe)</v>
      </c>
      <c r="V1095">
        <f>IFERROR(VLOOKUP(JRC_IDEES_powergen[[#This Row],[Headers]],ec[#All],3,FALSE),"")</f>
        <v>0</v>
      </c>
      <c r="W1095" t="str">
        <f>VLOOKUP(MID(JRC_IDEES_powergen[[#This Row],[Source.Name]],25,2),Table5[#All],3,FALSE)</f>
        <v>Ireland</v>
      </c>
    </row>
    <row r="1096" spans="2:23" x14ac:dyDescent="0.25">
      <c r="B1096" t="str">
        <f t="shared" si="17"/>
        <v>Transformation input (ktoe) - 55432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s="1" t="s">
        <v>42</v>
      </c>
      <c r="T1096" s="1" t="s">
        <v>21</v>
      </c>
      <c r="U1096" t="str">
        <f>IFERROR(VLOOKUP(JRC_IDEES_powergen[[#This Row],[Headers]],sections[#All],1,FALSE),U1095)</f>
        <v>Transformation input (ktoe)</v>
      </c>
      <c r="V1096" t="str">
        <f>IFERROR(VLOOKUP(JRC_IDEES_powergen[[#This Row],[Headers]],ec[#All],3,FALSE),"")</f>
        <v>7100</v>
      </c>
      <c r="W1096" t="str">
        <f>VLOOKUP(MID(JRC_IDEES_powergen[[#This Row],[Source.Name]],25,2),Table5[#All],3,FALSE)</f>
        <v>Ireland</v>
      </c>
    </row>
    <row r="1097" spans="2:23" x14ac:dyDescent="0.25">
      <c r="B1097" t="str">
        <f t="shared" si="17"/>
        <v>Transformation input (ktoe) - 5532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s="1" t="s">
        <v>42</v>
      </c>
      <c r="T1097" s="1" t="s">
        <v>22</v>
      </c>
      <c r="U1097" t="str">
        <f>IFERROR(VLOOKUP(JRC_IDEES_powergen[[#This Row],[Headers]],sections[#All],1,FALSE),U1096)</f>
        <v>Transformation input (ktoe)</v>
      </c>
      <c r="V1097" t="str">
        <f>IFERROR(VLOOKUP(JRC_IDEES_powergen[[#This Row],[Headers]],ec[#All],3,FALSE),"")</f>
        <v>55432</v>
      </c>
      <c r="W1097" t="str">
        <f>VLOOKUP(MID(JRC_IDEES_powergen[[#This Row],[Source.Name]],25,2),Table5[#All],3,FALSE)</f>
        <v>Ireland</v>
      </c>
    </row>
    <row r="1098" spans="2:23" x14ac:dyDescent="0.25">
      <c r="B1098" t="str">
        <f t="shared" si="17"/>
        <v>Transformation input (ktoe) - 5550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s="1" t="s">
        <v>42</v>
      </c>
      <c r="T1098" s="1" t="s">
        <v>23</v>
      </c>
      <c r="U1098" t="str">
        <f>IFERROR(VLOOKUP(JRC_IDEES_powergen[[#This Row],[Headers]],sections[#All],1,FALSE),U1097)</f>
        <v>Transformation input (ktoe)</v>
      </c>
      <c r="V1098" t="str">
        <f>IFERROR(VLOOKUP(JRC_IDEES_powergen[[#This Row],[Headers]],ec[#All],3,FALSE),"")</f>
        <v>5532</v>
      </c>
      <c r="W1098" t="str">
        <f>VLOOKUP(MID(JRC_IDEES_powergen[[#This Row],[Source.Name]],25,2),Table5[#All],3,FALSE)</f>
        <v>Ireland</v>
      </c>
    </row>
    <row r="1099" spans="2:23" x14ac:dyDescent="0.25">
      <c r="B1099" t="str">
        <f t="shared" si="17"/>
        <v>Transformation input (ktoe) - 99998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s="1" t="s">
        <v>42</v>
      </c>
      <c r="T1099" s="1" t="s">
        <v>24</v>
      </c>
      <c r="U1099" t="str">
        <f>IFERROR(VLOOKUP(JRC_IDEES_powergen[[#This Row],[Headers]],sections[#All],1,FALSE),U1098)</f>
        <v>Transformation input (ktoe)</v>
      </c>
      <c r="V1099" t="str">
        <f>IFERROR(VLOOKUP(JRC_IDEES_powergen[[#This Row],[Headers]],ec[#All],3,FALSE),"")</f>
        <v>5550</v>
      </c>
      <c r="W1099" t="str">
        <f>VLOOKUP(MID(JRC_IDEES_powergen[[#This Row],[Source.Name]],25,2),Table5[#All],3,FALSE)</f>
        <v>Ireland</v>
      </c>
    </row>
    <row r="1100" spans="2:23" x14ac:dyDescent="0.25">
      <c r="B1100" t="str">
        <f t="shared" si="17"/>
        <v>Transformation input (ktoe) - 99999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" t="s">
        <v>42</v>
      </c>
      <c r="T1100" s="1" t="s">
        <v>25</v>
      </c>
      <c r="U1100" t="str">
        <f>IFERROR(VLOOKUP(JRC_IDEES_powergen[[#This Row],[Headers]],sections[#All],1,FALSE),U1099)</f>
        <v>Transformation input (ktoe)</v>
      </c>
      <c r="V1100" t="str">
        <f>IFERROR(VLOOKUP(JRC_IDEES_powergen[[#This Row],[Headers]],ec[#All],3,FALSE),"")</f>
        <v>99998</v>
      </c>
      <c r="W1100" t="str">
        <f>VLOOKUP(MID(JRC_IDEES_powergen[[#This Row],[Source.Name]],25,2),Table5[#All],3,FALSE)</f>
        <v>Ireland</v>
      </c>
    </row>
    <row r="1101" spans="2:23" x14ac:dyDescent="0.25">
      <c r="B1101" t="str">
        <f t="shared" si="17"/>
        <v/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" t="s">
        <v>42</v>
      </c>
      <c r="T1101" s="1" t="s">
        <v>26</v>
      </c>
      <c r="U1101" t="str">
        <f>IFERROR(VLOOKUP(JRC_IDEES_powergen[[#This Row],[Headers]],sections[#All],1,FALSE),U1100)</f>
        <v>Transformation input (ktoe)</v>
      </c>
      <c r="V1101" t="str">
        <f>IFERROR(VLOOKUP(JRC_IDEES_powergen[[#This Row],[Headers]],ec[#All],3,FALSE),"")</f>
        <v>99999</v>
      </c>
      <c r="W1101" t="str">
        <f>VLOOKUP(MID(JRC_IDEES_powergen[[#This Row],[Source.Name]],25,2),Table5[#All],3,FALSE)</f>
        <v>Ireland</v>
      </c>
    </row>
    <row r="1102" spans="2:23" x14ac:dyDescent="0.25">
      <c r="B1102" t="str">
        <f t="shared" si="17"/>
        <v/>
      </c>
      <c r="S1102" s="1" t="s">
        <v>42</v>
      </c>
      <c r="T1102" s="1"/>
      <c r="U1102" t="str">
        <f>IFERROR(VLOOKUP(JRC_IDEES_powergen[[#This Row],[Headers]],sections[#All],1,FALSE),U1101)</f>
        <v>Transformation input (ktoe)</v>
      </c>
      <c r="V1102" t="str">
        <f>IFERROR(VLOOKUP(JRC_IDEES_powergen[[#This Row],[Headers]],ec[#All],3,FALSE),"")</f>
        <v/>
      </c>
      <c r="W1102" t="str">
        <f>VLOOKUP(MID(JRC_IDEES_powergen[[#This Row],[Source.Name]],25,2),Table5[#All],3,FALSE)</f>
        <v>Ireland</v>
      </c>
    </row>
    <row r="1103" spans="2:23" x14ac:dyDescent="0.25">
      <c r="B1103" t="str">
        <f t="shared" si="17"/>
        <v>CO2 emissions (kt CO2) - 0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 s="1" t="s">
        <v>42</v>
      </c>
      <c r="T1103" s="1" t="s">
        <v>28</v>
      </c>
      <c r="U1103" t="str">
        <f>IFERROR(VLOOKUP(JRC_IDEES_powergen[[#This Row],[Headers]],sections[#All],1,FALSE),U1102)</f>
        <v>CO2 emissions (kt CO2)</v>
      </c>
      <c r="V1103" t="str">
        <f>IFERROR(VLOOKUP(JRC_IDEES_powergen[[#This Row],[Headers]],ec[#All],3,FALSE),"")</f>
        <v/>
      </c>
      <c r="W1103" t="str">
        <f>VLOOKUP(MID(JRC_IDEES_powergen[[#This Row],[Source.Name]],25,2),Table5[#All],3,FALSE)</f>
        <v>Ireland</v>
      </c>
    </row>
    <row r="1104" spans="2:23" x14ac:dyDescent="0.25">
      <c r="B1104" t="str">
        <f t="shared" si="17"/>
        <v>CO2 emissions (kt CO2) - 2100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 s="1" t="s">
        <v>42</v>
      </c>
      <c r="T1104" s="1" t="s">
        <v>4</v>
      </c>
      <c r="U1104" t="str">
        <f>IFERROR(VLOOKUP(JRC_IDEES_powergen[[#This Row],[Headers]],sections[#All],1,FALSE),U1103)</f>
        <v>CO2 emissions (kt CO2)</v>
      </c>
      <c r="V1104">
        <f>IFERROR(VLOOKUP(JRC_IDEES_powergen[[#This Row],[Headers]],ec[#All],3,FALSE),"")</f>
        <v>0</v>
      </c>
      <c r="W1104" t="str">
        <f>VLOOKUP(MID(JRC_IDEES_powergen[[#This Row],[Source.Name]],25,2),Table5[#All],3,FALSE)</f>
        <v>Ireland</v>
      </c>
    </row>
    <row r="1105" spans="2:23" x14ac:dyDescent="0.25">
      <c r="B1105" t="str">
        <f t="shared" si="17"/>
        <v>CO2 emissions (kt CO2) - 2200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s="1" t="s">
        <v>42</v>
      </c>
      <c r="T1105" s="1" t="s">
        <v>5</v>
      </c>
      <c r="U1105" t="str">
        <f>IFERROR(VLOOKUP(JRC_IDEES_powergen[[#This Row],[Headers]],sections[#All],1,FALSE),U1104)</f>
        <v>CO2 emissions (kt CO2)</v>
      </c>
      <c r="V1105" t="str">
        <f>IFERROR(VLOOKUP(JRC_IDEES_powergen[[#This Row],[Headers]],ec[#All],3,FALSE),"")</f>
        <v>2100</v>
      </c>
      <c r="W1105" t="str">
        <f>VLOOKUP(MID(JRC_IDEES_powergen[[#This Row],[Source.Name]],25,2),Table5[#All],3,FALSE)</f>
        <v>Ireland</v>
      </c>
    </row>
    <row r="1106" spans="2:23" x14ac:dyDescent="0.25">
      <c r="B1106" t="str">
        <f t="shared" si="17"/>
        <v>CO2 emissions (kt CO2) - 3210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 s="1" t="s">
        <v>42</v>
      </c>
      <c r="T1106" s="1" t="s">
        <v>6</v>
      </c>
      <c r="U1106" t="str">
        <f>IFERROR(VLOOKUP(JRC_IDEES_powergen[[#This Row],[Headers]],sections[#All],1,FALSE),U1105)</f>
        <v>CO2 emissions (kt CO2)</v>
      </c>
      <c r="V1106" t="str">
        <f>IFERROR(VLOOKUP(JRC_IDEES_powergen[[#This Row],[Headers]],ec[#All],3,FALSE),"")</f>
        <v>2200</v>
      </c>
      <c r="W1106" t="str">
        <f>VLOOKUP(MID(JRC_IDEES_powergen[[#This Row],[Source.Name]],25,2),Table5[#All],3,FALSE)</f>
        <v>Ireland</v>
      </c>
    </row>
    <row r="1107" spans="2:23" x14ac:dyDescent="0.25">
      <c r="B1107" t="str">
        <f t="shared" si="17"/>
        <v>CO2 emissions (kt CO2) - 3260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s="1" t="s">
        <v>42</v>
      </c>
      <c r="T1107" s="1" t="s">
        <v>7</v>
      </c>
      <c r="U1107" t="str">
        <f>IFERROR(VLOOKUP(JRC_IDEES_powergen[[#This Row],[Headers]],sections[#All],1,FALSE),U1106)</f>
        <v>CO2 emissions (kt CO2)</v>
      </c>
      <c r="V1107" t="str">
        <f>IFERROR(VLOOKUP(JRC_IDEES_powergen[[#This Row],[Headers]],ec[#All],3,FALSE),"")</f>
        <v>3210</v>
      </c>
      <c r="W1107" t="str">
        <f>VLOOKUP(MID(JRC_IDEES_powergen[[#This Row],[Source.Name]],25,2),Table5[#All],3,FALSE)</f>
        <v>Ireland</v>
      </c>
    </row>
    <row r="1108" spans="2:23" x14ac:dyDescent="0.25">
      <c r="B1108" t="str">
        <f t="shared" si="17"/>
        <v>CO2 emissions (kt CO2) - 0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s="1" t="s">
        <v>42</v>
      </c>
      <c r="T1108" s="1" t="s">
        <v>8</v>
      </c>
      <c r="U1108" t="str">
        <f>IFERROR(VLOOKUP(JRC_IDEES_powergen[[#This Row],[Headers]],sections[#All],1,FALSE),U1107)</f>
        <v>CO2 emissions (kt CO2)</v>
      </c>
      <c r="V1108" t="str">
        <f>IFERROR(VLOOKUP(JRC_IDEES_powergen[[#This Row],[Headers]],ec[#All],3,FALSE),"")</f>
        <v>3260</v>
      </c>
      <c r="W1108" t="str">
        <f>VLOOKUP(MID(JRC_IDEES_powergen[[#This Row],[Source.Name]],25,2),Table5[#All],3,FALSE)</f>
        <v>Ireland</v>
      </c>
    </row>
    <row r="1109" spans="2:23" x14ac:dyDescent="0.25">
      <c r="B1109" t="str">
        <f t="shared" si="17"/>
        <v>CO2 emissions (kt CO2) - 3270A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 s="1" t="s">
        <v>42</v>
      </c>
      <c r="T1109" s="1" t="s">
        <v>9</v>
      </c>
      <c r="U1109" t="str">
        <f>IFERROR(VLOOKUP(JRC_IDEES_powergen[[#This Row],[Headers]],sections[#All],1,FALSE),U1108)</f>
        <v>CO2 emissions (kt CO2)</v>
      </c>
      <c r="V1109">
        <f>IFERROR(VLOOKUP(JRC_IDEES_powergen[[#This Row],[Headers]],ec[#All],3,FALSE),"")</f>
        <v>0</v>
      </c>
      <c r="W1109" t="str">
        <f>VLOOKUP(MID(JRC_IDEES_powergen[[#This Row],[Source.Name]],25,2),Table5[#All],3,FALSE)</f>
        <v>Ireland</v>
      </c>
    </row>
    <row r="1110" spans="2:23" x14ac:dyDescent="0.25">
      <c r="B1110" t="str">
        <f t="shared" si="17"/>
        <v>CO2 emissions (kt CO2) - 3280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" t="s">
        <v>42</v>
      </c>
      <c r="T1110" s="1" t="s">
        <v>10</v>
      </c>
      <c r="U1110" t="str">
        <f>IFERROR(VLOOKUP(JRC_IDEES_powergen[[#This Row],[Headers]],sections[#All],1,FALSE),U1109)</f>
        <v>CO2 emissions (kt CO2)</v>
      </c>
      <c r="V1110" t="str">
        <f>IFERROR(VLOOKUP(JRC_IDEES_powergen[[#This Row],[Headers]],ec[#All],3,FALSE),"")</f>
        <v>3270A</v>
      </c>
      <c r="W1110" t="str">
        <f>VLOOKUP(MID(JRC_IDEES_powergen[[#This Row],[Source.Name]],25,2),Table5[#All],3,FALSE)</f>
        <v>Ireland</v>
      </c>
    </row>
    <row r="1111" spans="2:23" x14ac:dyDescent="0.25">
      <c r="B1111" t="str">
        <f t="shared" si="17"/>
        <v/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s="1" t="s">
        <v>42</v>
      </c>
      <c r="T1111" s="1" t="s">
        <v>11</v>
      </c>
      <c r="U1111" t="str">
        <f>IFERROR(VLOOKUP(JRC_IDEES_powergen[[#This Row],[Headers]],sections[#All],1,FALSE),U1110)</f>
        <v>CO2 emissions (kt CO2)</v>
      </c>
      <c r="V1111" t="str">
        <f>IFERROR(VLOOKUP(JRC_IDEES_powergen[[#This Row],[Headers]],ec[#All],3,FALSE),"")</f>
        <v>3280</v>
      </c>
      <c r="W1111" t="str">
        <f>VLOOKUP(MID(JRC_IDEES_powergen[[#This Row],[Source.Name]],25,2),Table5[#All],3,FALSE)</f>
        <v>Ireland</v>
      </c>
    </row>
    <row r="1112" spans="2:23" x14ac:dyDescent="0.25">
      <c r="B1112" t="str">
        <f t="shared" si="17"/>
        <v>CO2 emissions (kt CO2) - 4100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s="1" t="s">
        <v>42</v>
      </c>
      <c r="T1112" s="1" t="s">
        <v>12</v>
      </c>
      <c r="U1112" t="str">
        <f>IFERROR(VLOOKUP(JRC_IDEES_powergen[[#This Row],[Headers]],sections[#All],1,FALSE),U1111)</f>
        <v>CO2 emissions (kt CO2)</v>
      </c>
      <c r="V1112" t="str">
        <f>IFERROR(VLOOKUP(JRC_IDEES_powergen[[#This Row],[Headers]],ec[#All],3,FALSE),"")</f>
        <v/>
      </c>
      <c r="W1112" t="str">
        <f>VLOOKUP(MID(JRC_IDEES_powergen[[#This Row],[Source.Name]],25,2),Table5[#All],3,FALSE)</f>
        <v>Ireland</v>
      </c>
    </row>
    <row r="1113" spans="2:23" x14ac:dyDescent="0.25">
      <c r="B1113" t="str">
        <f t="shared" si="17"/>
        <v>CO2 emissions (kt CO2) - 5542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s="1" t="s">
        <v>42</v>
      </c>
      <c r="T1113" s="1" t="s">
        <v>13</v>
      </c>
      <c r="U1113" t="str">
        <f>IFERROR(VLOOKUP(JRC_IDEES_powergen[[#This Row],[Headers]],sections[#All],1,FALSE),U1112)</f>
        <v>CO2 emissions (kt CO2)</v>
      </c>
      <c r="V1113" t="str">
        <f>IFERROR(VLOOKUP(JRC_IDEES_powergen[[#This Row],[Headers]],ec[#All],3,FALSE),"")</f>
        <v>4100</v>
      </c>
      <c r="W1113" t="str">
        <f>VLOOKUP(MID(JRC_IDEES_powergen[[#This Row],[Source.Name]],25,2),Table5[#All],3,FALSE)</f>
        <v>Ireland</v>
      </c>
    </row>
    <row r="1114" spans="2:23" x14ac:dyDescent="0.25">
      <c r="B1114" t="str">
        <f t="shared" si="17"/>
        <v>CO2 emissions (kt CO2) - 4200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 s="1" t="s">
        <v>42</v>
      </c>
      <c r="T1114" s="1" t="s">
        <v>14</v>
      </c>
      <c r="U1114" t="str">
        <f>IFERROR(VLOOKUP(JRC_IDEES_powergen[[#This Row],[Headers]],sections[#All],1,FALSE),U1113)</f>
        <v>CO2 emissions (kt CO2)</v>
      </c>
      <c r="V1114" t="str">
        <f>IFERROR(VLOOKUP(JRC_IDEES_powergen[[#This Row],[Headers]],ec[#All],3,FALSE),"")</f>
        <v>5542</v>
      </c>
      <c r="W1114" t="str">
        <f>VLOOKUP(MID(JRC_IDEES_powergen[[#This Row],[Source.Name]],25,2),Table5[#All],3,FALSE)</f>
        <v>Ireland</v>
      </c>
    </row>
    <row r="1115" spans="2:23" x14ac:dyDescent="0.25">
      <c r="B1115" t="str">
        <f t="shared" si="17"/>
        <v>CO2 emissions (kt CO2) - 0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" t="s">
        <v>42</v>
      </c>
      <c r="T1115" s="1" t="s">
        <v>15</v>
      </c>
      <c r="U1115" t="str">
        <f>IFERROR(VLOOKUP(JRC_IDEES_powergen[[#This Row],[Headers]],sections[#All],1,FALSE),U1114)</f>
        <v>CO2 emissions (kt CO2)</v>
      </c>
      <c r="V1115" t="str">
        <f>IFERROR(VLOOKUP(JRC_IDEES_powergen[[#This Row],[Headers]],ec[#All],3,FALSE),"")</f>
        <v>4200</v>
      </c>
      <c r="W1115" t="str">
        <f>VLOOKUP(MID(JRC_IDEES_powergen[[#This Row],[Source.Name]],25,2),Table5[#All],3,FALSE)</f>
        <v>Ireland</v>
      </c>
    </row>
    <row r="1116" spans="2:23" x14ac:dyDescent="0.25">
      <c r="B1116" t="str">
        <f t="shared" si="17"/>
        <v>CO2 emissions (kt CO2) - 5541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s="1" t="s">
        <v>42</v>
      </c>
      <c r="T1116" s="1" t="s">
        <v>16</v>
      </c>
      <c r="U1116" t="str">
        <f>IFERROR(VLOOKUP(JRC_IDEES_powergen[[#This Row],[Headers]],sections[#All],1,FALSE),U1115)</f>
        <v>CO2 emissions (kt CO2)</v>
      </c>
      <c r="V1116">
        <f>IFERROR(VLOOKUP(JRC_IDEES_powergen[[#This Row],[Headers]],ec[#All],3,FALSE),"")</f>
        <v>0</v>
      </c>
      <c r="W1116" t="str">
        <f>VLOOKUP(MID(JRC_IDEES_powergen[[#This Row],[Source.Name]],25,2),Table5[#All],3,FALSE)</f>
        <v>Ireland</v>
      </c>
    </row>
    <row r="1117" spans="2:23" x14ac:dyDescent="0.25">
      <c r="B1117" t="str">
        <f t="shared" si="17"/>
        <v>CO2 emissions (kt CO2) - 55431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" t="s">
        <v>42</v>
      </c>
      <c r="T1117" s="1" t="s">
        <v>17</v>
      </c>
      <c r="U1117" t="str">
        <f>IFERROR(VLOOKUP(JRC_IDEES_powergen[[#This Row],[Headers]],sections[#All],1,FALSE),U1116)</f>
        <v>CO2 emissions (kt CO2)</v>
      </c>
      <c r="V1117" t="str">
        <f>IFERROR(VLOOKUP(JRC_IDEES_powergen[[#This Row],[Headers]],ec[#All],3,FALSE),"")</f>
        <v>5541</v>
      </c>
      <c r="W1117" t="str">
        <f>VLOOKUP(MID(JRC_IDEES_powergen[[#This Row],[Source.Name]],25,2),Table5[#All],3,FALSE)</f>
        <v>Ireland</v>
      </c>
    </row>
    <row r="1118" spans="2:23" x14ac:dyDescent="0.25">
      <c r="B1118" t="str">
        <f t="shared" si="17"/>
        <v>CO2 emissions (kt CO2) - 5545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" t="s">
        <v>42</v>
      </c>
      <c r="T1118" s="1" t="s">
        <v>18</v>
      </c>
      <c r="U1118" t="str">
        <f>IFERROR(VLOOKUP(JRC_IDEES_powergen[[#This Row],[Headers]],sections[#All],1,FALSE),U1117)</f>
        <v>CO2 emissions (kt CO2)</v>
      </c>
      <c r="V1118" t="str">
        <f>IFERROR(VLOOKUP(JRC_IDEES_powergen[[#This Row],[Headers]],ec[#All],3,FALSE),"")</f>
        <v>55431</v>
      </c>
      <c r="W1118" t="str">
        <f>VLOOKUP(MID(JRC_IDEES_powergen[[#This Row],[Source.Name]],25,2),Table5[#All],3,FALSE)</f>
        <v>Ireland</v>
      </c>
    </row>
    <row r="1119" spans="2:23" x14ac:dyDescent="0.25">
      <c r="B1119" t="str">
        <f t="shared" si="17"/>
        <v>CO2 emissions (kt CO2) - 0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" t="s">
        <v>42</v>
      </c>
      <c r="T1119" s="1" t="s">
        <v>19</v>
      </c>
      <c r="U1119" t="str">
        <f>IFERROR(VLOOKUP(JRC_IDEES_powergen[[#This Row],[Headers]],sections[#All],1,FALSE),U1118)</f>
        <v>CO2 emissions (kt CO2)</v>
      </c>
      <c r="V1119" t="str">
        <f>IFERROR(VLOOKUP(JRC_IDEES_powergen[[#This Row],[Headers]],ec[#All],3,FALSE),"")</f>
        <v>5545</v>
      </c>
      <c r="W1119" t="str">
        <f>VLOOKUP(MID(JRC_IDEES_powergen[[#This Row],[Source.Name]],25,2),Table5[#All],3,FALSE)</f>
        <v>Ireland</v>
      </c>
    </row>
    <row r="1120" spans="2:23" x14ac:dyDescent="0.25">
      <c r="B1120" t="str">
        <f t="shared" si="17"/>
        <v>CO2 emissions (kt CO2) - 7100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" t="s">
        <v>42</v>
      </c>
      <c r="T1120" s="1" t="s">
        <v>20</v>
      </c>
      <c r="U1120" t="str">
        <f>IFERROR(VLOOKUP(JRC_IDEES_powergen[[#This Row],[Headers]],sections[#All],1,FALSE),U1119)</f>
        <v>CO2 emissions (kt CO2)</v>
      </c>
      <c r="V1120">
        <f>IFERROR(VLOOKUP(JRC_IDEES_powergen[[#This Row],[Headers]],ec[#All],3,FALSE),"")</f>
        <v>0</v>
      </c>
      <c r="W1120" t="str">
        <f>VLOOKUP(MID(JRC_IDEES_powergen[[#This Row],[Source.Name]],25,2),Table5[#All],3,FALSE)</f>
        <v>Ireland</v>
      </c>
    </row>
    <row r="1121" spans="2:23" x14ac:dyDescent="0.25">
      <c r="B1121" t="str">
        <f t="shared" si="17"/>
        <v>CO2 emissions (kt CO2) - 55432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" t="s">
        <v>42</v>
      </c>
      <c r="T1121" s="1" t="s">
        <v>21</v>
      </c>
      <c r="U1121" t="str">
        <f>IFERROR(VLOOKUP(JRC_IDEES_powergen[[#This Row],[Headers]],sections[#All],1,FALSE),U1120)</f>
        <v>CO2 emissions (kt CO2)</v>
      </c>
      <c r="V1121" t="str">
        <f>IFERROR(VLOOKUP(JRC_IDEES_powergen[[#This Row],[Headers]],ec[#All],3,FALSE),"")</f>
        <v>7100</v>
      </c>
      <c r="W1121" t="str">
        <f>VLOOKUP(MID(JRC_IDEES_powergen[[#This Row],[Source.Name]],25,2),Table5[#All],3,FALSE)</f>
        <v>Ireland</v>
      </c>
    </row>
    <row r="1122" spans="2:23" x14ac:dyDescent="0.25">
      <c r="B1122" t="str">
        <f t="shared" si="17"/>
        <v>CO2 emissions (kt CO2) - 5532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" t="s">
        <v>42</v>
      </c>
      <c r="T1122" s="1" t="s">
        <v>22</v>
      </c>
      <c r="U1122" t="str">
        <f>IFERROR(VLOOKUP(JRC_IDEES_powergen[[#This Row],[Headers]],sections[#All],1,FALSE),U1121)</f>
        <v>CO2 emissions (kt CO2)</v>
      </c>
      <c r="V1122" t="str">
        <f>IFERROR(VLOOKUP(JRC_IDEES_powergen[[#This Row],[Headers]],ec[#All],3,FALSE),"")</f>
        <v>55432</v>
      </c>
      <c r="W1122" t="str">
        <f>VLOOKUP(MID(JRC_IDEES_powergen[[#This Row],[Source.Name]],25,2),Table5[#All],3,FALSE)</f>
        <v>Ireland</v>
      </c>
    </row>
    <row r="1123" spans="2:23" x14ac:dyDescent="0.25">
      <c r="B1123" t="str">
        <f t="shared" si="17"/>
        <v>CO2 emissions (kt CO2) - 5550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 s="1" t="s">
        <v>42</v>
      </c>
      <c r="T1123" s="1" t="s">
        <v>23</v>
      </c>
      <c r="U1123" t="str">
        <f>IFERROR(VLOOKUP(JRC_IDEES_powergen[[#This Row],[Headers]],sections[#All],1,FALSE),U1122)</f>
        <v>CO2 emissions (kt CO2)</v>
      </c>
      <c r="V1123" t="str">
        <f>IFERROR(VLOOKUP(JRC_IDEES_powergen[[#This Row],[Headers]],ec[#All],3,FALSE),"")</f>
        <v>5532</v>
      </c>
      <c r="W1123" t="str">
        <f>VLOOKUP(MID(JRC_IDEES_powergen[[#This Row],[Source.Name]],25,2),Table5[#All],3,FALSE)</f>
        <v>Ireland</v>
      </c>
    </row>
    <row r="1124" spans="2:23" x14ac:dyDescent="0.25">
      <c r="B1124" t="str">
        <f t="shared" si="17"/>
        <v>CO2 emissions (kt CO2) - 99998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 s="1" t="s">
        <v>42</v>
      </c>
      <c r="T1124" s="1" t="s">
        <v>24</v>
      </c>
      <c r="U1124" t="str">
        <f>IFERROR(VLOOKUP(JRC_IDEES_powergen[[#This Row],[Headers]],sections[#All],1,FALSE),U1123)</f>
        <v>CO2 emissions (kt CO2)</v>
      </c>
      <c r="V1124" t="str">
        <f>IFERROR(VLOOKUP(JRC_IDEES_powergen[[#This Row],[Headers]],ec[#All],3,FALSE),"")</f>
        <v>5550</v>
      </c>
      <c r="W1124" t="str">
        <f>VLOOKUP(MID(JRC_IDEES_powergen[[#This Row],[Source.Name]],25,2),Table5[#All],3,FALSE)</f>
        <v>Ireland</v>
      </c>
    </row>
    <row r="1125" spans="2:23" x14ac:dyDescent="0.25">
      <c r="B1125" t="str">
        <f t="shared" si="17"/>
        <v>CO2 emissions (kt CO2) - 99999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 s="1" t="s">
        <v>42</v>
      </c>
      <c r="T1125" s="1" t="s">
        <v>25</v>
      </c>
      <c r="U1125" t="str">
        <f>IFERROR(VLOOKUP(JRC_IDEES_powergen[[#This Row],[Headers]],sections[#All],1,FALSE),U1124)</f>
        <v>CO2 emissions (kt CO2)</v>
      </c>
      <c r="V1125" t="str">
        <f>IFERROR(VLOOKUP(JRC_IDEES_powergen[[#This Row],[Headers]],ec[#All],3,FALSE),"")</f>
        <v>99998</v>
      </c>
      <c r="W1125" t="str">
        <f>VLOOKUP(MID(JRC_IDEES_powergen[[#This Row],[Source.Name]],25,2),Table5[#All],3,FALSE)</f>
        <v>Ireland</v>
      </c>
    </row>
    <row r="1126" spans="2:23" x14ac:dyDescent="0.25">
      <c r="B1126" t="str">
        <f t="shared" si="17"/>
        <v/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s="1" t="s">
        <v>42</v>
      </c>
      <c r="T1126" s="1" t="s">
        <v>26</v>
      </c>
      <c r="U1126" t="str">
        <f>IFERROR(VLOOKUP(JRC_IDEES_powergen[[#This Row],[Headers]],sections[#All],1,FALSE),U1125)</f>
        <v>CO2 emissions (kt CO2)</v>
      </c>
      <c r="V1126" t="str">
        <f>IFERROR(VLOOKUP(JRC_IDEES_powergen[[#This Row],[Headers]],ec[#All],3,FALSE),"")</f>
        <v>99999</v>
      </c>
      <c r="W1126" t="str">
        <f>VLOOKUP(MID(JRC_IDEES_powergen[[#This Row],[Source.Name]],25,2),Table5[#All],3,FALSE)</f>
        <v>Ireland</v>
      </c>
    </row>
    <row r="1127" spans="2:23" x14ac:dyDescent="0.25">
      <c r="B1127" t="str">
        <f t="shared" si="17"/>
        <v/>
      </c>
      <c r="C1127">
        <v>2000</v>
      </c>
      <c r="D1127">
        <v>2001</v>
      </c>
      <c r="E1127">
        <v>2002</v>
      </c>
      <c r="F1127">
        <v>2003</v>
      </c>
      <c r="G1127">
        <v>2004</v>
      </c>
      <c r="H1127">
        <v>2005</v>
      </c>
      <c r="I1127">
        <v>2006</v>
      </c>
      <c r="J1127">
        <v>2007</v>
      </c>
      <c r="K1127">
        <v>2008</v>
      </c>
      <c r="L1127">
        <v>2009</v>
      </c>
      <c r="M1127">
        <v>2010</v>
      </c>
      <c r="N1127">
        <v>2011</v>
      </c>
      <c r="O1127">
        <v>2012</v>
      </c>
      <c r="P1127">
        <v>2013</v>
      </c>
      <c r="Q1127">
        <v>2014</v>
      </c>
      <c r="R1127">
        <v>2015</v>
      </c>
      <c r="S1127" s="1" t="s">
        <v>43</v>
      </c>
      <c r="T1127" s="1" t="s">
        <v>2</v>
      </c>
      <c r="U1127" t="str">
        <f>IFERROR(VLOOKUP(JRC_IDEES_powergen[[#This Row],[Headers]],sections[#All],1,FALSE),U1126)</f>
        <v>CO2 emissions (kt CO2)</v>
      </c>
      <c r="V1127" t="str">
        <f>IFERROR(VLOOKUP(JRC_IDEES_powergen[[#This Row],[Headers]],ec[#All],3,FALSE),"")</f>
        <v/>
      </c>
      <c r="W1127" t="str">
        <f>VLOOKUP(MID(JRC_IDEES_powergen[[#This Row],[Source.Name]],25,2),Table5[#All],3,FALSE)</f>
        <v>Italy</v>
      </c>
    </row>
    <row r="1128" spans="2:23" x14ac:dyDescent="0.25">
      <c r="B1128" t="str">
        <f t="shared" si="17"/>
        <v>Total gross distributed heat production (GWh) - 0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787.63600329718349</v>
      </c>
      <c r="N1128">
        <v>907.61440718448671</v>
      </c>
      <c r="O1128">
        <v>1038.9796503296043</v>
      </c>
      <c r="P1128">
        <v>1042.8678393444764</v>
      </c>
      <c r="Q1128">
        <v>973.7136204372116</v>
      </c>
      <c r="R1128">
        <v>1039.2573781163821</v>
      </c>
      <c r="S1128" s="1" t="s">
        <v>43</v>
      </c>
      <c r="T1128" s="1" t="s">
        <v>3</v>
      </c>
      <c r="U1128" t="str">
        <f>IFERROR(VLOOKUP(JRC_IDEES_powergen[[#This Row],[Headers]],sections[#All],1,FALSE),U1127)</f>
        <v>Total gross distributed heat production (GWh)</v>
      </c>
      <c r="V1128" t="str">
        <f>IFERROR(VLOOKUP(JRC_IDEES_powergen[[#This Row],[Headers]],ec[#All],3,FALSE),"")</f>
        <v/>
      </c>
      <c r="W1128" t="str">
        <f>VLOOKUP(MID(JRC_IDEES_powergen[[#This Row],[Source.Name]],25,2),Table5[#All],3,FALSE)</f>
        <v>Italy</v>
      </c>
    </row>
    <row r="1129" spans="2:23" x14ac:dyDescent="0.25">
      <c r="B1129" t="str">
        <f t="shared" si="17"/>
        <v>Total gross distributed heat production (GWh) - 2100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623.82855230311077</v>
      </c>
      <c r="N1129">
        <v>771.97402027499015</v>
      </c>
      <c r="O1129">
        <v>907.19615583492396</v>
      </c>
      <c r="P1129">
        <v>901.38412211551622</v>
      </c>
      <c r="Q1129">
        <v>788.08201878423222</v>
      </c>
      <c r="R1129">
        <v>860.09661595757336</v>
      </c>
      <c r="S1129" s="1" t="s">
        <v>43</v>
      </c>
      <c r="T1129" s="1" t="s">
        <v>4</v>
      </c>
      <c r="U1129" t="str">
        <f>IFERROR(VLOOKUP(JRC_IDEES_powergen[[#This Row],[Headers]],sections[#All],1,FALSE),U1128)</f>
        <v>Total gross distributed heat production (GWh)</v>
      </c>
      <c r="V1129">
        <f>IFERROR(VLOOKUP(JRC_IDEES_powergen[[#This Row],[Headers]],ec[#All],3,FALSE),"")</f>
        <v>0</v>
      </c>
      <c r="W1129" t="str">
        <f>VLOOKUP(MID(JRC_IDEES_powergen[[#This Row],[Source.Name]],25,2),Table5[#All],3,FALSE)</f>
        <v>Italy</v>
      </c>
    </row>
    <row r="1130" spans="2:23" x14ac:dyDescent="0.25">
      <c r="B1130" t="str">
        <f t="shared" si="17"/>
        <v>Total gross distributed heat production (GWh) - 2200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s="1" t="s">
        <v>43</v>
      </c>
      <c r="T1130" s="1" t="s">
        <v>5</v>
      </c>
      <c r="U1130" t="str">
        <f>IFERROR(VLOOKUP(JRC_IDEES_powergen[[#This Row],[Headers]],sections[#All],1,FALSE),U1129)</f>
        <v>Total gross distributed heat production (GWh)</v>
      </c>
      <c r="V1130" t="str">
        <f>IFERROR(VLOOKUP(JRC_IDEES_powergen[[#This Row],[Headers]],ec[#All],3,FALSE),"")</f>
        <v>2100</v>
      </c>
      <c r="W1130" t="str">
        <f>VLOOKUP(MID(JRC_IDEES_powergen[[#This Row],[Source.Name]],25,2),Table5[#All],3,FALSE)</f>
        <v>Italy</v>
      </c>
    </row>
    <row r="1131" spans="2:23" x14ac:dyDescent="0.25">
      <c r="B1131" t="str">
        <f t="shared" si="17"/>
        <v>Total gross distributed heat production (GWh) - 3210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s="1" t="s">
        <v>43</v>
      </c>
      <c r="T1131" s="1" t="s">
        <v>6</v>
      </c>
      <c r="U1131" t="str">
        <f>IFERROR(VLOOKUP(JRC_IDEES_powergen[[#This Row],[Headers]],sections[#All],1,FALSE),U1130)</f>
        <v>Total gross distributed heat production (GWh)</v>
      </c>
      <c r="V1131" t="str">
        <f>IFERROR(VLOOKUP(JRC_IDEES_powergen[[#This Row],[Headers]],ec[#All],3,FALSE),"")</f>
        <v>2200</v>
      </c>
      <c r="W1131" t="str">
        <f>VLOOKUP(MID(JRC_IDEES_powergen[[#This Row],[Source.Name]],25,2),Table5[#All],3,FALSE)</f>
        <v>Italy</v>
      </c>
    </row>
    <row r="1132" spans="2:23" x14ac:dyDescent="0.25">
      <c r="B1132" t="str">
        <f t="shared" si="17"/>
        <v>Total gross distributed heat production (GWh) - 3260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 s="1" t="s">
        <v>43</v>
      </c>
      <c r="T1132" s="1" t="s">
        <v>7</v>
      </c>
      <c r="U1132" t="str">
        <f>IFERROR(VLOOKUP(JRC_IDEES_powergen[[#This Row],[Headers]],sections[#All],1,FALSE),U1131)</f>
        <v>Total gross distributed heat production (GWh)</v>
      </c>
      <c r="V1132" t="str">
        <f>IFERROR(VLOOKUP(JRC_IDEES_powergen[[#This Row],[Headers]],ec[#All],3,FALSE),"")</f>
        <v>3210</v>
      </c>
      <c r="W1132" t="str">
        <f>VLOOKUP(MID(JRC_IDEES_powergen[[#This Row],[Source.Name]],25,2),Table5[#All],3,FALSE)</f>
        <v>Italy</v>
      </c>
    </row>
    <row r="1133" spans="2:23" x14ac:dyDescent="0.25">
      <c r="B1133" t="str">
        <f t="shared" si="17"/>
        <v>Total gross distributed heat production (GWh) - 0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 s="1" t="s">
        <v>43</v>
      </c>
      <c r="T1133" s="1" t="s">
        <v>8</v>
      </c>
      <c r="U1133" t="str">
        <f>IFERROR(VLOOKUP(JRC_IDEES_powergen[[#This Row],[Headers]],sections[#All],1,FALSE),U1132)</f>
        <v>Total gross distributed heat production (GWh)</v>
      </c>
      <c r="V1133" t="str">
        <f>IFERROR(VLOOKUP(JRC_IDEES_powergen[[#This Row],[Headers]],ec[#All],3,FALSE),"")</f>
        <v>3260</v>
      </c>
      <c r="W1133" t="str">
        <f>VLOOKUP(MID(JRC_IDEES_powergen[[#This Row],[Source.Name]],25,2),Table5[#All],3,FALSE)</f>
        <v>Italy</v>
      </c>
    </row>
    <row r="1134" spans="2:23" x14ac:dyDescent="0.25">
      <c r="B1134" t="str">
        <f t="shared" si="17"/>
        <v>Total gross distributed heat production (GWh) - 3270A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s="1" t="s">
        <v>43</v>
      </c>
      <c r="T1134" s="1" t="s">
        <v>9</v>
      </c>
      <c r="U1134" t="str">
        <f>IFERROR(VLOOKUP(JRC_IDEES_powergen[[#This Row],[Headers]],sections[#All],1,FALSE),U1133)</f>
        <v>Total gross distributed heat production (GWh)</v>
      </c>
      <c r="V1134">
        <f>IFERROR(VLOOKUP(JRC_IDEES_powergen[[#This Row],[Headers]],ec[#All],3,FALSE),"")</f>
        <v>0</v>
      </c>
      <c r="W1134" t="str">
        <f>VLOOKUP(MID(JRC_IDEES_powergen[[#This Row],[Source.Name]],25,2),Table5[#All],3,FALSE)</f>
        <v>Italy</v>
      </c>
    </row>
    <row r="1135" spans="2:23" x14ac:dyDescent="0.25">
      <c r="B1135" t="str">
        <f t="shared" si="17"/>
        <v>Total gross distributed heat production (GWh) - 3280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 s="1" t="s">
        <v>43</v>
      </c>
      <c r="T1135" s="1" t="s">
        <v>10</v>
      </c>
      <c r="U1135" t="str">
        <f>IFERROR(VLOOKUP(JRC_IDEES_powergen[[#This Row],[Headers]],sections[#All],1,FALSE),U1134)</f>
        <v>Total gross distributed heat production (GWh)</v>
      </c>
      <c r="V1135" t="str">
        <f>IFERROR(VLOOKUP(JRC_IDEES_powergen[[#This Row],[Headers]],ec[#All],3,FALSE),"")</f>
        <v>3270A</v>
      </c>
      <c r="W1135" t="str">
        <f>VLOOKUP(MID(JRC_IDEES_powergen[[#This Row],[Source.Name]],25,2),Table5[#All],3,FALSE)</f>
        <v>Italy</v>
      </c>
    </row>
    <row r="1136" spans="2:23" x14ac:dyDescent="0.25">
      <c r="B1136" t="str">
        <f t="shared" si="17"/>
        <v/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s="1" t="s">
        <v>43</v>
      </c>
      <c r="T1136" s="1" t="s">
        <v>11</v>
      </c>
      <c r="U1136" t="str">
        <f>IFERROR(VLOOKUP(JRC_IDEES_powergen[[#This Row],[Headers]],sections[#All],1,FALSE),U1135)</f>
        <v>Total gross distributed heat production (GWh)</v>
      </c>
      <c r="V1136" t="str">
        <f>IFERROR(VLOOKUP(JRC_IDEES_powergen[[#This Row],[Headers]],ec[#All],3,FALSE),"")</f>
        <v>3280</v>
      </c>
      <c r="W1136" t="str">
        <f>VLOOKUP(MID(JRC_IDEES_powergen[[#This Row],[Source.Name]],25,2),Table5[#All],3,FALSE)</f>
        <v>Italy</v>
      </c>
    </row>
    <row r="1137" spans="2:23" x14ac:dyDescent="0.25">
      <c r="B1137" t="str">
        <f t="shared" si="17"/>
        <v>Total gross distributed heat production (GWh) - 4100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3.2428058329056109</v>
      </c>
      <c r="N1137">
        <v>2.3234420584671915</v>
      </c>
      <c r="O1137">
        <v>2.3870430342890869</v>
      </c>
      <c r="P1137">
        <v>2.3928551143228018</v>
      </c>
      <c r="Q1137">
        <v>2.8904323509420409</v>
      </c>
      <c r="R1137">
        <v>2.4155500693751644</v>
      </c>
      <c r="S1137" s="1" t="s">
        <v>43</v>
      </c>
      <c r="T1137" s="1" t="s">
        <v>12</v>
      </c>
      <c r="U1137" t="str">
        <f>IFERROR(VLOOKUP(JRC_IDEES_powergen[[#This Row],[Headers]],sections[#All],1,FALSE),U1136)</f>
        <v>Total gross distributed heat production (GWh)</v>
      </c>
      <c r="V1137" t="str">
        <f>IFERROR(VLOOKUP(JRC_IDEES_powergen[[#This Row],[Headers]],ec[#All],3,FALSE),"")</f>
        <v/>
      </c>
      <c r="W1137" t="str">
        <f>VLOOKUP(MID(JRC_IDEES_powergen[[#This Row],[Source.Name]],25,2),Table5[#All],3,FALSE)</f>
        <v>Italy</v>
      </c>
    </row>
    <row r="1138" spans="2:23" x14ac:dyDescent="0.25">
      <c r="B1138" t="str">
        <f t="shared" si="17"/>
        <v>Total gross distributed heat production (GWh) - 5542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" t="s">
        <v>43</v>
      </c>
      <c r="T1138" s="1" t="s">
        <v>13</v>
      </c>
      <c r="U1138" t="str">
        <f>IFERROR(VLOOKUP(JRC_IDEES_powergen[[#This Row],[Headers]],sections[#All],1,FALSE),U1137)</f>
        <v>Total gross distributed heat production (GWh)</v>
      </c>
      <c r="V1138" t="str">
        <f>IFERROR(VLOOKUP(JRC_IDEES_powergen[[#This Row],[Headers]],ec[#All],3,FALSE),"")</f>
        <v>4100</v>
      </c>
      <c r="W1138" t="str">
        <f>VLOOKUP(MID(JRC_IDEES_powergen[[#This Row],[Source.Name]],25,2),Table5[#All],3,FALSE)</f>
        <v>Italy</v>
      </c>
    </row>
    <row r="1139" spans="2:23" x14ac:dyDescent="0.25">
      <c r="B1139" t="str">
        <f t="shared" si="17"/>
        <v>Total gross distributed heat production (GWh) - 4200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3.2428058329056109</v>
      </c>
      <c r="N1139">
        <v>2.3234420584671915</v>
      </c>
      <c r="O1139">
        <v>2.3870430342890869</v>
      </c>
      <c r="P1139">
        <v>2.3928551143228018</v>
      </c>
      <c r="Q1139">
        <v>2.8904323509420409</v>
      </c>
      <c r="R1139">
        <v>2.4155500693751644</v>
      </c>
      <c r="S1139" s="1" t="s">
        <v>43</v>
      </c>
      <c r="T1139" s="1" t="s">
        <v>14</v>
      </c>
      <c r="U1139" t="str">
        <f>IFERROR(VLOOKUP(JRC_IDEES_powergen[[#This Row],[Headers]],sections[#All],1,FALSE),U1138)</f>
        <v>Total gross distributed heat production (GWh)</v>
      </c>
      <c r="V1139" t="str">
        <f>IFERROR(VLOOKUP(JRC_IDEES_powergen[[#This Row],[Headers]],ec[#All],3,FALSE),"")</f>
        <v>5542</v>
      </c>
      <c r="W1139" t="str">
        <f>VLOOKUP(MID(JRC_IDEES_powergen[[#This Row],[Source.Name]],25,2),Table5[#All],3,FALSE)</f>
        <v>Italy</v>
      </c>
    </row>
    <row r="1140" spans="2:23" x14ac:dyDescent="0.25">
      <c r="B1140" t="str">
        <f t="shared" si="17"/>
        <v>Total gross distributed heat production (GWh) - 0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 s="1" t="s">
        <v>43</v>
      </c>
      <c r="T1140" s="1" t="s">
        <v>15</v>
      </c>
      <c r="U1140" t="str">
        <f>IFERROR(VLOOKUP(JRC_IDEES_powergen[[#This Row],[Headers]],sections[#All],1,FALSE),U1139)</f>
        <v>Total gross distributed heat production (GWh)</v>
      </c>
      <c r="V1140" t="str">
        <f>IFERROR(VLOOKUP(JRC_IDEES_powergen[[#This Row],[Headers]],ec[#All],3,FALSE),"")</f>
        <v>4200</v>
      </c>
      <c r="W1140" t="str">
        <f>VLOOKUP(MID(JRC_IDEES_powergen[[#This Row],[Source.Name]],25,2),Table5[#All],3,FALSE)</f>
        <v>Italy</v>
      </c>
    </row>
    <row r="1141" spans="2:23" x14ac:dyDescent="0.25">
      <c r="B1141" t="str">
        <f t="shared" si="17"/>
        <v>Total gross distributed heat production (GWh) - 5541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620.37715482861574</v>
      </c>
      <c r="N1141">
        <v>769.47185190433311</v>
      </c>
      <c r="O1141">
        <v>904.64997659836934</v>
      </c>
      <c r="P1141">
        <v>898.82035441031417</v>
      </c>
      <c r="Q1141">
        <v>782.8431766489648</v>
      </c>
      <c r="R1141">
        <v>855.95567298156459</v>
      </c>
      <c r="S1141" s="1" t="s">
        <v>43</v>
      </c>
      <c r="T1141" s="1" t="s">
        <v>16</v>
      </c>
      <c r="U1141" t="str">
        <f>IFERROR(VLOOKUP(JRC_IDEES_powergen[[#This Row],[Headers]],sections[#All],1,FALSE),U1140)</f>
        <v>Total gross distributed heat production (GWh)</v>
      </c>
      <c r="V1141">
        <f>IFERROR(VLOOKUP(JRC_IDEES_powergen[[#This Row],[Headers]],ec[#All],3,FALSE),"")</f>
        <v>0</v>
      </c>
      <c r="W1141" t="str">
        <f>VLOOKUP(MID(JRC_IDEES_powergen[[#This Row],[Source.Name]],25,2),Table5[#All],3,FALSE)</f>
        <v>Italy</v>
      </c>
    </row>
    <row r="1142" spans="2:23" x14ac:dyDescent="0.25">
      <c r="B1142" t="str">
        <f t="shared" si="17"/>
        <v>Total gross distributed heat production (GWh) - 55431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620.37715482861574</v>
      </c>
      <c r="N1142">
        <v>769.47185190433311</v>
      </c>
      <c r="O1142">
        <v>904.64997659836934</v>
      </c>
      <c r="P1142">
        <v>898.82035441031417</v>
      </c>
      <c r="Q1142">
        <v>782.8431766489648</v>
      </c>
      <c r="R1142">
        <v>855.95567298156459</v>
      </c>
      <c r="S1142" s="1" t="s">
        <v>43</v>
      </c>
      <c r="T1142" s="1" t="s">
        <v>17</v>
      </c>
      <c r="U1142" t="str">
        <f>IFERROR(VLOOKUP(JRC_IDEES_powergen[[#This Row],[Headers]],sections[#All],1,FALSE),U1141)</f>
        <v>Total gross distributed heat production (GWh)</v>
      </c>
      <c r="V1142" t="str">
        <f>IFERROR(VLOOKUP(JRC_IDEES_powergen[[#This Row],[Headers]],ec[#All],3,FALSE),"")</f>
        <v>5541</v>
      </c>
      <c r="W1142" t="str">
        <f>VLOOKUP(MID(JRC_IDEES_powergen[[#This Row],[Source.Name]],25,2),Table5[#All],3,FALSE)</f>
        <v>Italy</v>
      </c>
    </row>
    <row r="1143" spans="2:23" x14ac:dyDescent="0.25">
      <c r="B1143" t="str">
        <f t="shared" si="17"/>
        <v>Total gross distributed heat production (GWh) - 5545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 s="1" t="s">
        <v>43</v>
      </c>
      <c r="T1143" s="1" t="s">
        <v>18</v>
      </c>
      <c r="U1143" t="str">
        <f>IFERROR(VLOOKUP(JRC_IDEES_powergen[[#This Row],[Headers]],sections[#All],1,FALSE),U1142)</f>
        <v>Total gross distributed heat production (GWh)</v>
      </c>
      <c r="V1143" t="str">
        <f>IFERROR(VLOOKUP(JRC_IDEES_powergen[[#This Row],[Headers]],ec[#All],3,FALSE),"")</f>
        <v>55431</v>
      </c>
      <c r="W1143" t="str">
        <f>VLOOKUP(MID(JRC_IDEES_powergen[[#This Row],[Source.Name]],25,2),Table5[#All],3,FALSE)</f>
        <v>Italy</v>
      </c>
    </row>
    <row r="1144" spans="2:23" x14ac:dyDescent="0.25">
      <c r="B1144" t="str">
        <f t="shared" si="17"/>
        <v>Total gross distributed heat production (GWh) - 0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0.20859164158943114</v>
      </c>
      <c r="N1144">
        <v>0.1787263121897833</v>
      </c>
      <c r="O1144">
        <v>0.15913620226553343</v>
      </c>
      <c r="P1144">
        <v>0.17091259087923091</v>
      </c>
      <c r="Q1144">
        <v>2.3484097843253782</v>
      </c>
      <c r="R1144">
        <v>1.7253929066336242</v>
      </c>
      <c r="S1144" s="1" t="s">
        <v>43</v>
      </c>
      <c r="T1144" s="1" t="s">
        <v>19</v>
      </c>
      <c r="U1144" t="str">
        <f>IFERROR(VLOOKUP(JRC_IDEES_powergen[[#This Row],[Headers]],sections[#All],1,FALSE),U1143)</f>
        <v>Total gross distributed heat production (GWh)</v>
      </c>
      <c r="V1144" t="str">
        <f>IFERROR(VLOOKUP(JRC_IDEES_powergen[[#This Row],[Headers]],ec[#All],3,FALSE),"")</f>
        <v>5545</v>
      </c>
      <c r="W1144" t="str">
        <f>VLOOKUP(MID(JRC_IDEES_powergen[[#This Row],[Source.Name]],25,2),Table5[#All],3,FALSE)</f>
        <v>Italy</v>
      </c>
    </row>
    <row r="1145" spans="2:23" x14ac:dyDescent="0.25">
      <c r="B1145" t="str">
        <f t="shared" si="17"/>
        <v>Total gross distributed heat production (GWh) - 7100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 s="1" t="s">
        <v>43</v>
      </c>
      <c r="T1145" s="1" t="s">
        <v>20</v>
      </c>
      <c r="U1145" t="str">
        <f>IFERROR(VLOOKUP(JRC_IDEES_powergen[[#This Row],[Headers]],sections[#All],1,FALSE),U1144)</f>
        <v>Total gross distributed heat production (GWh)</v>
      </c>
      <c r="V1145">
        <f>IFERROR(VLOOKUP(JRC_IDEES_powergen[[#This Row],[Headers]],ec[#All],3,FALSE),"")</f>
        <v>0</v>
      </c>
      <c r="W1145" t="str">
        <f>VLOOKUP(MID(JRC_IDEES_powergen[[#This Row],[Source.Name]],25,2),Table5[#All],3,FALSE)</f>
        <v>Italy</v>
      </c>
    </row>
    <row r="1146" spans="2:23" x14ac:dyDescent="0.25">
      <c r="B1146" t="str">
        <f t="shared" si="17"/>
        <v>Total gross distributed heat production (GWh) - 55432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 s="1" t="s">
        <v>43</v>
      </c>
      <c r="T1146" s="1" t="s">
        <v>21</v>
      </c>
      <c r="U1146" t="str">
        <f>IFERROR(VLOOKUP(JRC_IDEES_powergen[[#This Row],[Headers]],sections[#All],1,FALSE),U1145)</f>
        <v>Total gross distributed heat production (GWh)</v>
      </c>
      <c r="V1146" t="str">
        <f>IFERROR(VLOOKUP(JRC_IDEES_powergen[[#This Row],[Headers]],ec[#All],3,FALSE),"")</f>
        <v>7100</v>
      </c>
      <c r="W1146" t="str">
        <f>VLOOKUP(MID(JRC_IDEES_powergen[[#This Row],[Source.Name]],25,2),Table5[#All],3,FALSE)</f>
        <v>Italy</v>
      </c>
    </row>
    <row r="1147" spans="2:23" x14ac:dyDescent="0.25">
      <c r="B1147" t="str">
        <f t="shared" si="17"/>
        <v>Total gross distributed heat production (GWh) - 5532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 s="1" t="s">
        <v>43</v>
      </c>
      <c r="T1147" s="1" t="s">
        <v>22</v>
      </c>
      <c r="U1147" t="str">
        <f>IFERROR(VLOOKUP(JRC_IDEES_powergen[[#This Row],[Headers]],sections[#All],1,FALSE),U1146)</f>
        <v>Total gross distributed heat production (GWh)</v>
      </c>
      <c r="V1147" t="str">
        <f>IFERROR(VLOOKUP(JRC_IDEES_powergen[[#This Row],[Headers]],ec[#All],3,FALSE),"")</f>
        <v>55432</v>
      </c>
      <c r="W1147" t="str">
        <f>VLOOKUP(MID(JRC_IDEES_powergen[[#This Row],[Source.Name]],25,2),Table5[#All],3,FALSE)</f>
        <v>Italy</v>
      </c>
    </row>
    <row r="1148" spans="2:23" x14ac:dyDescent="0.25">
      <c r="B1148" t="str">
        <f t="shared" si="17"/>
        <v>Total gross distributed heat production (GWh) - 5550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0.18813302968627632</v>
      </c>
      <c r="O1148">
        <v>0.16751186965236567</v>
      </c>
      <c r="P1148">
        <v>0.35982621753525651</v>
      </c>
      <c r="Q1148">
        <v>0.38032004617659426</v>
      </c>
      <c r="R1148">
        <v>0.3632404265005324</v>
      </c>
      <c r="S1148" s="1" t="s">
        <v>43</v>
      </c>
      <c r="T1148" s="1" t="s">
        <v>23</v>
      </c>
      <c r="U1148" t="str">
        <f>IFERROR(VLOOKUP(JRC_IDEES_powergen[[#This Row],[Headers]],sections[#All],1,FALSE),U1147)</f>
        <v>Total gross distributed heat production (GWh)</v>
      </c>
      <c r="V1148" t="str">
        <f>IFERROR(VLOOKUP(JRC_IDEES_powergen[[#This Row],[Headers]],ec[#All],3,FALSE),"")</f>
        <v>5532</v>
      </c>
      <c r="W1148" t="str">
        <f>VLOOKUP(MID(JRC_IDEES_powergen[[#This Row],[Source.Name]],25,2),Table5[#All],3,FALSE)</f>
        <v>Italy</v>
      </c>
    </row>
    <row r="1149" spans="2:23" x14ac:dyDescent="0.25">
      <c r="B1149" t="str">
        <f t="shared" si="17"/>
        <v>Total gross distributed heat production (GWh) - 99998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163.8074509940727</v>
      </c>
      <c r="N1149">
        <v>135.45225387981037</v>
      </c>
      <c r="O1149">
        <v>131.6159826250279</v>
      </c>
      <c r="P1149">
        <v>141.12389101142497</v>
      </c>
      <c r="Q1149">
        <v>185.25128160680282</v>
      </c>
      <c r="R1149">
        <v>178.79752173230827</v>
      </c>
      <c r="S1149" s="1" t="s">
        <v>43</v>
      </c>
      <c r="T1149" s="1" t="s">
        <v>24</v>
      </c>
      <c r="U1149" t="str">
        <f>IFERROR(VLOOKUP(JRC_IDEES_powergen[[#This Row],[Headers]],sections[#All],1,FALSE),U1148)</f>
        <v>Total gross distributed heat production (GWh)</v>
      </c>
      <c r="V1149" t="str">
        <f>IFERROR(VLOOKUP(JRC_IDEES_powergen[[#This Row],[Headers]],ec[#All],3,FALSE),"")</f>
        <v>5550</v>
      </c>
      <c r="W1149" t="str">
        <f>VLOOKUP(MID(JRC_IDEES_powergen[[#This Row],[Source.Name]],25,2),Table5[#All],3,FALSE)</f>
        <v>Italy</v>
      </c>
    </row>
    <row r="1150" spans="2:23" x14ac:dyDescent="0.25">
      <c r="B1150" t="str">
        <f t="shared" si="17"/>
        <v>Total gross distributed heat production (GWh) - 99999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s="1" t="s">
        <v>43</v>
      </c>
      <c r="T1150" s="1" t="s">
        <v>25</v>
      </c>
      <c r="U1150" t="str">
        <f>IFERROR(VLOOKUP(JRC_IDEES_powergen[[#This Row],[Headers]],sections[#All],1,FALSE),U1149)</f>
        <v>Total gross distributed heat production (GWh)</v>
      </c>
      <c r="V1150" t="str">
        <f>IFERROR(VLOOKUP(JRC_IDEES_powergen[[#This Row],[Headers]],ec[#All],3,FALSE),"")</f>
        <v>99998</v>
      </c>
      <c r="W1150" t="str">
        <f>VLOOKUP(MID(JRC_IDEES_powergen[[#This Row],[Source.Name]],25,2),Table5[#All],3,FALSE)</f>
        <v>Italy</v>
      </c>
    </row>
    <row r="1151" spans="2:23" x14ac:dyDescent="0.25">
      <c r="B1151" t="str">
        <f t="shared" si="17"/>
        <v/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 s="1" t="s">
        <v>43</v>
      </c>
      <c r="T1151" s="1" t="s">
        <v>26</v>
      </c>
      <c r="U1151" t="str">
        <f>IFERROR(VLOOKUP(JRC_IDEES_powergen[[#This Row],[Headers]],sections[#All],1,FALSE),U1150)</f>
        <v>Total gross distributed heat production (GWh)</v>
      </c>
      <c r="V1151" t="str">
        <f>IFERROR(VLOOKUP(JRC_IDEES_powergen[[#This Row],[Headers]],ec[#All],3,FALSE),"")</f>
        <v>99999</v>
      </c>
      <c r="W1151" t="str">
        <f>VLOOKUP(MID(JRC_IDEES_powergen[[#This Row],[Source.Name]],25,2),Table5[#All],3,FALSE)</f>
        <v>Italy</v>
      </c>
    </row>
    <row r="1152" spans="2:23" x14ac:dyDescent="0.25">
      <c r="B1152" t="str">
        <f t="shared" si="17"/>
        <v/>
      </c>
      <c r="S1152" s="1" t="s">
        <v>43</v>
      </c>
      <c r="T1152" s="1"/>
      <c r="U1152" t="str">
        <f>IFERROR(VLOOKUP(JRC_IDEES_powergen[[#This Row],[Headers]],sections[#All],1,FALSE),U1151)</f>
        <v>Total gross distributed heat production (GWh)</v>
      </c>
      <c r="V1152" t="str">
        <f>IFERROR(VLOOKUP(JRC_IDEES_powergen[[#This Row],[Headers]],ec[#All],3,FALSE),"")</f>
        <v/>
      </c>
      <c r="W1152" t="str">
        <f>VLOOKUP(MID(JRC_IDEES_powergen[[#This Row],[Source.Name]],25,2),Table5[#All],3,FALSE)</f>
        <v>Italy</v>
      </c>
    </row>
    <row r="1153" spans="2:23" x14ac:dyDescent="0.25">
      <c r="B1153" t="str">
        <f t="shared" si="17"/>
        <v>Transformation input (ktoe) - 0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109.51088875346463</v>
      </c>
      <c r="N1153">
        <v>116.19849619242268</v>
      </c>
      <c r="O1153">
        <v>137.33633071542553</v>
      </c>
      <c r="P1153">
        <v>126.85148569090109</v>
      </c>
      <c r="Q1153">
        <v>119.70955459741252</v>
      </c>
      <c r="R1153">
        <v>127.94980928681406</v>
      </c>
      <c r="S1153" s="1" t="s">
        <v>43</v>
      </c>
      <c r="T1153" s="1" t="s">
        <v>27</v>
      </c>
      <c r="U1153" t="str">
        <f>IFERROR(VLOOKUP(JRC_IDEES_powergen[[#This Row],[Headers]],sections[#All],1,FALSE),U1152)</f>
        <v>Transformation input (ktoe)</v>
      </c>
      <c r="V1153" t="str">
        <f>IFERROR(VLOOKUP(JRC_IDEES_powergen[[#This Row],[Headers]],ec[#All],3,FALSE),"")</f>
        <v/>
      </c>
      <c r="W1153" t="str">
        <f>VLOOKUP(MID(JRC_IDEES_powergen[[#This Row],[Source.Name]],25,2),Table5[#All],3,FALSE)</f>
        <v>Italy</v>
      </c>
    </row>
    <row r="1154" spans="2:23" x14ac:dyDescent="0.25">
      <c r="B1154" t="str">
        <f t="shared" si="17"/>
        <v>Transformation input (ktoe) - 2100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81.374829649140025</v>
      </c>
      <c r="N1154">
        <v>88.038564980040917</v>
      </c>
      <c r="O1154">
        <v>106.26249389209445</v>
      </c>
      <c r="P1154">
        <v>95.72986536033838</v>
      </c>
      <c r="Q1154">
        <v>83.14224782374292</v>
      </c>
      <c r="R1154">
        <v>90.642061341133328</v>
      </c>
      <c r="S1154" s="1" t="s">
        <v>43</v>
      </c>
      <c r="T1154" s="1" t="s">
        <v>4</v>
      </c>
      <c r="U1154" t="str">
        <f>IFERROR(VLOOKUP(JRC_IDEES_powergen[[#This Row],[Headers]],sections[#All],1,FALSE),U1153)</f>
        <v>Transformation input (ktoe)</v>
      </c>
      <c r="V1154">
        <f>IFERROR(VLOOKUP(JRC_IDEES_powergen[[#This Row],[Headers]],ec[#All],3,FALSE),"")</f>
        <v>0</v>
      </c>
      <c r="W1154" t="str">
        <f>VLOOKUP(MID(JRC_IDEES_powergen[[#This Row],[Source.Name]],25,2),Table5[#All],3,FALSE)</f>
        <v>Italy</v>
      </c>
    </row>
    <row r="1155" spans="2:23" x14ac:dyDescent="0.25">
      <c r="B1155" t="str">
        <f t="shared" ref="B1155:B1218" si="18">IF(V1156&lt;&gt;"",U1156&amp;" - "&amp;V1156,"")</f>
        <v>Transformation input (ktoe) - 2200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" t="s">
        <v>43</v>
      </c>
      <c r="T1155" s="1" t="s">
        <v>5</v>
      </c>
      <c r="U1155" t="str">
        <f>IFERROR(VLOOKUP(JRC_IDEES_powergen[[#This Row],[Headers]],sections[#All],1,FALSE),U1154)</f>
        <v>Transformation input (ktoe)</v>
      </c>
      <c r="V1155" t="str">
        <f>IFERROR(VLOOKUP(JRC_IDEES_powergen[[#This Row],[Headers]],ec[#All],3,FALSE),"")</f>
        <v>2100</v>
      </c>
      <c r="W1155" t="str">
        <f>VLOOKUP(MID(JRC_IDEES_powergen[[#This Row],[Source.Name]],25,2),Table5[#All],3,FALSE)</f>
        <v>Italy</v>
      </c>
    </row>
    <row r="1156" spans="2:23" x14ac:dyDescent="0.25">
      <c r="B1156" t="str">
        <f t="shared" si="18"/>
        <v>Transformation input (ktoe) - 3210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 s="1" t="s">
        <v>43</v>
      </c>
      <c r="T1156" s="1" t="s">
        <v>6</v>
      </c>
      <c r="U1156" t="str">
        <f>IFERROR(VLOOKUP(JRC_IDEES_powergen[[#This Row],[Headers]],sections[#All],1,FALSE),U1155)</f>
        <v>Transformation input (ktoe)</v>
      </c>
      <c r="V1156" t="str">
        <f>IFERROR(VLOOKUP(JRC_IDEES_powergen[[#This Row],[Headers]],ec[#All],3,FALSE),"")</f>
        <v>2200</v>
      </c>
      <c r="W1156" t="str">
        <f>VLOOKUP(MID(JRC_IDEES_powergen[[#This Row],[Source.Name]],25,2),Table5[#All],3,FALSE)</f>
        <v>Italy</v>
      </c>
    </row>
    <row r="1157" spans="2:23" x14ac:dyDescent="0.25">
      <c r="B1157" t="str">
        <f t="shared" si="18"/>
        <v>Transformation input (ktoe) - 3260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 s="1" t="s">
        <v>43</v>
      </c>
      <c r="T1157" s="1" t="s">
        <v>7</v>
      </c>
      <c r="U1157" t="str">
        <f>IFERROR(VLOOKUP(JRC_IDEES_powergen[[#This Row],[Headers]],sections[#All],1,FALSE),U1156)</f>
        <v>Transformation input (ktoe)</v>
      </c>
      <c r="V1157" t="str">
        <f>IFERROR(VLOOKUP(JRC_IDEES_powergen[[#This Row],[Headers]],ec[#All],3,FALSE),"")</f>
        <v>3210</v>
      </c>
      <c r="W1157" t="str">
        <f>VLOOKUP(MID(JRC_IDEES_powergen[[#This Row],[Source.Name]],25,2),Table5[#All],3,FALSE)</f>
        <v>Italy</v>
      </c>
    </row>
    <row r="1158" spans="2:23" x14ac:dyDescent="0.25">
      <c r="B1158" t="str">
        <f t="shared" si="18"/>
        <v>Transformation input (ktoe) - 0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s="1" t="s">
        <v>43</v>
      </c>
      <c r="T1158" s="1" t="s">
        <v>8</v>
      </c>
      <c r="U1158" t="str">
        <f>IFERROR(VLOOKUP(JRC_IDEES_powergen[[#This Row],[Headers]],sections[#All],1,FALSE),U1157)</f>
        <v>Transformation input (ktoe)</v>
      </c>
      <c r="V1158" t="str">
        <f>IFERROR(VLOOKUP(JRC_IDEES_powergen[[#This Row],[Headers]],ec[#All],3,FALSE),"")</f>
        <v>3260</v>
      </c>
      <c r="W1158" t="str">
        <f>VLOOKUP(MID(JRC_IDEES_powergen[[#This Row],[Source.Name]],25,2),Table5[#All],3,FALSE)</f>
        <v>Italy</v>
      </c>
    </row>
    <row r="1159" spans="2:23" x14ac:dyDescent="0.25">
      <c r="B1159" t="str">
        <f t="shared" si="18"/>
        <v>Transformation input (ktoe) - 3270A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 s="1" t="s">
        <v>43</v>
      </c>
      <c r="T1159" s="1" t="s">
        <v>9</v>
      </c>
      <c r="U1159" t="str">
        <f>IFERROR(VLOOKUP(JRC_IDEES_powergen[[#This Row],[Headers]],sections[#All],1,FALSE),U1158)</f>
        <v>Transformation input (ktoe)</v>
      </c>
      <c r="V1159">
        <f>IFERROR(VLOOKUP(JRC_IDEES_powergen[[#This Row],[Headers]],ec[#All],3,FALSE),"")</f>
        <v>0</v>
      </c>
      <c r="W1159" t="str">
        <f>VLOOKUP(MID(JRC_IDEES_powergen[[#This Row],[Source.Name]],25,2),Table5[#All],3,FALSE)</f>
        <v>Italy</v>
      </c>
    </row>
    <row r="1160" spans="2:23" x14ac:dyDescent="0.25">
      <c r="B1160" t="str">
        <f t="shared" si="18"/>
        <v>Transformation input (ktoe) - 3280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s="1" t="s">
        <v>43</v>
      </c>
      <c r="T1160" s="1" t="s">
        <v>10</v>
      </c>
      <c r="U1160" t="str">
        <f>IFERROR(VLOOKUP(JRC_IDEES_powergen[[#This Row],[Headers]],sections[#All],1,FALSE),U1159)</f>
        <v>Transformation input (ktoe)</v>
      </c>
      <c r="V1160" t="str">
        <f>IFERROR(VLOOKUP(JRC_IDEES_powergen[[#This Row],[Headers]],ec[#All],3,FALSE),"")</f>
        <v>3270A</v>
      </c>
      <c r="W1160" t="str">
        <f>VLOOKUP(MID(JRC_IDEES_powergen[[#This Row],[Source.Name]],25,2),Table5[#All],3,FALSE)</f>
        <v>Italy</v>
      </c>
    </row>
    <row r="1161" spans="2:23" x14ac:dyDescent="0.25">
      <c r="B1161" t="str">
        <f t="shared" si="18"/>
        <v/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 s="1" t="s">
        <v>43</v>
      </c>
      <c r="T1161" s="1" t="s">
        <v>11</v>
      </c>
      <c r="U1161" t="str">
        <f>IFERROR(VLOOKUP(JRC_IDEES_powergen[[#This Row],[Headers]],sections[#All],1,FALSE),U1160)</f>
        <v>Transformation input (ktoe)</v>
      </c>
      <c r="V1161" t="str">
        <f>IFERROR(VLOOKUP(JRC_IDEES_powergen[[#This Row],[Headers]],ec[#All],3,FALSE),"")</f>
        <v>3280</v>
      </c>
      <c r="W1161" t="str">
        <f>VLOOKUP(MID(JRC_IDEES_powergen[[#This Row],[Source.Name]],25,2),Table5[#All],3,FALSE)</f>
        <v>Italy</v>
      </c>
    </row>
    <row r="1162" spans="2:23" x14ac:dyDescent="0.25">
      <c r="B1162" t="str">
        <f t="shared" si="18"/>
        <v>Transformation input (ktoe) - 4100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0.35826900472935869</v>
      </c>
      <c r="N1162">
        <v>0.31049955093340947</v>
      </c>
      <c r="O1162">
        <v>0.35826867860415018</v>
      </c>
      <c r="P1162">
        <v>0.33438575999560094</v>
      </c>
      <c r="Q1162">
        <v>0.38215343460398998</v>
      </c>
      <c r="R1162">
        <v>0.3343844259829003</v>
      </c>
      <c r="S1162" s="1" t="s">
        <v>43</v>
      </c>
      <c r="T1162" s="1" t="s">
        <v>12</v>
      </c>
      <c r="U1162" t="str">
        <f>IFERROR(VLOOKUP(JRC_IDEES_powergen[[#This Row],[Headers]],sections[#All],1,FALSE),U1161)</f>
        <v>Transformation input (ktoe)</v>
      </c>
      <c r="V1162" t="str">
        <f>IFERROR(VLOOKUP(JRC_IDEES_powergen[[#This Row],[Headers]],ec[#All],3,FALSE),"")</f>
        <v/>
      </c>
      <c r="W1162" t="str">
        <f>VLOOKUP(MID(JRC_IDEES_powergen[[#This Row],[Source.Name]],25,2),Table5[#All],3,FALSE)</f>
        <v>Italy</v>
      </c>
    </row>
    <row r="1163" spans="2:23" x14ac:dyDescent="0.25">
      <c r="B1163" t="str">
        <f t="shared" si="18"/>
        <v>Transformation input (ktoe) - 5542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 s="1" t="s">
        <v>43</v>
      </c>
      <c r="T1163" s="1" t="s">
        <v>13</v>
      </c>
      <c r="U1163" t="str">
        <f>IFERROR(VLOOKUP(JRC_IDEES_powergen[[#This Row],[Headers]],sections[#All],1,FALSE),U1162)</f>
        <v>Transformation input (ktoe)</v>
      </c>
      <c r="V1163" t="str">
        <f>IFERROR(VLOOKUP(JRC_IDEES_powergen[[#This Row],[Headers]],ec[#All],3,FALSE),"")</f>
        <v>4100</v>
      </c>
      <c r="W1163" t="str">
        <f>VLOOKUP(MID(JRC_IDEES_powergen[[#This Row],[Source.Name]],25,2),Table5[#All],3,FALSE)</f>
        <v>Italy</v>
      </c>
    </row>
    <row r="1164" spans="2:23" x14ac:dyDescent="0.25">
      <c r="B1164" t="str">
        <f t="shared" si="18"/>
        <v>Transformation input (ktoe) - 4200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0.35826900472935869</v>
      </c>
      <c r="N1164">
        <v>0.31049955093340947</v>
      </c>
      <c r="O1164">
        <v>0.35826867860415018</v>
      </c>
      <c r="P1164">
        <v>0.33438575999560094</v>
      </c>
      <c r="Q1164">
        <v>0.38215343460398998</v>
      </c>
      <c r="R1164">
        <v>0.3343844259829003</v>
      </c>
      <c r="S1164" s="1" t="s">
        <v>43</v>
      </c>
      <c r="T1164" s="1" t="s">
        <v>14</v>
      </c>
      <c r="U1164" t="str">
        <f>IFERROR(VLOOKUP(JRC_IDEES_powergen[[#This Row],[Headers]],sections[#All],1,FALSE),U1163)</f>
        <v>Transformation input (ktoe)</v>
      </c>
      <c r="V1164" t="str">
        <f>IFERROR(VLOOKUP(JRC_IDEES_powergen[[#This Row],[Headers]],ec[#All],3,FALSE),"")</f>
        <v>5542</v>
      </c>
      <c r="W1164" t="str">
        <f>VLOOKUP(MID(JRC_IDEES_powergen[[#This Row],[Source.Name]],25,2),Table5[#All],3,FALSE)</f>
        <v>Italy</v>
      </c>
    </row>
    <row r="1165" spans="2:23" x14ac:dyDescent="0.25">
      <c r="B1165" t="str">
        <f t="shared" si="18"/>
        <v>Transformation input (ktoe) - 0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s="1" t="s">
        <v>43</v>
      </c>
      <c r="T1165" s="1" t="s">
        <v>15</v>
      </c>
      <c r="U1165" t="str">
        <f>IFERROR(VLOOKUP(JRC_IDEES_powergen[[#This Row],[Headers]],sections[#All],1,FALSE),U1164)</f>
        <v>Transformation input (ktoe)</v>
      </c>
      <c r="V1165" t="str">
        <f>IFERROR(VLOOKUP(JRC_IDEES_powergen[[#This Row],[Headers]],ec[#All],3,FALSE),"")</f>
        <v>4200</v>
      </c>
      <c r="W1165" t="str">
        <f>VLOOKUP(MID(JRC_IDEES_powergen[[#This Row],[Source.Name]],25,2),Table5[#All],3,FALSE)</f>
        <v>Italy</v>
      </c>
    </row>
    <row r="1166" spans="2:23" x14ac:dyDescent="0.25">
      <c r="B1166" t="str">
        <f t="shared" si="18"/>
        <v>Transformation input (ktoe) - 5541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80.99267604408827</v>
      </c>
      <c r="N1166">
        <v>87.704180848266475</v>
      </c>
      <c r="O1166">
        <v>105.88034063491976</v>
      </c>
      <c r="P1166">
        <v>95.371595690175425</v>
      </c>
      <c r="Q1166">
        <v>82.449603515811603</v>
      </c>
      <c r="R1166">
        <v>90.06883089659992</v>
      </c>
      <c r="S1166" s="1" t="s">
        <v>43</v>
      </c>
      <c r="T1166" s="1" t="s">
        <v>16</v>
      </c>
      <c r="U1166" t="str">
        <f>IFERROR(VLOOKUP(JRC_IDEES_powergen[[#This Row],[Headers]],sections[#All],1,FALSE),U1165)</f>
        <v>Transformation input (ktoe)</v>
      </c>
      <c r="V1166">
        <f>IFERROR(VLOOKUP(JRC_IDEES_powergen[[#This Row],[Headers]],ec[#All],3,FALSE),"")</f>
        <v>0</v>
      </c>
      <c r="W1166" t="str">
        <f>VLOOKUP(MID(JRC_IDEES_powergen[[#This Row],[Source.Name]],25,2),Table5[#All],3,FALSE)</f>
        <v>Italy</v>
      </c>
    </row>
    <row r="1167" spans="2:23" x14ac:dyDescent="0.25">
      <c r="B1167" t="str">
        <f t="shared" si="18"/>
        <v>Transformation input (ktoe) - 55431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80.99267604408827</v>
      </c>
      <c r="N1167">
        <v>87.704180848266475</v>
      </c>
      <c r="O1167">
        <v>105.88034063491976</v>
      </c>
      <c r="P1167">
        <v>95.371595690175425</v>
      </c>
      <c r="Q1167">
        <v>82.449603515811603</v>
      </c>
      <c r="R1167">
        <v>90.06883089659992</v>
      </c>
      <c r="S1167" s="1" t="s">
        <v>43</v>
      </c>
      <c r="T1167" s="1" t="s">
        <v>17</v>
      </c>
      <c r="U1167" t="str">
        <f>IFERROR(VLOOKUP(JRC_IDEES_powergen[[#This Row],[Headers]],sections[#All],1,FALSE),U1166)</f>
        <v>Transformation input (ktoe)</v>
      </c>
      <c r="V1167" t="str">
        <f>IFERROR(VLOOKUP(JRC_IDEES_powergen[[#This Row],[Headers]],ec[#All],3,FALSE),"")</f>
        <v>5541</v>
      </c>
      <c r="W1167" t="str">
        <f>VLOOKUP(MID(JRC_IDEES_powergen[[#This Row],[Source.Name]],25,2),Table5[#All],3,FALSE)</f>
        <v>Italy</v>
      </c>
    </row>
    <row r="1168" spans="2:23" x14ac:dyDescent="0.25">
      <c r="B1168" t="str">
        <f t="shared" si="18"/>
        <v>Transformation input (ktoe) - 5545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 s="1" t="s">
        <v>43</v>
      </c>
      <c r="T1168" s="1" t="s">
        <v>18</v>
      </c>
      <c r="U1168" t="str">
        <f>IFERROR(VLOOKUP(JRC_IDEES_powergen[[#This Row],[Headers]],sections[#All],1,FALSE),U1167)</f>
        <v>Transformation input (ktoe)</v>
      </c>
      <c r="V1168" t="str">
        <f>IFERROR(VLOOKUP(JRC_IDEES_powergen[[#This Row],[Headers]],ec[#All],3,FALSE),"")</f>
        <v>55431</v>
      </c>
      <c r="W1168" t="str">
        <f>VLOOKUP(MID(JRC_IDEES_powergen[[#This Row],[Source.Name]],25,2),Table5[#All],3,FALSE)</f>
        <v>Italy</v>
      </c>
    </row>
    <row r="1169" spans="2:23" x14ac:dyDescent="0.25">
      <c r="B1169" t="str">
        <f t="shared" si="18"/>
        <v>Transformation input (ktoe) - 0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2.3884600322388674E-2</v>
      </c>
      <c r="N1169">
        <v>2.388458084103141E-2</v>
      </c>
      <c r="O1169">
        <v>2.3884578570547346E-2</v>
      </c>
      <c r="P1169">
        <v>2.3883910167349597E-2</v>
      </c>
      <c r="Q1169">
        <v>0.31049087332732894</v>
      </c>
      <c r="R1169">
        <v>0.23884601855050425</v>
      </c>
      <c r="S1169" s="1" t="s">
        <v>43</v>
      </c>
      <c r="T1169" s="1" t="s">
        <v>19</v>
      </c>
      <c r="U1169" t="str">
        <f>IFERROR(VLOOKUP(JRC_IDEES_powergen[[#This Row],[Headers]],sections[#All],1,FALSE),U1168)</f>
        <v>Transformation input (ktoe)</v>
      </c>
      <c r="V1169" t="str">
        <f>IFERROR(VLOOKUP(JRC_IDEES_powergen[[#This Row],[Headers]],ec[#All],3,FALSE),"")</f>
        <v>5545</v>
      </c>
      <c r="W1169" t="str">
        <f>VLOOKUP(MID(JRC_IDEES_powergen[[#This Row],[Source.Name]],25,2),Table5[#All],3,FALSE)</f>
        <v>Italy</v>
      </c>
    </row>
    <row r="1170" spans="2:23" x14ac:dyDescent="0.25">
      <c r="B1170" t="str">
        <f t="shared" si="18"/>
        <v>Transformation input (ktoe) - 7100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s="1" t="s">
        <v>43</v>
      </c>
      <c r="T1170" s="1" t="s">
        <v>20</v>
      </c>
      <c r="U1170" t="str">
        <f>IFERROR(VLOOKUP(JRC_IDEES_powergen[[#This Row],[Headers]],sections[#All],1,FALSE),U1169)</f>
        <v>Transformation input (ktoe)</v>
      </c>
      <c r="V1170">
        <f>IFERROR(VLOOKUP(JRC_IDEES_powergen[[#This Row],[Headers]],ec[#All],3,FALSE),"")</f>
        <v>0</v>
      </c>
      <c r="W1170" t="str">
        <f>VLOOKUP(MID(JRC_IDEES_powergen[[#This Row],[Source.Name]],25,2),Table5[#All],3,FALSE)</f>
        <v>Italy</v>
      </c>
    </row>
    <row r="1171" spans="2:23" x14ac:dyDescent="0.25">
      <c r="B1171" t="str">
        <f t="shared" si="18"/>
        <v>Transformation input (ktoe) - 55432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 s="1" t="s">
        <v>43</v>
      </c>
      <c r="T1171" s="1" t="s">
        <v>21</v>
      </c>
      <c r="U1171" t="str">
        <f>IFERROR(VLOOKUP(JRC_IDEES_powergen[[#This Row],[Headers]],sections[#All],1,FALSE),U1170)</f>
        <v>Transformation input (ktoe)</v>
      </c>
      <c r="V1171" t="str">
        <f>IFERROR(VLOOKUP(JRC_IDEES_powergen[[#This Row],[Headers]],ec[#All],3,FALSE),"")</f>
        <v>7100</v>
      </c>
      <c r="W1171" t="str">
        <f>VLOOKUP(MID(JRC_IDEES_powergen[[#This Row],[Source.Name]],25,2),Table5[#All],3,FALSE)</f>
        <v>Italy</v>
      </c>
    </row>
    <row r="1172" spans="2:23" x14ac:dyDescent="0.25">
      <c r="B1172" t="str">
        <f t="shared" si="18"/>
        <v>Transformation input (ktoe) - 5532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s="1" t="s">
        <v>43</v>
      </c>
      <c r="T1172" s="1" t="s">
        <v>22</v>
      </c>
      <c r="U1172" t="str">
        <f>IFERROR(VLOOKUP(JRC_IDEES_powergen[[#This Row],[Headers]],sections[#All],1,FALSE),U1171)</f>
        <v>Transformation input (ktoe)</v>
      </c>
      <c r="V1172" t="str">
        <f>IFERROR(VLOOKUP(JRC_IDEES_powergen[[#This Row],[Headers]],ec[#All],3,FALSE),"")</f>
        <v>55432</v>
      </c>
      <c r="W1172" t="str">
        <f>VLOOKUP(MID(JRC_IDEES_powergen[[#This Row],[Source.Name]],25,2),Table5[#All],3,FALSE)</f>
        <v>Italy</v>
      </c>
    </row>
    <row r="1173" spans="2:23" x14ac:dyDescent="0.25">
      <c r="B1173" t="str">
        <f t="shared" si="18"/>
        <v>Transformation input (ktoe) - 5550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2.3884589662749998E-2</v>
      </c>
      <c r="O1173">
        <v>2.3884589662749998E-2</v>
      </c>
      <c r="P1173">
        <v>4.7769179325499997E-2</v>
      </c>
      <c r="Q1173">
        <v>4.7769179325499997E-2</v>
      </c>
      <c r="R1173">
        <v>4.7769179325499997E-2</v>
      </c>
      <c r="S1173" s="1" t="s">
        <v>43</v>
      </c>
      <c r="T1173" s="1" t="s">
        <v>23</v>
      </c>
      <c r="U1173" t="str">
        <f>IFERROR(VLOOKUP(JRC_IDEES_powergen[[#This Row],[Headers]],sections[#All],1,FALSE),U1172)</f>
        <v>Transformation input (ktoe)</v>
      </c>
      <c r="V1173" t="str">
        <f>IFERROR(VLOOKUP(JRC_IDEES_powergen[[#This Row],[Headers]],ec[#All],3,FALSE),"")</f>
        <v>5532</v>
      </c>
      <c r="W1173" t="str">
        <f>VLOOKUP(MID(JRC_IDEES_powergen[[#This Row],[Source.Name]],25,2),Table5[#All],3,FALSE)</f>
        <v>Italy</v>
      </c>
    </row>
    <row r="1174" spans="2:23" x14ac:dyDescent="0.25">
      <c r="B1174" t="str">
        <f t="shared" si="18"/>
        <v>Transformation input (ktoe) - 99998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28.136059104324598</v>
      </c>
      <c r="N1174">
        <v>28.136046622719</v>
      </c>
      <c r="O1174">
        <v>31.049952233668325</v>
      </c>
      <c r="P1174">
        <v>31.0738511512372</v>
      </c>
      <c r="Q1174">
        <v>36.519537594344101</v>
      </c>
      <c r="R1174">
        <v>37.259978766355232</v>
      </c>
      <c r="S1174" s="1" t="s">
        <v>43</v>
      </c>
      <c r="T1174" s="1" t="s">
        <v>24</v>
      </c>
      <c r="U1174" t="str">
        <f>IFERROR(VLOOKUP(JRC_IDEES_powergen[[#This Row],[Headers]],sections[#All],1,FALSE),U1173)</f>
        <v>Transformation input (ktoe)</v>
      </c>
      <c r="V1174" t="str">
        <f>IFERROR(VLOOKUP(JRC_IDEES_powergen[[#This Row],[Headers]],ec[#All],3,FALSE),"")</f>
        <v>5550</v>
      </c>
      <c r="W1174" t="str">
        <f>VLOOKUP(MID(JRC_IDEES_powergen[[#This Row],[Source.Name]],25,2),Table5[#All],3,FALSE)</f>
        <v>Italy</v>
      </c>
    </row>
    <row r="1175" spans="2:23" x14ac:dyDescent="0.25">
      <c r="B1175" t="str">
        <f t="shared" si="18"/>
        <v>Transformation input (ktoe) - 99999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s="1" t="s">
        <v>43</v>
      </c>
      <c r="T1175" s="1" t="s">
        <v>25</v>
      </c>
      <c r="U1175" t="str">
        <f>IFERROR(VLOOKUP(JRC_IDEES_powergen[[#This Row],[Headers]],sections[#All],1,FALSE),U1174)</f>
        <v>Transformation input (ktoe)</v>
      </c>
      <c r="V1175" t="str">
        <f>IFERROR(VLOOKUP(JRC_IDEES_powergen[[#This Row],[Headers]],ec[#All],3,FALSE),"")</f>
        <v>99998</v>
      </c>
      <c r="W1175" t="str">
        <f>VLOOKUP(MID(JRC_IDEES_powergen[[#This Row],[Source.Name]],25,2),Table5[#All],3,FALSE)</f>
        <v>Italy</v>
      </c>
    </row>
    <row r="1176" spans="2:23" x14ac:dyDescent="0.25">
      <c r="B1176" t="str">
        <f t="shared" si="18"/>
        <v/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 s="1" t="s">
        <v>43</v>
      </c>
      <c r="T1176" s="1" t="s">
        <v>26</v>
      </c>
      <c r="U1176" t="str">
        <f>IFERROR(VLOOKUP(JRC_IDEES_powergen[[#This Row],[Headers]],sections[#All],1,FALSE),U1175)</f>
        <v>Transformation input (ktoe)</v>
      </c>
      <c r="V1176" t="str">
        <f>IFERROR(VLOOKUP(JRC_IDEES_powergen[[#This Row],[Headers]],ec[#All],3,FALSE),"")</f>
        <v>99999</v>
      </c>
      <c r="W1176" t="str">
        <f>VLOOKUP(MID(JRC_IDEES_powergen[[#This Row],[Source.Name]],25,2),Table5[#All],3,FALSE)</f>
        <v>Italy</v>
      </c>
    </row>
    <row r="1177" spans="2:23" x14ac:dyDescent="0.25">
      <c r="B1177" t="str">
        <f t="shared" si="18"/>
        <v/>
      </c>
      <c r="S1177" s="1" t="s">
        <v>43</v>
      </c>
      <c r="T1177" s="1"/>
      <c r="U1177" t="str">
        <f>IFERROR(VLOOKUP(JRC_IDEES_powergen[[#This Row],[Headers]],sections[#All],1,FALSE),U1176)</f>
        <v>Transformation input (ktoe)</v>
      </c>
      <c r="V1177" t="str">
        <f>IFERROR(VLOOKUP(JRC_IDEES_powergen[[#This Row],[Headers]],ec[#All],3,FALSE),"")</f>
        <v/>
      </c>
      <c r="W1177" t="str">
        <f>VLOOKUP(MID(JRC_IDEES_powergen[[#This Row],[Source.Name]],25,2),Table5[#All],3,FALSE)</f>
        <v>Italy</v>
      </c>
    </row>
    <row r="1178" spans="2:23" x14ac:dyDescent="0.25">
      <c r="B1178" t="str">
        <f t="shared" si="18"/>
        <v>CO2 emissions (kt CO2) - 0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s="1" t="s">
        <v>43</v>
      </c>
      <c r="T1178" s="1" t="s">
        <v>28</v>
      </c>
      <c r="U1178" t="str">
        <f>IFERROR(VLOOKUP(JRC_IDEES_powergen[[#This Row],[Headers]],sections[#All],1,FALSE),U1177)</f>
        <v>CO2 emissions (kt CO2)</v>
      </c>
      <c r="V1178" t="str">
        <f>IFERROR(VLOOKUP(JRC_IDEES_powergen[[#This Row],[Headers]],ec[#All],3,FALSE),"")</f>
        <v/>
      </c>
      <c r="W1178" t="str">
        <f>VLOOKUP(MID(JRC_IDEES_powergen[[#This Row],[Source.Name]],25,2),Table5[#All],3,FALSE)</f>
        <v>Italy</v>
      </c>
    </row>
    <row r="1179" spans="2:23" x14ac:dyDescent="0.25">
      <c r="B1179" t="str">
        <f t="shared" si="18"/>
        <v>CO2 emissions (kt CO2) - 2100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s="1" t="s">
        <v>43</v>
      </c>
      <c r="T1179" s="1" t="s">
        <v>4</v>
      </c>
      <c r="U1179" t="str">
        <f>IFERROR(VLOOKUP(JRC_IDEES_powergen[[#This Row],[Headers]],sections[#All],1,FALSE),U1178)</f>
        <v>CO2 emissions (kt CO2)</v>
      </c>
      <c r="V1179">
        <f>IFERROR(VLOOKUP(JRC_IDEES_powergen[[#This Row],[Headers]],ec[#All],3,FALSE),"")</f>
        <v>0</v>
      </c>
      <c r="W1179" t="str">
        <f>VLOOKUP(MID(JRC_IDEES_powergen[[#This Row],[Source.Name]],25,2),Table5[#All],3,FALSE)</f>
        <v>Italy</v>
      </c>
    </row>
    <row r="1180" spans="2:23" x14ac:dyDescent="0.25">
      <c r="B1180" t="str">
        <f t="shared" si="18"/>
        <v>CO2 emissions (kt CO2) - 2200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 s="1" t="s">
        <v>43</v>
      </c>
      <c r="T1180" s="1" t="s">
        <v>5</v>
      </c>
      <c r="U1180" t="str">
        <f>IFERROR(VLOOKUP(JRC_IDEES_powergen[[#This Row],[Headers]],sections[#All],1,FALSE),U1179)</f>
        <v>CO2 emissions (kt CO2)</v>
      </c>
      <c r="V1180" t="str">
        <f>IFERROR(VLOOKUP(JRC_IDEES_powergen[[#This Row],[Headers]],ec[#All],3,FALSE),"")</f>
        <v>2100</v>
      </c>
      <c r="W1180" t="str">
        <f>VLOOKUP(MID(JRC_IDEES_powergen[[#This Row],[Source.Name]],25,2),Table5[#All],3,FALSE)</f>
        <v>Italy</v>
      </c>
    </row>
    <row r="1181" spans="2:23" x14ac:dyDescent="0.25">
      <c r="B1181" t="str">
        <f t="shared" si="18"/>
        <v>CO2 emissions (kt CO2) - 3210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 s="1" t="s">
        <v>43</v>
      </c>
      <c r="T1181" s="1" t="s">
        <v>6</v>
      </c>
      <c r="U1181" t="str">
        <f>IFERROR(VLOOKUP(JRC_IDEES_powergen[[#This Row],[Headers]],sections[#All],1,FALSE),U1180)</f>
        <v>CO2 emissions (kt CO2)</v>
      </c>
      <c r="V1181" t="str">
        <f>IFERROR(VLOOKUP(JRC_IDEES_powergen[[#This Row],[Headers]],ec[#All],3,FALSE),"")</f>
        <v>2200</v>
      </c>
      <c r="W1181" t="str">
        <f>VLOOKUP(MID(JRC_IDEES_powergen[[#This Row],[Source.Name]],25,2),Table5[#All],3,FALSE)</f>
        <v>Italy</v>
      </c>
    </row>
    <row r="1182" spans="2:23" x14ac:dyDescent="0.25">
      <c r="B1182" t="str">
        <f t="shared" si="18"/>
        <v>CO2 emissions (kt CO2) - 3260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 s="1" t="s">
        <v>43</v>
      </c>
      <c r="T1182" s="1" t="s">
        <v>7</v>
      </c>
      <c r="U1182" t="str">
        <f>IFERROR(VLOOKUP(JRC_IDEES_powergen[[#This Row],[Headers]],sections[#All],1,FALSE),U1181)</f>
        <v>CO2 emissions (kt CO2)</v>
      </c>
      <c r="V1182" t="str">
        <f>IFERROR(VLOOKUP(JRC_IDEES_powergen[[#This Row],[Headers]],ec[#All],3,FALSE),"")</f>
        <v>3210</v>
      </c>
      <c r="W1182" t="str">
        <f>VLOOKUP(MID(JRC_IDEES_powergen[[#This Row],[Source.Name]],25,2),Table5[#All],3,FALSE)</f>
        <v>Italy</v>
      </c>
    </row>
    <row r="1183" spans="2:23" x14ac:dyDescent="0.25">
      <c r="B1183" t="str">
        <f t="shared" si="18"/>
        <v>CO2 emissions (kt CO2) - 0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s="1" t="s">
        <v>43</v>
      </c>
      <c r="T1183" s="1" t="s">
        <v>8</v>
      </c>
      <c r="U1183" t="str">
        <f>IFERROR(VLOOKUP(JRC_IDEES_powergen[[#This Row],[Headers]],sections[#All],1,FALSE),U1182)</f>
        <v>CO2 emissions (kt CO2)</v>
      </c>
      <c r="V1183" t="str">
        <f>IFERROR(VLOOKUP(JRC_IDEES_powergen[[#This Row],[Headers]],ec[#All],3,FALSE),"")</f>
        <v>3260</v>
      </c>
      <c r="W1183" t="str">
        <f>VLOOKUP(MID(JRC_IDEES_powergen[[#This Row],[Source.Name]],25,2),Table5[#All],3,FALSE)</f>
        <v>Italy</v>
      </c>
    </row>
    <row r="1184" spans="2:23" x14ac:dyDescent="0.25">
      <c r="B1184" t="str">
        <f t="shared" si="18"/>
        <v>CO2 emissions (kt CO2) - 3270A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s="1" t="s">
        <v>43</v>
      </c>
      <c r="T1184" s="1" t="s">
        <v>9</v>
      </c>
      <c r="U1184" t="str">
        <f>IFERROR(VLOOKUP(JRC_IDEES_powergen[[#This Row],[Headers]],sections[#All],1,FALSE),U1183)</f>
        <v>CO2 emissions (kt CO2)</v>
      </c>
      <c r="V1184">
        <f>IFERROR(VLOOKUP(JRC_IDEES_powergen[[#This Row],[Headers]],ec[#All],3,FALSE),"")</f>
        <v>0</v>
      </c>
      <c r="W1184" t="str">
        <f>VLOOKUP(MID(JRC_IDEES_powergen[[#This Row],[Source.Name]],25,2),Table5[#All],3,FALSE)</f>
        <v>Italy</v>
      </c>
    </row>
    <row r="1185" spans="2:23" x14ac:dyDescent="0.25">
      <c r="B1185" t="str">
        <f t="shared" si="18"/>
        <v>CO2 emissions (kt CO2) - 3280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" t="s">
        <v>43</v>
      </c>
      <c r="T1185" s="1" t="s">
        <v>10</v>
      </c>
      <c r="U1185" t="str">
        <f>IFERROR(VLOOKUP(JRC_IDEES_powergen[[#This Row],[Headers]],sections[#All],1,FALSE),U1184)</f>
        <v>CO2 emissions (kt CO2)</v>
      </c>
      <c r="V1185" t="str">
        <f>IFERROR(VLOOKUP(JRC_IDEES_powergen[[#This Row],[Headers]],ec[#All],3,FALSE),"")</f>
        <v>3270A</v>
      </c>
      <c r="W1185" t="str">
        <f>VLOOKUP(MID(JRC_IDEES_powergen[[#This Row],[Source.Name]],25,2),Table5[#All],3,FALSE)</f>
        <v>Italy</v>
      </c>
    </row>
    <row r="1186" spans="2:23" x14ac:dyDescent="0.25">
      <c r="B1186" t="str">
        <f t="shared" si="18"/>
        <v/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" t="s">
        <v>43</v>
      </c>
      <c r="T1186" s="1" t="s">
        <v>11</v>
      </c>
      <c r="U1186" t="str">
        <f>IFERROR(VLOOKUP(JRC_IDEES_powergen[[#This Row],[Headers]],sections[#All],1,FALSE),U1185)</f>
        <v>CO2 emissions (kt CO2)</v>
      </c>
      <c r="V1186" t="str">
        <f>IFERROR(VLOOKUP(JRC_IDEES_powergen[[#This Row],[Headers]],ec[#All],3,FALSE),"")</f>
        <v>3280</v>
      </c>
      <c r="W1186" t="str">
        <f>VLOOKUP(MID(JRC_IDEES_powergen[[#This Row],[Source.Name]],25,2),Table5[#All],3,FALSE)</f>
        <v>Italy</v>
      </c>
    </row>
    <row r="1187" spans="2:23" x14ac:dyDescent="0.25">
      <c r="B1187" t="str">
        <f t="shared" si="18"/>
        <v>CO2 emissions (kt CO2) - 4100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 s="1" t="s">
        <v>43</v>
      </c>
      <c r="T1187" s="1" t="s">
        <v>12</v>
      </c>
      <c r="U1187" t="str">
        <f>IFERROR(VLOOKUP(JRC_IDEES_powergen[[#This Row],[Headers]],sections[#All],1,FALSE),U1186)</f>
        <v>CO2 emissions (kt CO2)</v>
      </c>
      <c r="V1187" t="str">
        <f>IFERROR(VLOOKUP(JRC_IDEES_powergen[[#This Row],[Headers]],ec[#All],3,FALSE),"")</f>
        <v/>
      </c>
      <c r="W1187" t="str">
        <f>VLOOKUP(MID(JRC_IDEES_powergen[[#This Row],[Source.Name]],25,2),Table5[#All],3,FALSE)</f>
        <v>Italy</v>
      </c>
    </row>
    <row r="1188" spans="2:23" x14ac:dyDescent="0.25">
      <c r="B1188" t="str">
        <f t="shared" si="18"/>
        <v>CO2 emissions (kt CO2) - 5542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s="1" t="s">
        <v>43</v>
      </c>
      <c r="T1188" s="1" t="s">
        <v>13</v>
      </c>
      <c r="U1188" t="str">
        <f>IFERROR(VLOOKUP(JRC_IDEES_powergen[[#This Row],[Headers]],sections[#All],1,FALSE),U1187)</f>
        <v>CO2 emissions (kt CO2)</v>
      </c>
      <c r="V1188" t="str">
        <f>IFERROR(VLOOKUP(JRC_IDEES_powergen[[#This Row],[Headers]],ec[#All],3,FALSE),"")</f>
        <v>4100</v>
      </c>
      <c r="W1188" t="str">
        <f>VLOOKUP(MID(JRC_IDEES_powergen[[#This Row],[Source.Name]],25,2),Table5[#All],3,FALSE)</f>
        <v>Italy</v>
      </c>
    </row>
    <row r="1189" spans="2:23" x14ac:dyDescent="0.25">
      <c r="B1189" t="str">
        <f t="shared" si="18"/>
        <v>CO2 emissions (kt CO2) - 4200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" t="s">
        <v>43</v>
      </c>
      <c r="T1189" s="1" t="s">
        <v>14</v>
      </c>
      <c r="U1189" t="str">
        <f>IFERROR(VLOOKUP(JRC_IDEES_powergen[[#This Row],[Headers]],sections[#All],1,FALSE),U1188)</f>
        <v>CO2 emissions (kt CO2)</v>
      </c>
      <c r="V1189" t="str">
        <f>IFERROR(VLOOKUP(JRC_IDEES_powergen[[#This Row],[Headers]],ec[#All],3,FALSE),"")</f>
        <v>5542</v>
      </c>
      <c r="W1189" t="str">
        <f>VLOOKUP(MID(JRC_IDEES_powergen[[#This Row],[Source.Name]],25,2),Table5[#All],3,FALSE)</f>
        <v>Italy</v>
      </c>
    </row>
    <row r="1190" spans="2:23" x14ac:dyDescent="0.25">
      <c r="B1190" t="str">
        <f t="shared" si="18"/>
        <v>CO2 emissions (kt CO2) - 0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" t="s">
        <v>43</v>
      </c>
      <c r="T1190" s="1" t="s">
        <v>15</v>
      </c>
      <c r="U1190" t="str">
        <f>IFERROR(VLOOKUP(JRC_IDEES_powergen[[#This Row],[Headers]],sections[#All],1,FALSE),U1189)</f>
        <v>CO2 emissions (kt CO2)</v>
      </c>
      <c r="V1190" t="str">
        <f>IFERROR(VLOOKUP(JRC_IDEES_powergen[[#This Row],[Headers]],ec[#All],3,FALSE),"")</f>
        <v>4200</v>
      </c>
      <c r="W1190" t="str">
        <f>VLOOKUP(MID(JRC_IDEES_powergen[[#This Row],[Source.Name]],25,2),Table5[#All],3,FALSE)</f>
        <v>Italy</v>
      </c>
    </row>
    <row r="1191" spans="2:23" x14ac:dyDescent="0.25">
      <c r="B1191" t="str">
        <f t="shared" si="18"/>
        <v>CO2 emissions (kt CO2) - 5541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" t="s">
        <v>43</v>
      </c>
      <c r="T1191" s="1" t="s">
        <v>16</v>
      </c>
      <c r="U1191" t="str">
        <f>IFERROR(VLOOKUP(JRC_IDEES_powergen[[#This Row],[Headers]],sections[#All],1,FALSE),U1190)</f>
        <v>CO2 emissions (kt CO2)</v>
      </c>
      <c r="V1191">
        <f>IFERROR(VLOOKUP(JRC_IDEES_powergen[[#This Row],[Headers]],ec[#All],3,FALSE),"")</f>
        <v>0</v>
      </c>
      <c r="W1191" t="str">
        <f>VLOOKUP(MID(JRC_IDEES_powergen[[#This Row],[Source.Name]],25,2),Table5[#All],3,FALSE)</f>
        <v>Italy</v>
      </c>
    </row>
    <row r="1192" spans="2:23" x14ac:dyDescent="0.25">
      <c r="B1192" t="str">
        <f t="shared" si="18"/>
        <v>CO2 emissions (kt CO2) - 55431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" t="s">
        <v>43</v>
      </c>
      <c r="T1192" s="1" t="s">
        <v>17</v>
      </c>
      <c r="U1192" t="str">
        <f>IFERROR(VLOOKUP(JRC_IDEES_powergen[[#This Row],[Headers]],sections[#All],1,FALSE),U1191)</f>
        <v>CO2 emissions (kt CO2)</v>
      </c>
      <c r="V1192" t="str">
        <f>IFERROR(VLOOKUP(JRC_IDEES_powergen[[#This Row],[Headers]],ec[#All],3,FALSE),"")</f>
        <v>5541</v>
      </c>
      <c r="W1192" t="str">
        <f>VLOOKUP(MID(JRC_IDEES_powergen[[#This Row],[Source.Name]],25,2),Table5[#All],3,FALSE)</f>
        <v>Italy</v>
      </c>
    </row>
    <row r="1193" spans="2:23" x14ac:dyDescent="0.25">
      <c r="B1193" t="str">
        <f t="shared" si="18"/>
        <v>CO2 emissions (kt CO2) - 5545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s="1" t="s">
        <v>43</v>
      </c>
      <c r="T1193" s="1" t="s">
        <v>18</v>
      </c>
      <c r="U1193" t="str">
        <f>IFERROR(VLOOKUP(JRC_IDEES_powergen[[#This Row],[Headers]],sections[#All],1,FALSE),U1192)</f>
        <v>CO2 emissions (kt CO2)</v>
      </c>
      <c r="V1193" t="str">
        <f>IFERROR(VLOOKUP(JRC_IDEES_powergen[[#This Row],[Headers]],ec[#All],3,FALSE),"")</f>
        <v>55431</v>
      </c>
      <c r="W1193" t="str">
        <f>VLOOKUP(MID(JRC_IDEES_powergen[[#This Row],[Source.Name]],25,2),Table5[#All],3,FALSE)</f>
        <v>Italy</v>
      </c>
    </row>
    <row r="1194" spans="2:23" x14ac:dyDescent="0.25">
      <c r="B1194" t="str">
        <f t="shared" si="18"/>
        <v>CO2 emissions (kt CO2) - 0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s="1" t="s">
        <v>43</v>
      </c>
      <c r="T1194" s="1" t="s">
        <v>19</v>
      </c>
      <c r="U1194" t="str">
        <f>IFERROR(VLOOKUP(JRC_IDEES_powergen[[#This Row],[Headers]],sections[#All],1,FALSE),U1193)</f>
        <v>CO2 emissions (kt CO2)</v>
      </c>
      <c r="V1194" t="str">
        <f>IFERROR(VLOOKUP(JRC_IDEES_powergen[[#This Row],[Headers]],ec[#All],3,FALSE),"")</f>
        <v>5545</v>
      </c>
      <c r="W1194" t="str">
        <f>VLOOKUP(MID(JRC_IDEES_powergen[[#This Row],[Source.Name]],25,2),Table5[#All],3,FALSE)</f>
        <v>Italy</v>
      </c>
    </row>
    <row r="1195" spans="2:23" x14ac:dyDescent="0.25">
      <c r="B1195" t="str">
        <f t="shared" si="18"/>
        <v>CO2 emissions (kt CO2) - 7100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s="1" t="s">
        <v>43</v>
      </c>
      <c r="T1195" s="1" t="s">
        <v>20</v>
      </c>
      <c r="U1195" t="str">
        <f>IFERROR(VLOOKUP(JRC_IDEES_powergen[[#This Row],[Headers]],sections[#All],1,FALSE),U1194)</f>
        <v>CO2 emissions (kt CO2)</v>
      </c>
      <c r="V1195">
        <f>IFERROR(VLOOKUP(JRC_IDEES_powergen[[#This Row],[Headers]],ec[#All],3,FALSE),"")</f>
        <v>0</v>
      </c>
      <c r="W1195" t="str">
        <f>VLOOKUP(MID(JRC_IDEES_powergen[[#This Row],[Source.Name]],25,2),Table5[#All],3,FALSE)</f>
        <v>Italy</v>
      </c>
    </row>
    <row r="1196" spans="2:23" x14ac:dyDescent="0.25">
      <c r="B1196" t="str">
        <f t="shared" si="18"/>
        <v>CO2 emissions (kt CO2) - 55432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 s="1" t="s">
        <v>43</v>
      </c>
      <c r="T1196" s="1" t="s">
        <v>21</v>
      </c>
      <c r="U1196" t="str">
        <f>IFERROR(VLOOKUP(JRC_IDEES_powergen[[#This Row],[Headers]],sections[#All],1,FALSE),U1195)</f>
        <v>CO2 emissions (kt CO2)</v>
      </c>
      <c r="V1196" t="str">
        <f>IFERROR(VLOOKUP(JRC_IDEES_powergen[[#This Row],[Headers]],ec[#All],3,FALSE),"")</f>
        <v>7100</v>
      </c>
      <c r="W1196" t="str">
        <f>VLOOKUP(MID(JRC_IDEES_powergen[[#This Row],[Source.Name]],25,2),Table5[#All],3,FALSE)</f>
        <v>Italy</v>
      </c>
    </row>
    <row r="1197" spans="2:23" x14ac:dyDescent="0.25">
      <c r="B1197" t="str">
        <f t="shared" si="18"/>
        <v>CO2 emissions (kt CO2) - 5532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s="1" t="s">
        <v>43</v>
      </c>
      <c r="T1197" s="1" t="s">
        <v>22</v>
      </c>
      <c r="U1197" t="str">
        <f>IFERROR(VLOOKUP(JRC_IDEES_powergen[[#This Row],[Headers]],sections[#All],1,FALSE),U1196)</f>
        <v>CO2 emissions (kt CO2)</v>
      </c>
      <c r="V1197" t="str">
        <f>IFERROR(VLOOKUP(JRC_IDEES_powergen[[#This Row],[Headers]],ec[#All],3,FALSE),"")</f>
        <v>55432</v>
      </c>
      <c r="W1197" t="str">
        <f>VLOOKUP(MID(JRC_IDEES_powergen[[#This Row],[Source.Name]],25,2),Table5[#All],3,FALSE)</f>
        <v>Italy</v>
      </c>
    </row>
    <row r="1198" spans="2:23" x14ac:dyDescent="0.25">
      <c r="B1198" t="str">
        <f t="shared" si="18"/>
        <v>CO2 emissions (kt CO2) - 5550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 s="1" t="s">
        <v>43</v>
      </c>
      <c r="T1198" s="1" t="s">
        <v>23</v>
      </c>
      <c r="U1198" t="str">
        <f>IFERROR(VLOOKUP(JRC_IDEES_powergen[[#This Row],[Headers]],sections[#All],1,FALSE),U1197)</f>
        <v>CO2 emissions (kt CO2)</v>
      </c>
      <c r="V1198" t="str">
        <f>IFERROR(VLOOKUP(JRC_IDEES_powergen[[#This Row],[Headers]],ec[#All],3,FALSE),"")</f>
        <v>5532</v>
      </c>
      <c r="W1198" t="str">
        <f>VLOOKUP(MID(JRC_IDEES_powergen[[#This Row],[Source.Name]],25,2),Table5[#All],3,FALSE)</f>
        <v>Italy</v>
      </c>
    </row>
    <row r="1199" spans="2:23" x14ac:dyDescent="0.25">
      <c r="B1199" t="str">
        <f t="shared" si="18"/>
        <v>CO2 emissions (kt CO2) - 99998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 s="1" t="s">
        <v>43</v>
      </c>
      <c r="T1199" s="1" t="s">
        <v>24</v>
      </c>
      <c r="U1199" t="str">
        <f>IFERROR(VLOOKUP(JRC_IDEES_powergen[[#This Row],[Headers]],sections[#All],1,FALSE),U1198)</f>
        <v>CO2 emissions (kt CO2)</v>
      </c>
      <c r="V1199" t="str">
        <f>IFERROR(VLOOKUP(JRC_IDEES_powergen[[#This Row],[Headers]],ec[#All],3,FALSE),"")</f>
        <v>5550</v>
      </c>
      <c r="W1199" t="str">
        <f>VLOOKUP(MID(JRC_IDEES_powergen[[#This Row],[Source.Name]],25,2),Table5[#All],3,FALSE)</f>
        <v>Italy</v>
      </c>
    </row>
    <row r="1200" spans="2:23" x14ac:dyDescent="0.25">
      <c r="B1200" t="str">
        <f t="shared" si="18"/>
        <v>CO2 emissions (kt CO2) - 99999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 s="1" t="s">
        <v>43</v>
      </c>
      <c r="T1200" s="1" t="s">
        <v>25</v>
      </c>
      <c r="U1200" t="str">
        <f>IFERROR(VLOOKUP(JRC_IDEES_powergen[[#This Row],[Headers]],sections[#All],1,FALSE),U1199)</f>
        <v>CO2 emissions (kt CO2)</v>
      </c>
      <c r="V1200" t="str">
        <f>IFERROR(VLOOKUP(JRC_IDEES_powergen[[#This Row],[Headers]],ec[#All],3,FALSE),"")</f>
        <v>99998</v>
      </c>
      <c r="W1200" t="str">
        <f>VLOOKUP(MID(JRC_IDEES_powergen[[#This Row],[Source.Name]],25,2),Table5[#All],3,FALSE)</f>
        <v>Italy</v>
      </c>
    </row>
    <row r="1201" spans="2:23" x14ac:dyDescent="0.25">
      <c r="B1201" t="str">
        <f t="shared" si="18"/>
        <v/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" t="s">
        <v>43</v>
      </c>
      <c r="T1201" s="1" t="s">
        <v>26</v>
      </c>
      <c r="U1201" t="str">
        <f>IFERROR(VLOOKUP(JRC_IDEES_powergen[[#This Row],[Headers]],sections[#All],1,FALSE),U1200)</f>
        <v>CO2 emissions (kt CO2)</v>
      </c>
      <c r="V1201" t="str">
        <f>IFERROR(VLOOKUP(JRC_IDEES_powergen[[#This Row],[Headers]],ec[#All],3,FALSE),"")</f>
        <v>99999</v>
      </c>
      <c r="W1201" t="str">
        <f>VLOOKUP(MID(JRC_IDEES_powergen[[#This Row],[Source.Name]],25,2),Table5[#All],3,FALSE)</f>
        <v>Italy</v>
      </c>
    </row>
    <row r="1202" spans="2:23" x14ac:dyDescent="0.25">
      <c r="B1202" t="str">
        <f t="shared" si="18"/>
        <v/>
      </c>
      <c r="C1202">
        <v>2000</v>
      </c>
      <c r="D1202">
        <v>2001</v>
      </c>
      <c r="E1202">
        <v>2002</v>
      </c>
      <c r="F1202">
        <v>2003</v>
      </c>
      <c r="G1202">
        <v>2004</v>
      </c>
      <c r="H1202">
        <v>2005</v>
      </c>
      <c r="I1202">
        <v>2006</v>
      </c>
      <c r="J1202">
        <v>2007</v>
      </c>
      <c r="K1202">
        <v>2008</v>
      </c>
      <c r="L1202">
        <v>2009</v>
      </c>
      <c r="M1202">
        <v>2010</v>
      </c>
      <c r="N1202">
        <v>2011</v>
      </c>
      <c r="O1202">
        <v>2012</v>
      </c>
      <c r="P1202">
        <v>2013</v>
      </c>
      <c r="Q1202">
        <v>2014</v>
      </c>
      <c r="R1202">
        <v>2015</v>
      </c>
      <c r="S1202" s="1" t="s">
        <v>44</v>
      </c>
      <c r="T1202" s="1" t="s">
        <v>2</v>
      </c>
      <c r="U1202" t="str">
        <f>IFERROR(VLOOKUP(JRC_IDEES_powergen[[#This Row],[Headers]],sections[#All],1,FALSE),U1201)</f>
        <v>CO2 emissions (kt CO2)</v>
      </c>
      <c r="V1202" t="str">
        <f>IFERROR(VLOOKUP(JRC_IDEES_powergen[[#This Row],[Headers]],ec[#All],3,FALSE),"")</f>
        <v/>
      </c>
      <c r="W1202" t="str">
        <f>VLOOKUP(MID(JRC_IDEES_powergen[[#This Row],[Source.Name]],25,2),Table5[#All],3,FALSE)</f>
        <v>Lithuania</v>
      </c>
    </row>
    <row r="1203" spans="2:23" x14ac:dyDescent="0.25">
      <c r="B1203" t="str">
        <f t="shared" si="18"/>
        <v>Total gross distributed heat production (GWh) - 0</v>
      </c>
      <c r="C1203">
        <v>7026.2352776500165</v>
      </c>
      <c r="D1203">
        <v>6827.341860465117</v>
      </c>
      <c r="E1203">
        <v>6961.653023255818</v>
      </c>
      <c r="F1203">
        <v>6758.160232558138</v>
      </c>
      <c r="G1203">
        <v>5577.906976744187</v>
      </c>
      <c r="H1203">
        <v>5606.7685594370714</v>
      </c>
      <c r="I1203">
        <v>5711.6279069767452</v>
      </c>
      <c r="J1203">
        <v>5964.3613953488357</v>
      </c>
      <c r="K1203">
        <v>5287.7632558139539</v>
      </c>
      <c r="L1203">
        <v>5213.4923255813956</v>
      </c>
      <c r="M1203">
        <v>5675.0895949840296</v>
      </c>
      <c r="N1203">
        <v>5656.4818332700115</v>
      </c>
      <c r="O1203">
        <v>5909.491847023095</v>
      </c>
      <c r="P1203">
        <v>5286.2706934973958</v>
      </c>
      <c r="Q1203">
        <v>6053.3548405731499</v>
      </c>
      <c r="R1203">
        <v>6208.3269455942327</v>
      </c>
      <c r="S1203" s="1" t="s">
        <v>44</v>
      </c>
      <c r="T1203" s="1" t="s">
        <v>3</v>
      </c>
      <c r="U1203" t="str">
        <f>IFERROR(VLOOKUP(JRC_IDEES_powergen[[#This Row],[Headers]],sections[#All],1,FALSE),U1202)</f>
        <v>Total gross distributed heat production (GWh)</v>
      </c>
      <c r="V1203" t="str">
        <f>IFERROR(VLOOKUP(JRC_IDEES_powergen[[#This Row],[Headers]],ec[#All],3,FALSE),"")</f>
        <v/>
      </c>
      <c r="W1203" t="str">
        <f>VLOOKUP(MID(JRC_IDEES_powergen[[#This Row],[Source.Name]],25,2),Table5[#All],3,FALSE)</f>
        <v>Lithuania</v>
      </c>
    </row>
    <row r="1204" spans="2:23" x14ac:dyDescent="0.25">
      <c r="B1204" t="str">
        <f t="shared" si="18"/>
        <v>Total gross distributed heat production (GWh) - 2100</v>
      </c>
      <c r="C1204">
        <v>6992.1509465854706</v>
      </c>
      <c r="D1204">
        <v>6796.913954229246</v>
      </c>
      <c r="E1204">
        <v>6880.6778499175953</v>
      </c>
      <c r="F1204">
        <v>6724.4611895863509</v>
      </c>
      <c r="G1204">
        <v>5548.5416388577414</v>
      </c>
      <c r="H1204">
        <v>5575.5679220605498</v>
      </c>
      <c r="I1204">
        <v>5690.7290100269129</v>
      </c>
      <c r="J1204">
        <v>5945.4290057728449</v>
      </c>
      <c r="K1204">
        <v>5276.8286168984996</v>
      </c>
      <c r="L1204">
        <v>5169.8650984668266</v>
      </c>
      <c r="M1204">
        <v>5637.9534389343135</v>
      </c>
      <c r="N1204">
        <v>5624.5118205749677</v>
      </c>
      <c r="O1204">
        <v>5875.1982906651556</v>
      </c>
      <c r="P1204">
        <v>5270.2590716168161</v>
      </c>
      <c r="Q1204">
        <v>6034.3725625387506</v>
      </c>
      <c r="R1204">
        <v>6195.2814560387742</v>
      </c>
      <c r="S1204" s="1" t="s">
        <v>44</v>
      </c>
      <c r="T1204" s="1" t="s">
        <v>4</v>
      </c>
      <c r="U1204" t="str">
        <f>IFERROR(VLOOKUP(JRC_IDEES_powergen[[#This Row],[Headers]],sections[#All],1,FALSE),U1203)</f>
        <v>Total gross distributed heat production (GWh)</v>
      </c>
      <c r="V1204">
        <f>IFERROR(VLOOKUP(JRC_IDEES_powergen[[#This Row],[Headers]],ec[#All],3,FALSE),"")</f>
        <v>0</v>
      </c>
      <c r="W1204" t="str">
        <f>VLOOKUP(MID(JRC_IDEES_powergen[[#This Row],[Source.Name]],25,2),Table5[#All],3,FALSE)</f>
        <v>Lithuania</v>
      </c>
    </row>
    <row r="1205" spans="2:23" x14ac:dyDescent="0.25">
      <c r="B1205" t="str">
        <f t="shared" si="18"/>
        <v>Total gross distributed heat production (GWh) - 2200</v>
      </c>
      <c r="C1205">
        <v>69.013347226689646</v>
      </c>
      <c r="D1205">
        <v>72.812902182005516</v>
      </c>
      <c r="E1205">
        <v>62.255840425584729</v>
      </c>
      <c r="F1205">
        <v>69.715024308251614</v>
      </c>
      <c r="G1205">
        <v>66.618235416679809</v>
      </c>
      <c r="H1205">
        <v>61.283465508911853</v>
      </c>
      <c r="I1205">
        <v>61.712541970891387</v>
      </c>
      <c r="J1205">
        <v>55.760667767935367</v>
      </c>
      <c r="K1205">
        <v>45.006437087076584</v>
      </c>
      <c r="L1205">
        <v>29.291261593331875</v>
      </c>
      <c r="M1205">
        <v>39.777540425651985</v>
      </c>
      <c r="N1205">
        <v>34.436792482988785</v>
      </c>
      <c r="O1205">
        <v>29.250236393914825</v>
      </c>
      <c r="P1205">
        <v>24.258160259487223</v>
      </c>
      <c r="Q1205">
        <v>18.418114707978802</v>
      </c>
      <c r="R1205">
        <v>24.559105189752056</v>
      </c>
      <c r="S1205" s="1" t="s">
        <v>44</v>
      </c>
      <c r="T1205" s="1" t="s">
        <v>5</v>
      </c>
      <c r="U1205" t="str">
        <f>IFERROR(VLOOKUP(JRC_IDEES_powergen[[#This Row],[Headers]],sections[#All],1,FALSE),U1204)</f>
        <v>Total gross distributed heat production (GWh)</v>
      </c>
      <c r="V1205" t="str">
        <f>IFERROR(VLOOKUP(JRC_IDEES_powergen[[#This Row],[Headers]],ec[#All],3,FALSE),"")</f>
        <v>2100</v>
      </c>
      <c r="W1205" t="str">
        <f>VLOOKUP(MID(JRC_IDEES_powergen[[#This Row],[Source.Name]],25,2),Table5[#All],3,FALSE)</f>
        <v>Lithuania</v>
      </c>
    </row>
    <row r="1206" spans="2:23" x14ac:dyDescent="0.25">
      <c r="B1206" t="str">
        <f t="shared" si="18"/>
        <v>Total gross distributed heat production (GWh) - 3210</v>
      </c>
      <c r="C1206">
        <v>22.090792002580791</v>
      </c>
      <c r="D1206">
        <v>24.992991603239496</v>
      </c>
      <c r="E1206">
        <v>24.295257380413435</v>
      </c>
      <c r="F1206">
        <v>30.087253530801437</v>
      </c>
      <c r="G1206">
        <v>31.349757843143447</v>
      </c>
      <c r="H1206">
        <v>35.783962806203029</v>
      </c>
      <c r="I1206">
        <v>30.770949435617808</v>
      </c>
      <c r="J1206">
        <v>45.555559877770953</v>
      </c>
      <c r="K1206">
        <v>25.380859115304535</v>
      </c>
      <c r="L1206">
        <v>39.173777471981005</v>
      </c>
      <c r="M1206">
        <v>25.600771724151397</v>
      </c>
      <c r="N1206">
        <v>32.06299722759524</v>
      </c>
      <c r="O1206">
        <v>26.082186434410637</v>
      </c>
      <c r="P1206">
        <v>108.62725527133347</v>
      </c>
      <c r="Q1206">
        <v>32.12090769893036</v>
      </c>
      <c r="R1206">
        <v>17.774732317531814</v>
      </c>
      <c r="S1206" s="1" t="s">
        <v>44</v>
      </c>
      <c r="T1206" s="1" t="s">
        <v>6</v>
      </c>
      <c r="U1206" t="str">
        <f>IFERROR(VLOOKUP(JRC_IDEES_powergen[[#This Row],[Headers]],sections[#All],1,FALSE),U1205)</f>
        <v>Total gross distributed heat production (GWh)</v>
      </c>
      <c r="V1206" t="str">
        <f>IFERROR(VLOOKUP(JRC_IDEES_powergen[[#This Row],[Headers]],ec[#All],3,FALSE),"")</f>
        <v>2200</v>
      </c>
      <c r="W1206" t="str">
        <f>VLOOKUP(MID(JRC_IDEES_powergen[[#This Row],[Source.Name]],25,2),Table5[#All],3,FALSE)</f>
        <v>Lithuania</v>
      </c>
    </row>
    <row r="1207" spans="2:23" x14ac:dyDescent="0.25">
      <c r="B1207" t="str">
        <f t="shared" si="18"/>
        <v>Total gross distributed heat production (GWh) - 3260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" t="s">
        <v>44</v>
      </c>
      <c r="T1207" s="1" t="s">
        <v>7</v>
      </c>
      <c r="U1207" t="str">
        <f>IFERROR(VLOOKUP(JRC_IDEES_powergen[[#This Row],[Headers]],sections[#All],1,FALSE),U1206)</f>
        <v>Total gross distributed heat production (GWh)</v>
      </c>
      <c r="V1207" t="str">
        <f>IFERROR(VLOOKUP(JRC_IDEES_powergen[[#This Row],[Headers]],ec[#All],3,FALSE),"")</f>
        <v>3210</v>
      </c>
      <c r="W1207" t="str">
        <f>VLOOKUP(MID(JRC_IDEES_powergen[[#This Row],[Source.Name]],25,2),Table5[#All],3,FALSE)</f>
        <v>Lithuania</v>
      </c>
    </row>
    <row r="1208" spans="2:23" x14ac:dyDescent="0.25">
      <c r="B1208" t="str">
        <f t="shared" si="18"/>
        <v>Total gross distributed heat production (GWh) - 0</v>
      </c>
      <c r="C1208">
        <v>50.831414152508479</v>
      </c>
      <c r="D1208">
        <v>51.532364375951133</v>
      </c>
      <c r="E1208">
        <v>31.385913786715545</v>
      </c>
      <c r="F1208">
        <v>52.93294707517861</v>
      </c>
      <c r="G1208">
        <v>31.645751752318418</v>
      </c>
      <c r="H1208">
        <v>42.666282418240954</v>
      </c>
      <c r="I1208">
        <v>32.172137659854002</v>
      </c>
      <c r="J1208">
        <v>21.363710121751183</v>
      </c>
      <c r="K1208">
        <v>32.532938053549707</v>
      </c>
      <c r="L1208">
        <v>32.435160665069155</v>
      </c>
      <c r="M1208">
        <v>33.042862447549858</v>
      </c>
      <c r="N1208">
        <v>33.034135124848454</v>
      </c>
      <c r="O1208">
        <v>33.411908107001118</v>
      </c>
      <c r="P1208">
        <v>33.399744510991368</v>
      </c>
      <c r="Q1208">
        <v>33.697587073094134</v>
      </c>
      <c r="R1208">
        <v>33.559273723317276</v>
      </c>
      <c r="S1208" s="1" t="s">
        <v>44</v>
      </c>
      <c r="T1208" s="1" t="s">
        <v>8</v>
      </c>
      <c r="U1208" t="str">
        <f>IFERROR(VLOOKUP(JRC_IDEES_powergen[[#This Row],[Headers]],sections[#All],1,FALSE),U1207)</f>
        <v>Total gross distributed heat production (GWh)</v>
      </c>
      <c r="V1208" t="str">
        <f>IFERROR(VLOOKUP(JRC_IDEES_powergen[[#This Row],[Headers]],ec[#All],3,FALSE),"")</f>
        <v>3260</v>
      </c>
      <c r="W1208" t="str">
        <f>VLOOKUP(MID(JRC_IDEES_powergen[[#This Row],[Source.Name]],25,2),Table5[#All],3,FALSE)</f>
        <v>Lithuania</v>
      </c>
    </row>
    <row r="1209" spans="2:23" x14ac:dyDescent="0.25">
      <c r="B1209" t="str">
        <f t="shared" si="18"/>
        <v>Total gross distributed heat production (GWh) - 3270A</v>
      </c>
      <c r="C1209">
        <v>2018.0588223534101</v>
      </c>
      <c r="D1209">
        <v>2371.7033610863587</v>
      </c>
      <c r="E1209">
        <v>1736.0607697224752</v>
      </c>
      <c r="F1209">
        <v>983.10802124407917</v>
      </c>
      <c r="G1209">
        <v>599.56411875011838</v>
      </c>
      <c r="H1209">
        <v>486.38080082187327</v>
      </c>
      <c r="I1209">
        <v>486.13797424179211</v>
      </c>
      <c r="J1209">
        <v>415.38571672813015</v>
      </c>
      <c r="K1209">
        <v>209.11916312116762</v>
      </c>
      <c r="L1209">
        <v>218.03161007663687</v>
      </c>
      <c r="M1209">
        <v>168.98491723269962</v>
      </c>
      <c r="N1209">
        <v>98.875422476678764</v>
      </c>
      <c r="O1209">
        <v>128.94417922671107</v>
      </c>
      <c r="P1209">
        <v>89.369504624649565</v>
      </c>
      <c r="Q1209">
        <v>97.673680975704329</v>
      </c>
      <c r="R1209">
        <v>29.441906011639279</v>
      </c>
      <c r="S1209" s="1" t="s">
        <v>44</v>
      </c>
      <c r="T1209" s="1" t="s">
        <v>9</v>
      </c>
      <c r="U1209" t="str">
        <f>IFERROR(VLOOKUP(JRC_IDEES_powergen[[#This Row],[Headers]],sections[#All],1,FALSE),U1208)</f>
        <v>Total gross distributed heat production (GWh)</v>
      </c>
      <c r="V1209">
        <f>IFERROR(VLOOKUP(JRC_IDEES_powergen[[#This Row],[Headers]],ec[#All],3,FALSE),"")</f>
        <v>0</v>
      </c>
      <c r="W1209" t="str">
        <f>VLOOKUP(MID(JRC_IDEES_powergen[[#This Row],[Source.Name]],25,2),Table5[#All],3,FALSE)</f>
        <v>Lithuania</v>
      </c>
    </row>
    <row r="1210" spans="2:23" x14ac:dyDescent="0.25">
      <c r="B1210" t="str">
        <f t="shared" si="18"/>
        <v>Total gross distributed heat production (GWh) - 3280</v>
      </c>
      <c r="C1210">
        <v>2018.0588223534101</v>
      </c>
      <c r="D1210">
        <v>2371.7033610863587</v>
      </c>
      <c r="E1210">
        <v>1736.0607697224752</v>
      </c>
      <c r="F1210">
        <v>983.10802124407917</v>
      </c>
      <c r="G1210">
        <v>599.56411875011838</v>
      </c>
      <c r="H1210">
        <v>486.38080082187327</v>
      </c>
      <c r="I1210">
        <v>486.13797424179211</v>
      </c>
      <c r="J1210">
        <v>415.38571672813015</v>
      </c>
      <c r="K1210">
        <v>209.11916312116762</v>
      </c>
      <c r="L1210">
        <v>218.03161007663687</v>
      </c>
      <c r="M1210">
        <v>168.98491723269962</v>
      </c>
      <c r="N1210">
        <v>98.875422476678764</v>
      </c>
      <c r="O1210">
        <v>128.94417922671107</v>
      </c>
      <c r="P1210">
        <v>89.369504624649565</v>
      </c>
      <c r="Q1210">
        <v>97.673680975704329</v>
      </c>
      <c r="R1210">
        <v>29.441906011639279</v>
      </c>
      <c r="S1210" s="1" t="s">
        <v>44</v>
      </c>
      <c r="T1210" s="1" t="s">
        <v>10</v>
      </c>
      <c r="U1210" t="str">
        <f>IFERROR(VLOOKUP(JRC_IDEES_powergen[[#This Row],[Headers]],sections[#All],1,FALSE),U1209)</f>
        <v>Total gross distributed heat production (GWh)</v>
      </c>
      <c r="V1210" t="str">
        <f>IFERROR(VLOOKUP(JRC_IDEES_powergen[[#This Row],[Headers]],ec[#All],3,FALSE),"")</f>
        <v>3270A</v>
      </c>
      <c r="W1210" t="str">
        <f>VLOOKUP(MID(JRC_IDEES_powergen[[#This Row],[Source.Name]],25,2),Table5[#All],3,FALSE)</f>
        <v>Lithuania</v>
      </c>
    </row>
    <row r="1211" spans="2:23" x14ac:dyDescent="0.25">
      <c r="B1211" t="str">
        <f t="shared" si="18"/>
        <v/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" t="s">
        <v>44</v>
      </c>
      <c r="T1211" s="1" t="s">
        <v>11</v>
      </c>
      <c r="U1211" t="str">
        <f>IFERROR(VLOOKUP(JRC_IDEES_powergen[[#This Row],[Headers]],sections[#All],1,FALSE),U1210)</f>
        <v>Total gross distributed heat production (GWh)</v>
      </c>
      <c r="V1211" t="str">
        <f>IFERROR(VLOOKUP(JRC_IDEES_powergen[[#This Row],[Headers]],ec[#All],3,FALSE),"")</f>
        <v>3280</v>
      </c>
      <c r="W1211" t="str">
        <f>VLOOKUP(MID(JRC_IDEES_powergen[[#This Row],[Source.Name]],25,2),Table5[#All],3,FALSE)</f>
        <v>Lithuania</v>
      </c>
    </row>
    <row r="1212" spans="2:23" x14ac:dyDescent="0.25">
      <c r="B1212" t="str">
        <f t="shared" si="18"/>
        <v>Total gross distributed heat production (GWh) - 4100</v>
      </c>
      <c r="C1212">
        <v>4454.0141901002216</v>
      </c>
      <c r="D1212">
        <v>3714.1877342141506</v>
      </c>
      <c r="E1212">
        <v>4186.0938194799228</v>
      </c>
      <c r="F1212">
        <v>4486.2638800969089</v>
      </c>
      <c r="G1212">
        <v>3399.4809927831088</v>
      </c>
      <c r="H1212">
        <v>3454.0339869839258</v>
      </c>
      <c r="I1212">
        <v>3407.6870952326544</v>
      </c>
      <c r="J1212">
        <v>3689.0239894449051</v>
      </c>
      <c r="K1212">
        <v>3002.5818449863145</v>
      </c>
      <c r="L1212">
        <v>2720.1342927828928</v>
      </c>
      <c r="M1212">
        <v>3194.6737092529893</v>
      </c>
      <c r="N1212">
        <v>3078.2095121973925</v>
      </c>
      <c r="O1212">
        <v>2899.8171304753168</v>
      </c>
      <c r="P1212">
        <v>2365.1754642194105</v>
      </c>
      <c r="Q1212">
        <v>1877.6362689252851</v>
      </c>
      <c r="R1212">
        <v>1275.9125127086315</v>
      </c>
      <c r="S1212" s="1" t="s">
        <v>44</v>
      </c>
      <c r="T1212" s="1" t="s">
        <v>12</v>
      </c>
      <c r="U1212" t="str">
        <f>IFERROR(VLOOKUP(JRC_IDEES_powergen[[#This Row],[Headers]],sections[#All],1,FALSE),U1211)</f>
        <v>Total gross distributed heat production (GWh)</v>
      </c>
      <c r="V1212" t="str">
        <f>IFERROR(VLOOKUP(JRC_IDEES_powergen[[#This Row],[Headers]],ec[#All],3,FALSE),"")</f>
        <v/>
      </c>
      <c r="W1212" t="str">
        <f>VLOOKUP(MID(JRC_IDEES_powergen[[#This Row],[Source.Name]],25,2),Table5[#All],3,FALSE)</f>
        <v>Lithuania</v>
      </c>
    </row>
    <row r="1213" spans="2:23" x14ac:dyDescent="0.25">
      <c r="B1213" t="str">
        <f t="shared" si="18"/>
        <v>Total gross distributed heat production (GWh) - 5542</v>
      </c>
      <c r="C1213">
        <v>4454.0141901002216</v>
      </c>
      <c r="D1213">
        <v>3714.1877342141506</v>
      </c>
      <c r="E1213">
        <v>4179.3451368742526</v>
      </c>
      <c r="F1213">
        <v>4479.100248303861</v>
      </c>
      <c r="G1213">
        <v>3394.2560331425848</v>
      </c>
      <c r="H1213">
        <v>3450.0032068666173</v>
      </c>
      <c r="I1213">
        <v>3407.6870952326544</v>
      </c>
      <c r="J1213">
        <v>3689.0239894449051</v>
      </c>
      <c r="K1213">
        <v>3002.5818449863145</v>
      </c>
      <c r="L1213">
        <v>2720.1342927828928</v>
      </c>
      <c r="M1213">
        <v>3194.6737092529893</v>
      </c>
      <c r="N1213">
        <v>3078.2095121973925</v>
      </c>
      <c r="O1213">
        <v>2899.8171304753168</v>
      </c>
      <c r="P1213">
        <v>2365.1754642194105</v>
      </c>
      <c r="Q1213">
        <v>1877.6362689252851</v>
      </c>
      <c r="R1213">
        <v>1275.9125127086315</v>
      </c>
      <c r="S1213" s="1" t="s">
        <v>44</v>
      </c>
      <c r="T1213" s="1" t="s">
        <v>13</v>
      </c>
      <c r="U1213" t="str">
        <f>IFERROR(VLOOKUP(JRC_IDEES_powergen[[#This Row],[Headers]],sections[#All],1,FALSE),U1212)</f>
        <v>Total gross distributed heat production (GWh)</v>
      </c>
      <c r="V1213" t="str">
        <f>IFERROR(VLOOKUP(JRC_IDEES_powergen[[#This Row],[Headers]],ec[#All],3,FALSE),"")</f>
        <v>4100</v>
      </c>
      <c r="W1213" t="str">
        <f>VLOOKUP(MID(JRC_IDEES_powergen[[#This Row],[Source.Name]],25,2),Table5[#All],3,FALSE)</f>
        <v>Lithuania</v>
      </c>
    </row>
    <row r="1214" spans="2:23" x14ac:dyDescent="0.25">
      <c r="B1214" t="str">
        <f t="shared" si="18"/>
        <v>Total gross distributed heat production (GWh) - 4200</v>
      </c>
      <c r="C1214">
        <v>0</v>
      </c>
      <c r="D1214">
        <v>0</v>
      </c>
      <c r="E1214">
        <v>6.7486826056703988</v>
      </c>
      <c r="F1214">
        <v>7.1636317930479612</v>
      </c>
      <c r="G1214">
        <v>5.2249596405239078</v>
      </c>
      <c r="H1214">
        <v>4.0307801173083417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" t="s">
        <v>44</v>
      </c>
      <c r="T1214" s="1" t="s">
        <v>14</v>
      </c>
      <c r="U1214" t="str">
        <f>IFERROR(VLOOKUP(JRC_IDEES_powergen[[#This Row],[Headers]],sections[#All],1,FALSE),U1213)</f>
        <v>Total gross distributed heat production (GWh)</v>
      </c>
      <c r="V1214" t="str">
        <f>IFERROR(VLOOKUP(JRC_IDEES_powergen[[#This Row],[Headers]],ec[#All],3,FALSE),"")</f>
        <v>5542</v>
      </c>
      <c r="W1214" t="str">
        <f>VLOOKUP(MID(JRC_IDEES_powergen[[#This Row],[Source.Name]],25,2),Table5[#All],3,FALSE)</f>
        <v>Lithuania</v>
      </c>
    </row>
    <row r="1215" spans="2:23" x14ac:dyDescent="0.25">
      <c r="B1215" t="str">
        <f t="shared" si="18"/>
        <v>Total gross distributed heat production (GWh) - 0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" t="s">
        <v>44</v>
      </c>
      <c r="T1215" s="1" t="s">
        <v>15</v>
      </c>
      <c r="U1215" t="str">
        <f>IFERROR(VLOOKUP(JRC_IDEES_powergen[[#This Row],[Headers]],sections[#All],1,FALSE),U1214)</f>
        <v>Total gross distributed heat production (GWh)</v>
      </c>
      <c r="V1215" t="str">
        <f>IFERROR(VLOOKUP(JRC_IDEES_powergen[[#This Row],[Headers]],ec[#All],3,FALSE),"")</f>
        <v>4200</v>
      </c>
      <c r="W1215" t="str">
        <f>VLOOKUP(MID(JRC_IDEES_powergen[[#This Row],[Source.Name]],25,2),Table5[#All],3,FALSE)</f>
        <v>Lithuania</v>
      </c>
    </row>
    <row r="1216" spans="2:23" x14ac:dyDescent="0.25">
      <c r="B1216" t="str">
        <f t="shared" si="18"/>
        <v>Total gross distributed heat production (GWh) - 5541</v>
      </c>
      <c r="C1216">
        <v>378.14238075005949</v>
      </c>
      <c r="D1216">
        <v>561.68460076754036</v>
      </c>
      <c r="E1216">
        <v>840.58624912248308</v>
      </c>
      <c r="F1216">
        <v>1102.3540633311318</v>
      </c>
      <c r="G1216">
        <v>1419.8827823123715</v>
      </c>
      <c r="H1216">
        <v>1495.4194235213947</v>
      </c>
      <c r="I1216">
        <v>1672.2483114861034</v>
      </c>
      <c r="J1216">
        <v>1718.339361832353</v>
      </c>
      <c r="K1216">
        <v>1962.2073745350863</v>
      </c>
      <c r="L1216">
        <v>2130.7989958769149</v>
      </c>
      <c r="M1216">
        <v>2175.8736378512713</v>
      </c>
      <c r="N1216">
        <v>2347.8929610654641</v>
      </c>
      <c r="O1216">
        <v>2757.6926500278009</v>
      </c>
      <c r="P1216">
        <v>2649.4289427309441</v>
      </c>
      <c r="Q1216">
        <v>3974.8260031577574</v>
      </c>
      <c r="R1216">
        <v>4814.0339260879018</v>
      </c>
      <c r="S1216" s="1" t="s">
        <v>44</v>
      </c>
      <c r="T1216" s="1" t="s">
        <v>16</v>
      </c>
      <c r="U1216" t="str">
        <f>IFERROR(VLOOKUP(JRC_IDEES_powergen[[#This Row],[Headers]],sections[#All],1,FALSE),U1215)</f>
        <v>Total gross distributed heat production (GWh)</v>
      </c>
      <c r="V1216">
        <f>IFERROR(VLOOKUP(JRC_IDEES_powergen[[#This Row],[Headers]],ec[#All],3,FALSE),"")</f>
        <v>0</v>
      </c>
      <c r="W1216" t="str">
        <f>VLOOKUP(MID(JRC_IDEES_powergen[[#This Row],[Source.Name]],25,2),Table5[#All],3,FALSE)</f>
        <v>Lithuania</v>
      </c>
    </row>
    <row r="1217" spans="2:23" x14ac:dyDescent="0.25">
      <c r="B1217" t="str">
        <f t="shared" si="18"/>
        <v>Total gross distributed heat production (GWh) - 55431</v>
      </c>
      <c r="C1217">
        <v>378.14238075005949</v>
      </c>
      <c r="D1217">
        <v>561.68460076754036</v>
      </c>
      <c r="E1217">
        <v>840.58624912248308</v>
      </c>
      <c r="F1217">
        <v>1102.3540633311318</v>
      </c>
      <c r="G1217">
        <v>1419.8827823123715</v>
      </c>
      <c r="H1217">
        <v>1495.4194235213947</v>
      </c>
      <c r="I1217">
        <v>1672.2483114861034</v>
      </c>
      <c r="J1217">
        <v>1718.339361832353</v>
      </c>
      <c r="K1217">
        <v>1962.2073745350863</v>
      </c>
      <c r="L1217">
        <v>2130.7989958769149</v>
      </c>
      <c r="M1217">
        <v>2175.8736378512713</v>
      </c>
      <c r="N1217">
        <v>2347.8929610654641</v>
      </c>
      <c r="O1217">
        <v>2757.6926500278009</v>
      </c>
      <c r="P1217">
        <v>2649.4289427309441</v>
      </c>
      <c r="Q1217">
        <v>3974.8260031577574</v>
      </c>
      <c r="R1217">
        <v>4814.0339260879018</v>
      </c>
      <c r="S1217" s="1" t="s">
        <v>44</v>
      </c>
      <c r="T1217" s="1" t="s">
        <v>17</v>
      </c>
      <c r="U1217" t="str">
        <f>IFERROR(VLOOKUP(JRC_IDEES_powergen[[#This Row],[Headers]],sections[#All],1,FALSE),U1216)</f>
        <v>Total gross distributed heat production (GWh)</v>
      </c>
      <c r="V1217" t="str">
        <f>IFERROR(VLOOKUP(JRC_IDEES_powergen[[#This Row],[Headers]],ec[#All],3,FALSE),"")</f>
        <v>5541</v>
      </c>
      <c r="W1217" t="str">
        <f>VLOOKUP(MID(JRC_IDEES_powergen[[#This Row],[Source.Name]],25,2),Table5[#All],3,FALSE)</f>
        <v>Lithuania</v>
      </c>
    </row>
    <row r="1218" spans="2:23" x14ac:dyDescent="0.25">
      <c r="B1218" t="str">
        <f t="shared" si="18"/>
        <v>Total gross distributed heat production (GWh) - 5545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" t="s">
        <v>44</v>
      </c>
      <c r="T1218" s="1" t="s">
        <v>18</v>
      </c>
      <c r="U1218" t="str">
        <f>IFERROR(VLOOKUP(JRC_IDEES_powergen[[#This Row],[Headers]],sections[#All],1,FALSE),U1217)</f>
        <v>Total gross distributed heat production (GWh)</v>
      </c>
      <c r="V1218" t="str">
        <f>IFERROR(VLOOKUP(JRC_IDEES_powergen[[#This Row],[Headers]],ec[#All],3,FALSE),"")</f>
        <v>55431</v>
      </c>
      <c r="W1218" t="str">
        <f>VLOOKUP(MID(JRC_IDEES_powergen[[#This Row],[Source.Name]],25,2),Table5[#All],3,FALSE)</f>
        <v>Lithuania</v>
      </c>
    </row>
    <row r="1219" spans="2:23" x14ac:dyDescent="0.25">
      <c r="B1219" t="str">
        <f t="shared" ref="B1219:B1282" si="19">IF(V1220&lt;&gt;"",U1220&amp;" - "&amp;V1220,"")</f>
        <v>Total gross distributed heat production (GWh) - 0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 s="1" t="s">
        <v>44</v>
      </c>
      <c r="T1219" s="1" t="s">
        <v>19</v>
      </c>
      <c r="U1219" t="str">
        <f>IFERROR(VLOOKUP(JRC_IDEES_powergen[[#This Row],[Headers]],sections[#All],1,FALSE),U1218)</f>
        <v>Total gross distributed heat production (GWh)</v>
      </c>
      <c r="V1219" t="str">
        <f>IFERROR(VLOOKUP(JRC_IDEES_powergen[[#This Row],[Headers]],ec[#All],3,FALSE),"")</f>
        <v>5545</v>
      </c>
      <c r="W1219" t="str">
        <f>VLOOKUP(MID(JRC_IDEES_powergen[[#This Row],[Source.Name]],25,2),Table5[#All],3,FALSE)</f>
        <v>Lithuania</v>
      </c>
    </row>
    <row r="1220" spans="2:23" x14ac:dyDescent="0.25">
      <c r="B1220" t="str">
        <f t="shared" si="19"/>
        <v>Total gross distributed heat production (GWh) - 7100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 s="1" t="s">
        <v>44</v>
      </c>
      <c r="T1220" s="1" t="s">
        <v>20</v>
      </c>
      <c r="U1220" t="str">
        <f>IFERROR(VLOOKUP(JRC_IDEES_powergen[[#This Row],[Headers]],sections[#All],1,FALSE),U1219)</f>
        <v>Total gross distributed heat production (GWh)</v>
      </c>
      <c r="V1220">
        <f>IFERROR(VLOOKUP(JRC_IDEES_powergen[[#This Row],[Headers]],ec[#All],3,FALSE),"")</f>
        <v>0</v>
      </c>
      <c r="W1220" t="str">
        <f>VLOOKUP(MID(JRC_IDEES_powergen[[#This Row],[Source.Name]],25,2),Table5[#All],3,FALSE)</f>
        <v>Lithuania</v>
      </c>
    </row>
    <row r="1221" spans="2:23" x14ac:dyDescent="0.25">
      <c r="B1221" t="str">
        <f t="shared" si="19"/>
        <v>Total gross distributed heat production (GWh) - 55432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" t="s">
        <v>44</v>
      </c>
      <c r="T1221" s="1" t="s">
        <v>21</v>
      </c>
      <c r="U1221" t="str">
        <f>IFERROR(VLOOKUP(JRC_IDEES_powergen[[#This Row],[Headers]],sections[#All],1,FALSE),U1220)</f>
        <v>Total gross distributed heat production (GWh)</v>
      </c>
      <c r="V1221" t="str">
        <f>IFERROR(VLOOKUP(JRC_IDEES_powergen[[#This Row],[Headers]],ec[#All],3,FALSE),"")</f>
        <v>7100</v>
      </c>
      <c r="W1221" t="str">
        <f>VLOOKUP(MID(JRC_IDEES_powergen[[#This Row],[Source.Name]],25,2),Table5[#All],3,FALSE)</f>
        <v>Lithuania</v>
      </c>
    </row>
    <row r="1222" spans="2:23" x14ac:dyDescent="0.25">
      <c r="B1222" t="str">
        <f t="shared" si="19"/>
        <v>Total gross distributed heat production (GWh) - 5532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 s="1" t="s">
        <v>44</v>
      </c>
      <c r="T1222" s="1" t="s">
        <v>22</v>
      </c>
      <c r="U1222" t="str">
        <f>IFERROR(VLOOKUP(JRC_IDEES_powergen[[#This Row],[Headers]],sections[#All],1,FALSE),U1221)</f>
        <v>Total gross distributed heat production (GWh)</v>
      </c>
      <c r="V1222" t="str">
        <f>IFERROR(VLOOKUP(JRC_IDEES_powergen[[#This Row],[Headers]],ec[#All],3,FALSE),"")</f>
        <v>55432</v>
      </c>
      <c r="W1222" t="str">
        <f>VLOOKUP(MID(JRC_IDEES_powergen[[#This Row],[Source.Name]],25,2),Table5[#All],3,FALSE)</f>
        <v>Lithuania</v>
      </c>
    </row>
    <row r="1223" spans="2:23" x14ac:dyDescent="0.25">
      <c r="B1223" t="str">
        <f t="shared" si="19"/>
        <v>Total gross distributed heat production (GWh) - 5550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 s="1" t="s">
        <v>44</v>
      </c>
      <c r="T1223" s="1" t="s">
        <v>23</v>
      </c>
      <c r="U1223" t="str">
        <f>IFERROR(VLOOKUP(JRC_IDEES_powergen[[#This Row],[Headers]],sections[#All],1,FALSE),U1222)</f>
        <v>Total gross distributed heat production (GWh)</v>
      </c>
      <c r="V1223" t="str">
        <f>IFERROR(VLOOKUP(JRC_IDEES_powergen[[#This Row],[Headers]],ec[#All],3,FALSE),"")</f>
        <v>5532</v>
      </c>
      <c r="W1223" t="str">
        <f>VLOOKUP(MID(JRC_IDEES_powergen[[#This Row],[Source.Name]],25,2),Table5[#All],3,FALSE)</f>
        <v>Lithuania</v>
      </c>
    </row>
    <row r="1224" spans="2:23" x14ac:dyDescent="0.25">
      <c r="B1224" t="str">
        <f t="shared" si="19"/>
        <v>Total gross distributed heat production (GWh) - 99998</v>
      </c>
      <c r="C1224">
        <v>0</v>
      </c>
      <c r="D1224">
        <v>0</v>
      </c>
      <c r="E1224">
        <v>63.437616493301746</v>
      </c>
      <c r="F1224">
        <v>21.490895379143886</v>
      </c>
      <c r="G1224">
        <v>19.593598651964651</v>
      </c>
      <c r="H1224">
        <v>20.153900586541706</v>
      </c>
      <c r="I1224">
        <v>11.065332085929549</v>
      </c>
      <c r="J1224">
        <v>12.295809386993582</v>
      </c>
      <c r="K1224">
        <v>4.4028587311931613</v>
      </c>
      <c r="L1224">
        <v>38.207430270896403</v>
      </c>
      <c r="M1224">
        <v>33.497385321672844</v>
      </c>
      <c r="N1224">
        <v>28.318193329623508</v>
      </c>
      <c r="O1224">
        <v>31.420391398006316</v>
      </c>
      <c r="P1224">
        <v>13.128544996679489</v>
      </c>
      <c r="Q1224">
        <v>16.095632559302008</v>
      </c>
      <c r="R1224">
        <v>11.215964194910201</v>
      </c>
      <c r="S1224" s="1" t="s">
        <v>44</v>
      </c>
      <c r="T1224" s="1" t="s">
        <v>24</v>
      </c>
      <c r="U1224" t="str">
        <f>IFERROR(VLOOKUP(JRC_IDEES_powergen[[#This Row],[Headers]],sections[#All],1,FALSE),U1223)</f>
        <v>Total gross distributed heat production (GWh)</v>
      </c>
      <c r="V1224" t="str">
        <f>IFERROR(VLOOKUP(JRC_IDEES_powergen[[#This Row],[Headers]],ec[#All],3,FALSE),"")</f>
        <v>5550</v>
      </c>
      <c r="W1224" t="str">
        <f>VLOOKUP(MID(JRC_IDEES_powergen[[#This Row],[Source.Name]],25,2),Table5[#All],3,FALSE)</f>
        <v>Lithuania</v>
      </c>
    </row>
    <row r="1225" spans="2:23" x14ac:dyDescent="0.25">
      <c r="B1225" t="str">
        <f t="shared" si="19"/>
        <v>Total gross distributed heat production (GWh) - 99999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 s="1" t="s">
        <v>44</v>
      </c>
      <c r="T1225" s="1" t="s">
        <v>25</v>
      </c>
      <c r="U1225" t="str">
        <f>IFERROR(VLOOKUP(JRC_IDEES_powergen[[#This Row],[Headers]],sections[#All],1,FALSE),U1224)</f>
        <v>Total gross distributed heat production (GWh)</v>
      </c>
      <c r="V1225" t="str">
        <f>IFERROR(VLOOKUP(JRC_IDEES_powergen[[#This Row],[Headers]],ec[#All],3,FALSE),"")</f>
        <v>99998</v>
      </c>
      <c r="W1225" t="str">
        <f>VLOOKUP(MID(JRC_IDEES_powergen[[#This Row],[Source.Name]],25,2),Table5[#All],3,FALSE)</f>
        <v>Lithuania</v>
      </c>
    </row>
    <row r="1226" spans="2:23" x14ac:dyDescent="0.25">
      <c r="B1226" t="str">
        <f t="shared" si="19"/>
        <v/>
      </c>
      <c r="C1226">
        <v>34.084331064546163</v>
      </c>
      <c r="D1226">
        <v>30.427906235871109</v>
      </c>
      <c r="E1226">
        <v>17.537556844920537</v>
      </c>
      <c r="F1226">
        <v>12.208147592643552</v>
      </c>
      <c r="G1226">
        <v>9.7717392344815206</v>
      </c>
      <c r="H1226">
        <v>11.046736789979869</v>
      </c>
      <c r="I1226">
        <v>9.8335648639027529</v>
      </c>
      <c r="J1226">
        <v>6.6365801889971756</v>
      </c>
      <c r="K1226">
        <v>6.5317801842615006</v>
      </c>
      <c r="L1226">
        <v>5.4197968436726338</v>
      </c>
      <c r="M1226">
        <v>3.6387707280437351</v>
      </c>
      <c r="N1226">
        <v>3.651819365419811</v>
      </c>
      <c r="O1226">
        <v>2.8731649599329425</v>
      </c>
      <c r="P1226">
        <v>2.883076883900066</v>
      </c>
      <c r="Q1226">
        <v>2.8866454750970032</v>
      </c>
      <c r="R1226">
        <v>1.8295253605483706</v>
      </c>
      <c r="S1226" s="1" t="s">
        <v>44</v>
      </c>
      <c r="T1226" s="1" t="s">
        <v>26</v>
      </c>
      <c r="U1226" t="str">
        <f>IFERROR(VLOOKUP(JRC_IDEES_powergen[[#This Row],[Headers]],sections[#All],1,FALSE),U1225)</f>
        <v>Total gross distributed heat production (GWh)</v>
      </c>
      <c r="V1226" t="str">
        <f>IFERROR(VLOOKUP(JRC_IDEES_powergen[[#This Row],[Headers]],ec[#All],3,FALSE),"")</f>
        <v>99999</v>
      </c>
      <c r="W1226" t="str">
        <f>VLOOKUP(MID(JRC_IDEES_powergen[[#This Row],[Source.Name]],25,2),Table5[#All],3,FALSE)</f>
        <v>Lithuania</v>
      </c>
    </row>
    <row r="1227" spans="2:23" x14ac:dyDescent="0.25">
      <c r="B1227" t="str">
        <f t="shared" si="19"/>
        <v/>
      </c>
      <c r="S1227" s="1" t="s">
        <v>44</v>
      </c>
      <c r="T1227" s="1"/>
      <c r="U1227" t="str">
        <f>IFERROR(VLOOKUP(JRC_IDEES_powergen[[#This Row],[Headers]],sections[#All],1,FALSE),U1226)</f>
        <v>Total gross distributed heat production (GWh)</v>
      </c>
      <c r="V1227" t="str">
        <f>IFERROR(VLOOKUP(JRC_IDEES_powergen[[#This Row],[Headers]],ec[#All],3,FALSE),"")</f>
        <v/>
      </c>
      <c r="W1227" t="str">
        <f>VLOOKUP(MID(JRC_IDEES_powergen[[#This Row],[Source.Name]],25,2),Table5[#All],3,FALSE)</f>
        <v>Lithuania</v>
      </c>
    </row>
    <row r="1228" spans="2:23" x14ac:dyDescent="0.25">
      <c r="B1228" t="str">
        <f t="shared" si="19"/>
        <v>Transformation input (ktoe) - 0</v>
      </c>
      <c r="C1228">
        <v>655.56220588884332</v>
      </c>
      <c r="D1228">
        <v>643.2772399999983</v>
      </c>
      <c r="E1228">
        <v>640.42861999999934</v>
      </c>
      <c r="F1228">
        <v>607.72673000000054</v>
      </c>
      <c r="G1228">
        <v>528.46800999999994</v>
      </c>
      <c r="H1228">
        <v>519.56918913617596</v>
      </c>
      <c r="I1228">
        <v>512.91781000000003</v>
      </c>
      <c r="J1228">
        <v>498.00265999999795</v>
      </c>
      <c r="K1228">
        <v>459.40477999999916</v>
      </c>
      <c r="L1228">
        <v>466.06978000000004</v>
      </c>
      <c r="M1228">
        <v>496.33997932186276</v>
      </c>
      <c r="N1228">
        <v>437.35166377292205</v>
      </c>
      <c r="O1228">
        <v>477.66233672691538</v>
      </c>
      <c r="P1228">
        <v>423.31094161015073</v>
      </c>
      <c r="Q1228">
        <v>466.10776726855789</v>
      </c>
      <c r="R1228">
        <v>556.80452289045672</v>
      </c>
      <c r="S1228" s="1" t="s">
        <v>44</v>
      </c>
      <c r="T1228" s="1" t="s">
        <v>27</v>
      </c>
      <c r="U1228" t="str">
        <f>IFERROR(VLOOKUP(JRC_IDEES_powergen[[#This Row],[Headers]],sections[#All],1,FALSE),U1227)</f>
        <v>Transformation input (ktoe)</v>
      </c>
      <c r="V1228" t="str">
        <f>IFERROR(VLOOKUP(JRC_IDEES_powergen[[#This Row],[Headers]],ec[#All],3,FALSE),"")</f>
        <v/>
      </c>
      <c r="W1228" t="str">
        <f>VLOOKUP(MID(JRC_IDEES_powergen[[#This Row],[Source.Name]],25,2),Table5[#All],3,FALSE)</f>
        <v>Lithuania</v>
      </c>
    </row>
    <row r="1229" spans="2:23" x14ac:dyDescent="0.25">
      <c r="B1229" t="str">
        <f t="shared" si="19"/>
        <v>Transformation input (ktoe) - 2100</v>
      </c>
      <c r="C1229">
        <v>652.3855439898465</v>
      </c>
      <c r="D1229">
        <v>640.47726999999827</v>
      </c>
      <c r="E1229">
        <v>629.32861999999932</v>
      </c>
      <c r="F1229">
        <v>603.6267400000005</v>
      </c>
      <c r="G1229">
        <v>524.66800999999998</v>
      </c>
      <c r="H1229">
        <v>515.65211643148507</v>
      </c>
      <c r="I1229">
        <v>510.31781000000001</v>
      </c>
      <c r="J1229">
        <v>495.8026599999979</v>
      </c>
      <c r="K1229">
        <v>458.20476999999914</v>
      </c>
      <c r="L1229">
        <v>460.46978000000001</v>
      </c>
      <c r="M1229">
        <v>491.46752303066182</v>
      </c>
      <c r="N1229">
        <v>433.79285919118001</v>
      </c>
      <c r="O1229">
        <v>473.62584107391069</v>
      </c>
      <c r="P1229">
        <v>421.37629041526998</v>
      </c>
      <c r="Q1229">
        <v>463.98203878857316</v>
      </c>
      <c r="R1229">
        <v>555.0848324347387</v>
      </c>
      <c r="S1229" s="1" t="s">
        <v>44</v>
      </c>
      <c r="T1229" s="1" t="s">
        <v>4</v>
      </c>
      <c r="U1229" t="str">
        <f>IFERROR(VLOOKUP(JRC_IDEES_powergen[[#This Row],[Headers]],sections[#All],1,FALSE),U1228)</f>
        <v>Transformation input (ktoe)</v>
      </c>
      <c r="V1229">
        <f>IFERROR(VLOOKUP(JRC_IDEES_powergen[[#This Row],[Headers]],ec[#All],3,FALSE),"")</f>
        <v>0</v>
      </c>
      <c r="W1229" t="str">
        <f>VLOOKUP(MID(JRC_IDEES_powergen[[#This Row],[Source.Name]],25,2),Table5[#All],3,FALSE)</f>
        <v>Lithuania</v>
      </c>
    </row>
    <row r="1230" spans="2:23" x14ac:dyDescent="0.25">
      <c r="B1230" t="str">
        <f t="shared" si="19"/>
        <v>Transformation input (ktoe) - 2200</v>
      </c>
      <c r="C1230">
        <v>6.7832479647759794</v>
      </c>
      <c r="D1230">
        <v>7.199909999998221</v>
      </c>
      <c r="E1230">
        <v>6.1476599999999992</v>
      </c>
      <c r="F1230">
        <v>6.7445900000010193</v>
      </c>
      <c r="G1230">
        <v>6.6999999999999993</v>
      </c>
      <c r="H1230">
        <v>6.0666857743384002</v>
      </c>
      <c r="I1230">
        <v>6.0595999999999997</v>
      </c>
      <c r="J1230">
        <v>5.499999999997927</v>
      </c>
      <c r="K1230">
        <v>4.5000399999991521</v>
      </c>
      <c r="L1230">
        <v>2.9</v>
      </c>
      <c r="M1230">
        <v>3.9170727046904616</v>
      </c>
      <c r="N1230">
        <v>3.3677344139423346</v>
      </c>
      <c r="O1230">
        <v>2.8661507595299498</v>
      </c>
      <c r="P1230">
        <v>2.3406847283501664</v>
      </c>
      <c r="Q1230">
        <v>1.7913442247062199</v>
      </c>
      <c r="R1230">
        <v>2.38845896627496</v>
      </c>
      <c r="S1230" s="1" t="s">
        <v>44</v>
      </c>
      <c r="T1230" s="1" t="s">
        <v>5</v>
      </c>
      <c r="U1230" t="str">
        <f>IFERROR(VLOOKUP(JRC_IDEES_powergen[[#This Row],[Headers]],sections[#All],1,FALSE),U1229)</f>
        <v>Transformation input (ktoe)</v>
      </c>
      <c r="V1230" t="str">
        <f>IFERROR(VLOOKUP(JRC_IDEES_powergen[[#This Row],[Headers]],ec[#All],3,FALSE),"")</f>
        <v>2100</v>
      </c>
      <c r="W1230" t="str">
        <f>VLOOKUP(MID(JRC_IDEES_powergen[[#This Row],[Source.Name]],25,2),Table5[#All],3,FALSE)</f>
        <v>Lithuania</v>
      </c>
    </row>
    <row r="1231" spans="2:23" x14ac:dyDescent="0.25">
      <c r="B1231" t="str">
        <f t="shared" si="19"/>
        <v>Transformation input (ktoe) - 3210</v>
      </c>
      <c r="C1231">
        <v>2.2451595376371163</v>
      </c>
      <c r="D1231">
        <v>2.54095</v>
      </c>
      <c r="E1231">
        <v>2.5380700000000003</v>
      </c>
      <c r="F1231">
        <v>3.0199699999999998</v>
      </c>
      <c r="G1231">
        <v>3.1</v>
      </c>
      <c r="H1231">
        <v>3.5632927921290909</v>
      </c>
      <c r="I1231">
        <v>3.0790799999999998</v>
      </c>
      <c r="J1231">
        <v>4.4724300000000001</v>
      </c>
      <c r="K1231">
        <v>2.5000300000000002</v>
      </c>
      <c r="L1231">
        <v>3.8740999999999999</v>
      </c>
      <c r="M1231">
        <v>2.5079389212082175</v>
      </c>
      <c r="N1231">
        <v>3.081118719138737</v>
      </c>
      <c r="O1231">
        <v>2.5261945658379537</v>
      </c>
      <c r="P1231">
        <v>10.365889511265001</v>
      </c>
      <c r="Q1231">
        <v>3.0811120664941356</v>
      </c>
      <c r="R1231">
        <v>1.6888015875617448</v>
      </c>
      <c r="S1231" s="1" t="s">
        <v>44</v>
      </c>
      <c r="T1231" s="1" t="s">
        <v>6</v>
      </c>
      <c r="U1231" t="str">
        <f>IFERROR(VLOOKUP(JRC_IDEES_powergen[[#This Row],[Headers]],sections[#All],1,FALSE),U1230)</f>
        <v>Transformation input (ktoe)</v>
      </c>
      <c r="V1231" t="str">
        <f>IFERROR(VLOOKUP(JRC_IDEES_powergen[[#This Row],[Headers]],ec[#All],3,FALSE),"")</f>
        <v>2200</v>
      </c>
      <c r="W1231" t="str">
        <f>VLOOKUP(MID(JRC_IDEES_powergen[[#This Row],[Source.Name]],25,2),Table5[#All],3,FALSE)</f>
        <v>Lithuania</v>
      </c>
    </row>
    <row r="1232" spans="2:23" x14ac:dyDescent="0.25">
      <c r="B1232" t="str">
        <f t="shared" si="19"/>
        <v>Transformation input (ktoe) - 3260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" t="s">
        <v>44</v>
      </c>
      <c r="T1232" s="1" t="s">
        <v>7</v>
      </c>
      <c r="U1232" t="str">
        <f>IFERROR(VLOOKUP(JRC_IDEES_powergen[[#This Row],[Headers]],sections[#All],1,FALSE),U1231)</f>
        <v>Transformation input (ktoe)</v>
      </c>
      <c r="V1232" t="str">
        <f>IFERROR(VLOOKUP(JRC_IDEES_powergen[[#This Row],[Headers]],ec[#All],3,FALSE),"")</f>
        <v>3210</v>
      </c>
      <c r="W1232" t="str">
        <f>VLOOKUP(MID(JRC_IDEES_powergen[[#This Row],[Source.Name]],25,2),Table5[#All],3,FALSE)</f>
        <v>Lithuania</v>
      </c>
    </row>
    <row r="1233" spans="2:23" x14ac:dyDescent="0.25">
      <c r="B1233" t="str">
        <f t="shared" si="19"/>
        <v>Transformation input (ktoe) - 0</v>
      </c>
      <c r="C1233">
        <v>5.1590775159469429</v>
      </c>
      <c r="D1233">
        <v>5.2008200000001024</v>
      </c>
      <c r="E1233">
        <v>3.2001999999993433</v>
      </c>
      <c r="F1233">
        <v>5.200989999999547</v>
      </c>
      <c r="G1233">
        <v>3.2000299999999999</v>
      </c>
      <c r="H1233">
        <v>4.2753309622553974</v>
      </c>
      <c r="I1233">
        <v>3.2</v>
      </c>
      <c r="J1233">
        <v>2.0999599999999998</v>
      </c>
      <c r="K1233">
        <v>3.2000299999999999</v>
      </c>
      <c r="L1233">
        <v>3.2</v>
      </c>
      <c r="M1233">
        <v>3.248304194133937</v>
      </c>
      <c r="N1233">
        <v>3.2483112077738205</v>
      </c>
      <c r="O1233">
        <v>3.2483041941339401</v>
      </c>
      <c r="P1233">
        <v>3.2482971740369102</v>
      </c>
      <c r="Q1233">
        <v>3.2483041941339401</v>
      </c>
      <c r="R1233">
        <v>3.2244111456237157</v>
      </c>
      <c r="S1233" s="1" t="s">
        <v>44</v>
      </c>
      <c r="T1233" s="1" t="s">
        <v>8</v>
      </c>
      <c r="U1233" t="str">
        <f>IFERROR(VLOOKUP(JRC_IDEES_powergen[[#This Row],[Headers]],sections[#All],1,FALSE),U1232)</f>
        <v>Transformation input (ktoe)</v>
      </c>
      <c r="V1233" t="str">
        <f>IFERROR(VLOOKUP(JRC_IDEES_powergen[[#This Row],[Headers]],ec[#All],3,FALSE),"")</f>
        <v>3260</v>
      </c>
      <c r="W1233" t="str">
        <f>VLOOKUP(MID(JRC_IDEES_powergen[[#This Row],[Source.Name]],25,2),Table5[#All],3,FALSE)</f>
        <v>Lithuania</v>
      </c>
    </row>
    <row r="1234" spans="2:23" x14ac:dyDescent="0.25">
      <c r="B1234" t="str">
        <f t="shared" si="19"/>
        <v>Transformation input (ktoe) - 3270A</v>
      </c>
      <c r="C1234">
        <v>193.9450724986425</v>
      </c>
      <c r="D1234">
        <v>231.24019000000001</v>
      </c>
      <c r="E1234">
        <v>165.27602999999999</v>
      </c>
      <c r="F1234">
        <v>95.597300000000004</v>
      </c>
      <c r="G1234">
        <v>59.261699999999998</v>
      </c>
      <c r="H1234">
        <v>47.756677197130138</v>
      </c>
      <c r="I1234">
        <v>46.861310000000003</v>
      </c>
      <c r="J1234">
        <v>40.18045</v>
      </c>
      <c r="K1234">
        <v>20.101759999999999</v>
      </c>
      <c r="L1234">
        <v>21.07423</v>
      </c>
      <c r="M1234">
        <v>16.242193649422326</v>
      </c>
      <c r="N1234">
        <v>9.5538564934524199</v>
      </c>
      <c r="O1234">
        <v>12.4199866246298</v>
      </c>
      <c r="P1234">
        <v>8.5984336959800718</v>
      </c>
      <c r="Q1234">
        <v>9.5538358650998401</v>
      </c>
      <c r="R1234">
        <v>2.8562475796485587</v>
      </c>
      <c r="S1234" s="1" t="s">
        <v>44</v>
      </c>
      <c r="T1234" s="1" t="s">
        <v>9</v>
      </c>
      <c r="U1234" t="str">
        <f>IFERROR(VLOOKUP(JRC_IDEES_powergen[[#This Row],[Headers]],sections[#All],1,FALSE),U1233)</f>
        <v>Transformation input (ktoe)</v>
      </c>
      <c r="V1234">
        <f>IFERROR(VLOOKUP(JRC_IDEES_powergen[[#This Row],[Headers]],ec[#All],3,FALSE),"")</f>
        <v>0</v>
      </c>
      <c r="W1234" t="str">
        <f>VLOOKUP(MID(JRC_IDEES_powergen[[#This Row],[Source.Name]],25,2),Table5[#All],3,FALSE)</f>
        <v>Lithuania</v>
      </c>
    </row>
    <row r="1235" spans="2:23" x14ac:dyDescent="0.25">
      <c r="B1235" t="str">
        <f t="shared" si="19"/>
        <v>Transformation input (ktoe) - 3280</v>
      </c>
      <c r="C1235">
        <v>193.9450724986425</v>
      </c>
      <c r="D1235">
        <v>231.24019000000001</v>
      </c>
      <c r="E1235">
        <v>165.27602999999999</v>
      </c>
      <c r="F1235">
        <v>95.597300000000004</v>
      </c>
      <c r="G1235">
        <v>59.261699999999998</v>
      </c>
      <c r="H1235">
        <v>47.756677197130138</v>
      </c>
      <c r="I1235">
        <v>46.861310000000003</v>
      </c>
      <c r="J1235">
        <v>40.18045</v>
      </c>
      <c r="K1235">
        <v>20.101759999999999</v>
      </c>
      <c r="L1235">
        <v>21.07423</v>
      </c>
      <c r="M1235">
        <v>16.242193649422326</v>
      </c>
      <c r="N1235">
        <v>9.5538564934524199</v>
      </c>
      <c r="O1235">
        <v>12.4199866246298</v>
      </c>
      <c r="P1235">
        <v>8.5984336959800718</v>
      </c>
      <c r="Q1235">
        <v>9.5538358650998401</v>
      </c>
      <c r="R1235">
        <v>2.8562475796485587</v>
      </c>
      <c r="S1235" s="1" t="s">
        <v>44</v>
      </c>
      <c r="T1235" s="1" t="s">
        <v>10</v>
      </c>
      <c r="U1235" t="str">
        <f>IFERROR(VLOOKUP(JRC_IDEES_powergen[[#This Row],[Headers]],sections[#All],1,FALSE),U1234)</f>
        <v>Transformation input (ktoe)</v>
      </c>
      <c r="V1235" t="str">
        <f>IFERROR(VLOOKUP(JRC_IDEES_powergen[[#This Row],[Headers]],ec[#All],3,FALSE),"")</f>
        <v>3270A</v>
      </c>
      <c r="W1235" t="str">
        <f>VLOOKUP(MID(JRC_IDEES_powergen[[#This Row],[Source.Name]],25,2),Table5[#All],3,FALSE)</f>
        <v>Lithuania</v>
      </c>
    </row>
    <row r="1236" spans="2:23" x14ac:dyDescent="0.25">
      <c r="B1236" t="str">
        <f t="shared" si="19"/>
        <v/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s="1" t="s">
        <v>44</v>
      </c>
      <c r="T1236" s="1" t="s">
        <v>11</v>
      </c>
      <c r="U1236" t="str">
        <f>IFERROR(VLOOKUP(JRC_IDEES_powergen[[#This Row],[Headers]],sections[#All],1,FALSE),U1235)</f>
        <v>Transformation input (ktoe)</v>
      </c>
      <c r="V1236" t="str">
        <f>IFERROR(VLOOKUP(JRC_IDEES_powergen[[#This Row],[Headers]],ec[#All],3,FALSE),"")</f>
        <v>3280</v>
      </c>
      <c r="W1236" t="str">
        <f>VLOOKUP(MID(JRC_IDEES_powergen[[#This Row],[Source.Name]],25,2),Table5[#All],3,FALSE)</f>
        <v>Lithuania</v>
      </c>
    </row>
    <row r="1237" spans="2:23" x14ac:dyDescent="0.25">
      <c r="B1237" t="str">
        <f t="shared" si="19"/>
        <v>Transformation input (ktoe) - 4100</v>
      </c>
      <c r="C1237">
        <v>405.08211794386045</v>
      </c>
      <c r="D1237">
        <v>336.89607000000001</v>
      </c>
      <c r="E1237">
        <v>372.96262999999999</v>
      </c>
      <c r="F1237">
        <v>390.26506000000001</v>
      </c>
      <c r="G1237">
        <v>308.00013000000001</v>
      </c>
      <c r="H1237">
        <v>308.34156703342319</v>
      </c>
      <c r="I1237">
        <v>295.83256</v>
      </c>
      <c r="J1237">
        <v>300.75069999999999</v>
      </c>
      <c r="K1237">
        <v>258.39791000000002</v>
      </c>
      <c r="L1237">
        <v>235.09519</v>
      </c>
      <c r="M1237">
        <v>273.58936476523138</v>
      </c>
      <c r="N1237">
        <v>235.16817758633286</v>
      </c>
      <c r="O1237">
        <v>231.96713480462401</v>
      </c>
      <c r="P1237">
        <v>187.16451235561763</v>
      </c>
      <c r="Q1237">
        <v>143.188115028184</v>
      </c>
      <c r="R1237">
        <v>114.16833858794259</v>
      </c>
      <c r="S1237" s="1" t="s">
        <v>44</v>
      </c>
      <c r="T1237" s="1" t="s">
        <v>12</v>
      </c>
      <c r="U1237" t="str">
        <f>IFERROR(VLOOKUP(JRC_IDEES_powergen[[#This Row],[Headers]],sections[#All],1,FALSE),U1236)</f>
        <v>Transformation input (ktoe)</v>
      </c>
      <c r="V1237" t="str">
        <f>IFERROR(VLOOKUP(JRC_IDEES_powergen[[#This Row],[Headers]],ec[#All],3,FALSE),"")</f>
        <v/>
      </c>
      <c r="W1237" t="str">
        <f>VLOOKUP(MID(JRC_IDEES_powergen[[#This Row],[Source.Name]],25,2),Table5[#All],3,FALSE)</f>
        <v>Lithuania</v>
      </c>
    </row>
    <row r="1238" spans="2:23" x14ac:dyDescent="0.25">
      <c r="B1238" t="str">
        <f t="shared" si="19"/>
        <v>Transformation input (ktoe) - 5542</v>
      </c>
      <c r="C1238">
        <v>405.08211794386045</v>
      </c>
      <c r="D1238">
        <v>336.89607000000001</v>
      </c>
      <c r="E1238">
        <v>372.26263</v>
      </c>
      <c r="F1238">
        <v>389.56506999999999</v>
      </c>
      <c r="G1238">
        <v>307.5</v>
      </c>
      <c r="H1238">
        <v>307.95939806380994</v>
      </c>
      <c r="I1238">
        <v>295.83256</v>
      </c>
      <c r="J1238">
        <v>300.75069999999999</v>
      </c>
      <c r="K1238">
        <v>258.39791000000002</v>
      </c>
      <c r="L1238">
        <v>235.09519</v>
      </c>
      <c r="M1238">
        <v>273.58936476523138</v>
      </c>
      <c r="N1238">
        <v>235.16817758633286</v>
      </c>
      <c r="O1238">
        <v>231.96713480462401</v>
      </c>
      <c r="P1238">
        <v>187.16451235561763</v>
      </c>
      <c r="Q1238">
        <v>143.188115028184</v>
      </c>
      <c r="R1238">
        <v>114.16833858794259</v>
      </c>
      <c r="S1238" s="1" t="s">
        <v>44</v>
      </c>
      <c r="T1238" s="1" t="s">
        <v>13</v>
      </c>
      <c r="U1238" t="str">
        <f>IFERROR(VLOOKUP(JRC_IDEES_powergen[[#This Row],[Headers]],sections[#All],1,FALSE),U1237)</f>
        <v>Transformation input (ktoe)</v>
      </c>
      <c r="V1238" t="str">
        <f>IFERROR(VLOOKUP(JRC_IDEES_powergen[[#This Row],[Headers]],ec[#All],3,FALSE),"")</f>
        <v>4100</v>
      </c>
      <c r="W1238" t="str">
        <f>VLOOKUP(MID(JRC_IDEES_powergen[[#This Row],[Source.Name]],25,2),Table5[#All],3,FALSE)</f>
        <v>Lithuania</v>
      </c>
    </row>
    <row r="1239" spans="2:23" x14ac:dyDescent="0.25">
      <c r="B1239" t="str">
        <f t="shared" si="19"/>
        <v>Transformation input (ktoe) - 4200</v>
      </c>
      <c r="C1239">
        <v>0</v>
      </c>
      <c r="D1239">
        <v>0</v>
      </c>
      <c r="E1239">
        <v>0.7</v>
      </c>
      <c r="F1239">
        <v>0.69999</v>
      </c>
      <c r="G1239">
        <v>0.50012999999999996</v>
      </c>
      <c r="H1239">
        <v>0.38216896961327496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 s="1" t="s">
        <v>44</v>
      </c>
      <c r="T1239" s="1" t="s">
        <v>14</v>
      </c>
      <c r="U1239" t="str">
        <f>IFERROR(VLOOKUP(JRC_IDEES_powergen[[#This Row],[Headers]],sections[#All],1,FALSE),U1238)</f>
        <v>Transformation input (ktoe)</v>
      </c>
      <c r="V1239" t="str">
        <f>IFERROR(VLOOKUP(JRC_IDEES_powergen[[#This Row],[Headers]],ec[#All],3,FALSE),"")</f>
        <v>5542</v>
      </c>
      <c r="W1239" t="str">
        <f>VLOOKUP(MID(JRC_IDEES_powergen[[#This Row],[Source.Name]],25,2),Table5[#All],3,FALSE)</f>
        <v>Lithuania</v>
      </c>
    </row>
    <row r="1240" spans="2:23" x14ac:dyDescent="0.25">
      <c r="B1240" t="str">
        <f t="shared" si="19"/>
        <v>Transformation input (ktoe) - 0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" t="s">
        <v>44</v>
      </c>
      <c r="T1240" s="1" t="s">
        <v>15</v>
      </c>
      <c r="U1240" t="str">
        <f>IFERROR(VLOOKUP(JRC_IDEES_powergen[[#This Row],[Headers]],sections[#All],1,FALSE),U1239)</f>
        <v>Transformation input (ktoe)</v>
      </c>
      <c r="V1240" t="str">
        <f>IFERROR(VLOOKUP(JRC_IDEES_powergen[[#This Row],[Headers]],ec[#All],3,FALSE),"")</f>
        <v>4200</v>
      </c>
      <c r="W1240" t="str">
        <f>VLOOKUP(MID(JRC_IDEES_powergen[[#This Row],[Source.Name]],25,2),Table5[#All],3,FALSE)</f>
        <v>Lithuania</v>
      </c>
    </row>
    <row r="1241" spans="2:23" x14ac:dyDescent="0.25">
      <c r="B1241" t="str">
        <f t="shared" si="19"/>
        <v>Transformation input (ktoe) - 5541</v>
      </c>
      <c r="C1241">
        <v>39.170868528983512</v>
      </c>
      <c r="D1241">
        <v>57.399329999999999</v>
      </c>
      <c r="E1241">
        <v>79.204030000000003</v>
      </c>
      <c r="F1241">
        <v>102.79883</v>
      </c>
      <c r="G1241">
        <v>144.40615</v>
      </c>
      <c r="H1241">
        <v>145.6485626722089</v>
      </c>
      <c r="I1241">
        <v>155.28525999999999</v>
      </c>
      <c r="J1241">
        <v>142.79911999999999</v>
      </c>
      <c r="K1241">
        <v>169.505</v>
      </c>
      <c r="L1241">
        <v>194.32625999999999</v>
      </c>
      <c r="M1241">
        <v>191.9626487959755</v>
      </c>
      <c r="N1241">
        <v>179.37366077053983</v>
      </c>
      <c r="O1241">
        <v>220.598070125155</v>
      </c>
      <c r="P1241">
        <v>209.65847295002021</v>
      </c>
      <c r="Q1241">
        <v>303.11932740995502</v>
      </c>
      <c r="R1241">
        <v>430.75857456768716</v>
      </c>
      <c r="S1241" s="1" t="s">
        <v>44</v>
      </c>
      <c r="T1241" s="1" t="s">
        <v>16</v>
      </c>
      <c r="U1241" t="str">
        <f>IFERROR(VLOOKUP(JRC_IDEES_powergen[[#This Row],[Headers]],sections[#All],1,FALSE),U1240)</f>
        <v>Transformation input (ktoe)</v>
      </c>
      <c r="V1241">
        <f>IFERROR(VLOOKUP(JRC_IDEES_powergen[[#This Row],[Headers]],ec[#All],3,FALSE),"")</f>
        <v>0</v>
      </c>
      <c r="W1241" t="str">
        <f>VLOOKUP(MID(JRC_IDEES_powergen[[#This Row],[Source.Name]],25,2),Table5[#All],3,FALSE)</f>
        <v>Lithuania</v>
      </c>
    </row>
    <row r="1242" spans="2:23" x14ac:dyDescent="0.25">
      <c r="B1242" t="str">
        <f t="shared" si="19"/>
        <v>Transformation input (ktoe) - 55431</v>
      </c>
      <c r="C1242">
        <v>39.170868528983512</v>
      </c>
      <c r="D1242">
        <v>57.399329999999999</v>
      </c>
      <c r="E1242">
        <v>79.204030000000003</v>
      </c>
      <c r="F1242">
        <v>102.79883</v>
      </c>
      <c r="G1242">
        <v>144.40615</v>
      </c>
      <c r="H1242">
        <v>145.6485626722089</v>
      </c>
      <c r="I1242">
        <v>155.28525999999999</v>
      </c>
      <c r="J1242">
        <v>142.79911999999999</v>
      </c>
      <c r="K1242">
        <v>169.505</v>
      </c>
      <c r="L1242">
        <v>194.32625999999999</v>
      </c>
      <c r="M1242">
        <v>191.9626487959755</v>
      </c>
      <c r="N1242">
        <v>179.37366077053983</v>
      </c>
      <c r="O1242">
        <v>220.598070125155</v>
      </c>
      <c r="P1242">
        <v>209.65847295002021</v>
      </c>
      <c r="Q1242">
        <v>303.11932740995502</v>
      </c>
      <c r="R1242">
        <v>430.75857456768716</v>
      </c>
      <c r="S1242" s="1" t="s">
        <v>44</v>
      </c>
      <c r="T1242" s="1" t="s">
        <v>17</v>
      </c>
      <c r="U1242" t="str">
        <f>IFERROR(VLOOKUP(JRC_IDEES_powergen[[#This Row],[Headers]],sections[#All],1,FALSE),U1241)</f>
        <v>Transformation input (ktoe)</v>
      </c>
      <c r="V1242" t="str">
        <f>IFERROR(VLOOKUP(JRC_IDEES_powergen[[#This Row],[Headers]],ec[#All],3,FALSE),"")</f>
        <v>5541</v>
      </c>
      <c r="W1242" t="str">
        <f>VLOOKUP(MID(JRC_IDEES_powergen[[#This Row],[Source.Name]],25,2),Table5[#All],3,FALSE)</f>
        <v>Lithuania</v>
      </c>
    </row>
    <row r="1243" spans="2:23" x14ac:dyDescent="0.25">
      <c r="B1243" t="str">
        <f t="shared" si="19"/>
        <v>Transformation input (ktoe) - 5545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 s="1" t="s">
        <v>44</v>
      </c>
      <c r="T1243" s="1" t="s">
        <v>18</v>
      </c>
      <c r="U1243" t="str">
        <f>IFERROR(VLOOKUP(JRC_IDEES_powergen[[#This Row],[Headers]],sections[#All],1,FALSE),U1242)</f>
        <v>Transformation input (ktoe)</v>
      </c>
      <c r="V1243" t="str">
        <f>IFERROR(VLOOKUP(JRC_IDEES_powergen[[#This Row],[Headers]],ec[#All],3,FALSE),"")</f>
        <v>55431</v>
      </c>
      <c r="W1243" t="str">
        <f>VLOOKUP(MID(JRC_IDEES_powergen[[#This Row],[Source.Name]],25,2),Table5[#All],3,FALSE)</f>
        <v>Lithuania</v>
      </c>
    </row>
    <row r="1244" spans="2:23" x14ac:dyDescent="0.25">
      <c r="B1244" t="str">
        <f t="shared" si="19"/>
        <v>Transformation input (ktoe) - 0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 s="1" t="s">
        <v>44</v>
      </c>
      <c r="T1244" s="1" t="s">
        <v>19</v>
      </c>
      <c r="U1244" t="str">
        <f>IFERROR(VLOOKUP(JRC_IDEES_powergen[[#This Row],[Headers]],sections[#All],1,FALSE),U1243)</f>
        <v>Transformation input (ktoe)</v>
      </c>
      <c r="V1244" t="str">
        <f>IFERROR(VLOOKUP(JRC_IDEES_powergen[[#This Row],[Headers]],ec[#All],3,FALSE),"")</f>
        <v>5545</v>
      </c>
      <c r="W1244" t="str">
        <f>VLOOKUP(MID(JRC_IDEES_powergen[[#This Row],[Source.Name]],25,2),Table5[#All],3,FALSE)</f>
        <v>Lithuania</v>
      </c>
    </row>
    <row r="1245" spans="2:23" x14ac:dyDescent="0.25">
      <c r="B1245" t="str">
        <f t="shared" si="19"/>
        <v>Transformation input (ktoe) - 7100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 s="1" t="s">
        <v>44</v>
      </c>
      <c r="T1245" s="1" t="s">
        <v>20</v>
      </c>
      <c r="U1245" t="str">
        <f>IFERROR(VLOOKUP(JRC_IDEES_powergen[[#This Row],[Headers]],sections[#All],1,FALSE),U1244)</f>
        <v>Transformation input (ktoe)</v>
      </c>
      <c r="V1245">
        <f>IFERROR(VLOOKUP(JRC_IDEES_powergen[[#This Row],[Headers]],ec[#All],3,FALSE),"")</f>
        <v>0</v>
      </c>
      <c r="W1245" t="str">
        <f>VLOOKUP(MID(JRC_IDEES_powergen[[#This Row],[Source.Name]],25,2),Table5[#All],3,FALSE)</f>
        <v>Lithuania</v>
      </c>
    </row>
    <row r="1246" spans="2:23" x14ac:dyDescent="0.25">
      <c r="B1246" t="str">
        <f t="shared" si="19"/>
        <v>Transformation input (ktoe) - 55432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 s="1" t="s">
        <v>44</v>
      </c>
      <c r="T1246" s="1" t="s">
        <v>21</v>
      </c>
      <c r="U1246" t="str">
        <f>IFERROR(VLOOKUP(JRC_IDEES_powergen[[#This Row],[Headers]],sections[#All],1,FALSE),U1245)</f>
        <v>Transformation input (ktoe)</v>
      </c>
      <c r="V1246" t="str">
        <f>IFERROR(VLOOKUP(JRC_IDEES_powergen[[#This Row],[Headers]],ec[#All],3,FALSE),"")</f>
        <v>7100</v>
      </c>
      <c r="W1246" t="str">
        <f>VLOOKUP(MID(JRC_IDEES_powergen[[#This Row],[Source.Name]],25,2),Table5[#All],3,FALSE)</f>
        <v>Lithuania</v>
      </c>
    </row>
    <row r="1247" spans="2:23" x14ac:dyDescent="0.25">
      <c r="B1247" t="str">
        <f t="shared" si="19"/>
        <v>Transformation input (ktoe) - 5532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" t="s">
        <v>44</v>
      </c>
      <c r="T1247" s="1" t="s">
        <v>22</v>
      </c>
      <c r="U1247" t="str">
        <f>IFERROR(VLOOKUP(JRC_IDEES_powergen[[#This Row],[Headers]],sections[#All],1,FALSE),U1246)</f>
        <v>Transformation input (ktoe)</v>
      </c>
      <c r="V1247" t="str">
        <f>IFERROR(VLOOKUP(JRC_IDEES_powergen[[#This Row],[Headers]],ec[#All],3,FALSE),"")</f>
        <v>55432</v>
      </c>
      <c r="W1247" t="str">
        <f>VLOOKUP(MID(JRC_IDEES_powergen[[#This Row],[Source.Name]],25,2),Table5[#All],3,FALSE)</f>
        <v>Lithuania</v>
      </c>
    </row>
    <row r="1248" spans="2:23" x14ac:dyDescent="0.25">
      <c r="B1248" t="str">
        <f t="shared" si="19"/>
        <v>Transformation input (ktoe) - 5550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 s="1" t="s">
        <v>44</v>
      </c>
      <c r="T1248" s="1" t="s">
        <v>23</v>
      </c>
      <c r="U1248" t="str">
        <f>IFERROR(VLOOKUP(JRC_IDEES_powergen[[#This Row],[Headers]],sections[#All],1,FALSE),U1247)</f>
        <v>Transformation input (ktoe)</v>
      </c>
      <c r="V1248" t="str">
        <f>IFERROR(VLOOKUP(JRC_IDEES_powergen[[#This Row],[Headers]],ec[#All],3,FALSE),"")</f>
        <v>5532</v>
      </c>
      <c r="W1248" t="str">
        <f>VLOOKUP(MID(JRC_IDEES_powergen[[#This Row],[Source.Name]],25,2),Table5[#All],3,FALSE)</f>
        <v>Lithuania</v>
      </c>
    </row>
    <row r="1249" spans="2:23" x14ac:dyDescent="0.25">
      <c r="B1249" t="str">
        <f t="shared" si="19"/>
        <v>Transformation input (ktoe) - 99998</v>
      </c>
      <c r="C1249">
        <v>0</v>
      </c>
      <c r="D1249">
        <v>0</v>
      </c>
      <c r="E1249">
        <v>9.5</v>
      </c>
      <c r="F1249">
        <v>3</v>
      </c>
      <c r="G1249">
        <v>2.9</v>
      </c>
      <c r="H1249">
        <v>2.8900353491927002</v>
      </c>
      <c r="I1249">
        <v>1.7</v>
      </c>
      <c r="J1249">
        <v>1.6</v>
      </c>
      <c r="K1249">
        <v>0.6</v>
      </c>
      <c r="L1249">
        <v>5.0999999999999996</v>
      </c>
      <c r="M1249">
        <v>4.5380720359224203</v>
      </c>
      <c r="N1249">
        <v>3.2244196044711999</v>
      </c>
      <c r="O1249">
        <v>3.7737651667144401</v>
      </c>
      <c r="P1249">
        <v>1.67192127639247</v>
      </c>
      <c r="Q1249">
        <v>1.8629979936944701</v>
      </c>
      <c r="R1249">
        <v>1.5524983280787199</v>
      </c>
      <c r="S1249" s="1" t="s">
        <v>44</v>
      </c>
      <c r="T1249" s="1" t="s">
        <v>24</v>
      </c>
      <c r="U1249" t="str">
        <f>IFERROR(VLOOKUP(JRC_IDEES_powergen[[#This Row],[Headers]],sections[#All],1,FALSE),U1248)</f>
        <v>Transformation input (ktoe)</v>
      </c>
      <c r="V1249" t="str">
        <f>IFERROR(VLOOKUP(JRC_IDEES_powergen[[#This Row],[Headers]],ec[#All],3,FALSE),"")</f>
        <v>5550</v>
      </c>
      <c r="W1249" t="str">
        <f>VLOOKUP(MID(JRC_IDEES_powergen[[#This Row],[Source.Name]],25,2),Table5[#All],3,FALSE)</f>
        <v>Lithuania</v>
      </c>
    </row>
    <row r="1250" spans="2:23" x14ac:dyDescent="0.25">
      <c r="B1250" t="str">
        <f t="shared" si="19"/>
        <v>Transformation input (ktoe) - 99999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" t="s">
        <v>44</v>
      </c>
      <c r="T1250" s="1" t="s">
        <v>25</v>
      </c>
      <c r="U1250" t="str">
        <f>IFERROR(VLOOKUP(JRC_IDEES_powergen[[#This Row],[Headers]],sections[#All],1,FALSE),U1249)</f>
        <v>Transformation input (ktoe)</v>
      </c>
      <c r="V1250" t="str">
        <f>IFERROR(VLOOKUP(JRC_IDEES_powergen[[#This Row],[Headers]],ec[#All],3,FALSE),"")</f>
        <v>99998</v>
      </c>
      <c r="W1250" t="str">
        <f>VLOOKUP(MID(JRC_IDEES_powergen[[#This Row],[Source.Name]],25,2),Table5[#All],3,FALSE)</f>
        <v>Lithuania</v>
      </c>
    </row>
    <row r="1251" spans="2:23" x14ac:dyDescent="0.25">
      <c r="B1251" t="str">
        <f t="shared" si="19"/>
        <v/>
      </c>
      <c r="C1251">
        <v>3.1766618989968403</v>
      </c>
      <c r="D1251">
        <v>2.7999700000000001</v>
      </c>
      <c r="E1251">
        <v>1.6</v>
      </c>
      <c r="F1251">
        <v>1.09999</v>
      </c>
      <c r="G1251">
        <v>0.9</v>
      </c>
      <c r="H1251">
        <v>1.0270373554982299</v>
      </c>
      <c r="I1251">
        <v>0.9</v>
      </c>
      <c r="J1251">
        <v>0.6</v>
      </c>
      <c r="K1251">
        <v>0.60001000000000004</v>
      </c>
      <c r="L1251">
        <v>0.5</v>
      </c>
      <c r="M1251">
        <v>0.33438425527848997</v>
      </c>
      <c r="N1251">
        <v>0.33438497727083083</v>
      </c>
      <c r="O1251">
        <v>0.26273048629024998</v>
      </c>
      <c r="P1251">
        <v>0.26272991848828425</v>
      </c>
      <c r="Q1251">
        <v>0.26273048629024998</v>
      </c>
      <c r="R1251">
        <v>0.16719212763925001</v>
      </c>
      <c r="S1251" s="1" t="s">
        <v>44</v>
      </c>
      <c r="T1251" s="1" t="s">
        <v>26</v>
      </c>
      <c r="U1251" t="str">
        <f>IFERROR(VLOOKUP(JRC_IDEES_powergen[[#This Row],[Headers]],sections[#All],1,FALSE),U1250)</f>
        <v>Transformation input (ktoe)</v>
      </c>
      <c r="V1251" t="str">
        <f>IFERROR(VLOOKUP(JRC_IDEES_powergen[[#This Row],[Headers]],ec[#All],3,FALSE),"")</f>
        <v>99999</v>
      </c>
      <c r="W1251" t="str">
        <f>VLOOKUP(MID(JRC_IDEES_powergen[[#This Row],[Source.Name]],25,2),Table5[#All],3,FALSE)</f>
        <v>Lithuania</v>
      </c>
    </row>
    <row r="1252" spans="2:23" x14ac:dyDescent="0.25">
      <c r="B1252" t="str">
        <f t="shared" si="19"/>
        <v/>
      </c>
      <c r="S1252" s="1" t="s">
        <v>44</v>
      </c>
      <c r="T1252" s="1"/>
      <c r="U1252" t="str">
        <f>IFERROR(VLOOKUP(JRC_IDEES_powergen[[#This Row],[Headers]],sections[#All],1,FALSE),U1251)</f>
        <v>Transformation input (ktoe)</v>
      </c>
      <c r="V1252" t="str">
        <f>IFERROR(VLOOKUP(JRC_IDEES_powergen[[#This Row],[Headers]],ec[#All],3,FALSE),"")</f>
        <v/>
      </c>
      <c r="W1252" t="str">
        <f>VLOOKUP(MID(JRC_IDEES_powergen[[#This Row],[Source.Name]],25,2),Table5[#All],3,FALSE)</f>
        <v>Lithuania</v>
      </c>
    </row>
    <row r="1253" spans="2:23" x14ac:dyDescent="0.25">
      <c r="B1253" t="str">
        <f t="shared" si="19"/>
        <v>CO2 emissions (kt CO2) - 0</v>
      </c>
      <c r="C1253">
        <v>1632.8213702737221</v>
      </c>
      <c r="D1253">
        <v>1595.8403837452374</v>
      </c>
      <c r="E1253">
        <v>1454.726145628078</v>
      </c>
      <c r="F1253">
        <v>1280.2762119749068</v>
      </c>
      <c r="G1253">
        <v>963.77613800504423</v>
      </c>
      <c r="H1253">
        <v>930.48211020092276</v>
      </c>
      <c r="I1253">
        <v>893.59349590530007</v>
      </c>
      <c r="J1253">
        <v>884.55846360843998</v>
      </c>
      <c r="K1253">
        <v>710.10547915971279</v>
      </c>
      <c r="L1253">
        <v>658.2390731007481</v>
      </c>
      <c r="M1253">
        <v>731.10971016317501</v>
      </c>
      <c r="N1253">
        <v>619.52563765808168</v>
      </c>
      <c r="O1253">
        <v>616.77657169274528</v>
      </c>
      <c r="P1253">
        <v>531.83873404639178</v>
      </c>
      <c r="Q1253">
        <v>397.10309999999799</v>
      </c>
      <c r="R1253">
        <v>303.36029928962398</v>
      </c>
      <c r="S1253" s="1" t="s">
        <v>44</v>
      </c>
      <c r="T1253" s="1" t="s">
        <v>28</v>
      </c>
      <c r="U1253" t="str">
        <f>IFERROR(VLOOKUP(JRC_IDEES_powergen[[#This Row],[Headers]],sections[#All],1,FALSE),U1252)</f>
        <v>CO2 emissions (kt CO2)</v>
      </c>
      <c r="V1253" t="str">
        <f>IFERROR(VLOOKUP(JRC_IDEES_powergen[[#This Row],[Headers]],ec[#All],3,FALSE),"")</f>
        <v/>
      </c>
      <c r="W1253" t="str">
        <f>VLOOKUP(MID(JRC_IDEES_powergen[[#This Row],[Source.Name]],25,2),Table5[#All],3,FALSE)</f>
        <v>Lithuania</v>
      </c>
    </row>
    <row r="1254" spans="2:23" x14ac:dyDescent="0.25">
      <c r="B1254" t="str">
        <f t="shared" si="19"/>
        <v>CO2 emissions (kt CO2) - 2100</v>
      </c>
      <c r="C1254">
        <v>1632.8213702737221</v>
      </c>
      <c r="D1254">
        <v>1595.8403837452374</v>
      </c>
      <c r="E1254">
        <v>1454.726145628078</v>
      </c>
      <c r="F1254">
        <v>1280.2762119749068</v>
      </c>
      <c r="G1254">
        <v>963.77613800504423</v>
      </c>
      <c r="H1254">
        <v>930.48211020092276</v>
      </c>
      <c r="I1254">
        <v>893.59349590530007</v>
      </c>
      <c r="J1254">
        <v>884.55846360843998</v>
      </c>
      <c r="K1254">
        <v>710.10547915971279</v>
      </c>
      <c r="L1254">
        <v>658.2390731007481</v>
      </c>
      <c r="M1254">
        <v>731.10971016317501</v>
      </c>
      <c r="N1254">
        <v>619.52563765808168</v>
      </c>
      <c r="O1254">
        <v>616.77657169274528</v>
      </c>
      <c r="P1254">
        <v>531.83873404639178</v>
      </c>
      <c r="Q1254">
        <v>397.10309999999799</v>
      </c>
      <c r="R1254">
        <v>303.36029928962398</v>
      </c>
      <c r="S1254" s="1" t="s">
        <v>44</v>
      </c>
      <c r="T1254" s="1" t="s">
        <v>4</v>
      </c>
      <c r="U1254" t="str">
        <f>IFERROR(VLOOKUP(JRC_IDEES_powergen[[#This Row],[Headers]],sections[#All],1,FALSE),U1253)</f>
        <v>CO2 emissions (kt CO2)</v>
      </c>
      <c r="V1254">
        <f>IFERROR(VLOOKUP(JRC_IDEES_powergen[[#This Row],[Headers]],ec[#All],3,FALSE),"")</f>
        <v>0</v>
      </c>
      <c r="W1254" t="str">
        <f>VLOOKUP(MID(JRC_IDEES_powergen[[#This Row],[Source.Name]],25,2),Table5[#All],3,FALSE)</f>
        <v>Lithuania</v>
      </c>
    </row>
    <row r="1255" spans="2:23" x14ac:dyDescent="0.25">
      <c r="B1255" t="str">
        <f t="shared" si="19"/>
        <v>CO2 emissions (kt CO2) - 2200</v>
      </c>
      <c r="C1255">
        <v>27.474999237523974</v>
      </c>
      <c r="D1255">
        <v>28.855902727720952</v>
      </c>
      <c r="E1255">
        <v>24.621273771227997</v>
      </c>
      <c r="F1255">
        <v>26.985229936996038</v>
      </c>
      <c r="G1255">
        <v>26.806824360000004</v>
      </c>
      <c r="H1255">
        <v>24.334400000000013</v>
      </c>
      <c r="I1255">
        <v>24.306027157980001</v>
      </c>
      <c r="J1255">
        <v>22.09165019999179</v>
      </c>
      <c r="K1255">
        <v>18.03061451256864</v>
      </c>
      <c r="L1255">
        <v>11.648096280000001</v>
      </c>
      <c r="M1255">
        <v>15.685399999998111</v>
      </c>
      <c r="N1255">
        <v>13.475129095028578</v>
      </c>
      <c r="O1255">
        <v>11.419499999999994</v>
      </c>
      <c r="P1255">
        <v>9.3052798897810938</v>
      </c>
      <c r="Q1255">
        <v>7.0950000000000015</v>
      </c>
      <c r="R1255">
        <v>9.4600000000000026</v>
      </c>
      <c r="S1255" s="1" t="s">
        <v>44</v>
      </c>
      <c r="T1255" s="1" t="s">
        <v>5</v>
      </c>
      <c r="U1255" t="str">
        <f>IFERROR(VLOOKUP(JRC_IDEES_powergen[[#This Row],[Headers]],sections[#All],1,FALSE),U1254)</f>
        <v>CO2 emissions (kt CO2)</v>
      </c>
      <c r="V1255" t="str">
        <f>IFERROR(VLOOKUP(JRC_IDEES_powergen[[#This Row],[Headers]],ec[#All],3,FALSE),"")</f>
        <v>2100</v>
      </c>
      <c r="W1255" t="str">
        <f>VLOOKUP(MID(JRC_IDEES_powergen[[#This Row],[Source.Name]],25,2),Table5[#All],3,FALSE)</f>
        <v>Lithuania</v>
      </c>
    </row>
    <row r="1256" spans="2:23" x14ac:dyDescent="0.25">
      <c r="B1256" t="str">
        <f t="shared" si="19"/>
        <v>CO2 emissions (kt CO2) - 3210</v>
      </c>
      <c r="C1256">
        <v>9.9640359893098225</v>
      </c>
      <c r="D1256">
        <v>11.276756427600001</v>
      </c>
      <c r="E1256">
        <v>11.263974964560001</v>
      </c>
      <c r="F1256">
        <v>13.402651019759999</v>
      </c>
      <c r="G1256">
        <v>13.7578248</v>
      </c>
      <c r="H1256">
        <v>15.813921917811244</v>
      </c>
      <c r="I1256">
        <v>13.66498167264</v>
      </c>
      <c r="J1256">
        <v>19.848680119440001</v>
      </c>
      <c r="K1256">
        <v>11.095153140240001</v>
      </c>
      <c r="L1256">
        <v>17.193286792799999</v>
      </c>
      <c r="M1256">
        <v>11.130252995833439</v>
      </c>
      <c r="N1256">
        <v>13.674029524487468</v>
      </c>
      <c r="O1256">
        <v>11.211271692745365</v>
      </c>
      <c r="P1256">
        <v>46.003900578110162</v>
      </c>
      <c r="Q1256">
        <v>13.673999999997505</v>
      </c>
      <c r="R1256">
        <v>7.4949149560117236</v>
      </c>
      <c r="S1256" s="1" t="s">
        <v>44</v>
      </c>
      <c r="T1256" s="1" t="s">
        <v>6</v>
      </c>
      <c r="U1256" t="str">
        <f>IFERROR(VLOOKUP(JRC_IDEES_powergen[[#This Row],[Headers]],sections[#All],1,FALSE),U1255)</f>
        <v>CO2 emissions (kt CO2)</v>
      </c>
      <c r="V1256" t="str">
        <f>IFERROR(VLOOKUP(JRC_IDEES_powergen[[#This Row],[Headers]],ec[#All],3,FALSE),"")</f>
        <v>2200</v>
      </c>
      <c r="W1256" t="str">
        <f>VLOOKUP(MID(JRC_IDEES_powergen[[#This Row],[Source.Name]],25,2),Table5[#All],3,FALSE)</f>
        <v>Lithuania</v>
      </c>
    </row>
    <row r="1257" spans="2:23" x14ac:dyDescent="0.25">
      <c r="B1257" t="str">
        <f t="shared" si="19"/>
        <v>CO2 emissions (kt CO2) - 3260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 s="1" t="s">
        <v>44</v>
      </c>
      <c r="T1257" s="1" t="s">
        <v>7</v>
      </c>
      <c r="U1257" t="str">
        <f>IFERROR(VLOOKUP(JRC_IDEES_powergen[[#This Row],[Headers]],sections[#All],1,FALSE),U1256)</f>
        <v>CO2 emissions (kt CO2)</v>
      </c>
      <c r="V1257" t="str">
        <f>IFERROR(VLOOKUP(JRC_IDEES_powergen[[#This Row],[Headers]],ec[#All],3,FALSE),"")</f>
        <v>3210</v>
      </c>
      <c r="W1257" t="str">
        <f>VLOOKUP(MID(JRC_IDEES_powergen[[#This Row],[Source.Name]],25,2),Table5[#All],3,FALSE)</f>
        <v>Lithuania</v>
      </c>
    </row>
    <row r="1258" spans="2:23" x14ac:dyDescent="0.25">
      <c r="B1258" t="str">
        <f t="shared" si="19"/>
        <v>CO2 emissions (kt CO2) - 0</v>
      </c>
      <c r="C1258">
        <v>15.432419185478887</v>
      </c>
      <c r="D1258">
        <v>15.054912354672316</v>
      </c>
      <c r="E1258">
        <v>8.8816411332699854</v>
      </c>
      <c r="F1258">
        <v>15.088915995154611</v>
      </c>
      <c r="G1258">
        <v>8.9146184216040005</v>
      </c>
      <c r="H1258">
        <v>12.240869686861524</v>
      </c>
      <c r="I1258">
        <v>8.9145345600000017</v>
      </c>
      <c r="J1258">
        <v>6.0083617942080005</v>
      </c>
      <c r="K1258">
        <v>8.9146184216040005</v>
      </c>
      <c r="L1258">
        <v>8.9145345600000017</v>
      </c>
      <c r="M1258">
        <v>9.0545999999999793</v>
      </c>
      <c r="N1258">
        <v>9.054619550417641</v>
      </c>
      <c r="O1258">
        <v>9.0545999999999864</v>
      </c>
      <c r="P1258">
        <v>9.0545804315831262</v>
      </c>
      <c r="Q1258">
        <v>9.0545999999999864</v>
      </c>
      <c r="R1258">
        <v>8.991476411963566</v>
      </c>
      <c r="S1258" s="1" t="s">
        <v>44</v>
      </c>
      <c r="T1258" s="1" t="s">
        <v>8</v>
      </c>
      <c r="U1258" t="str">
        <f>IFERROR(VLOOKUP(JRC_IDEES_powergen[[#This Row],[Headers]],sections[#All],1,FALSE),U1257)</f>
        <v>CO2 emissions (kt CO2)</v>
      </c>
      <c r="V1258" t="str">
        <f>IFERROR(VLOOKUP(JRC_IDEES_powergen[[#This Row],[Headers]],ec[#All],3,FALSE),"")</f>
        <v>3260</v>
      </c>
      <c r="W1258" t="str">
        <f>VLOOKUP(MID(JRC_IDEES_powergen[[#This Row],[Source.Name]],25,2),Table5[#All],3,FALSE)</f>
        <v>Lithuania</v>
      </c>
    </row>
    <row r="1259" spans="2:23" x14ac:dyDescent="0.25">
      <c r="B1259" t="str">
        <f t="shared" si="19"/>
        <v>CO2 emissions (kt CO2) - 3270A</v>
      </c>
      <c r="C1259">
        <v>628.49514366188305</v>
      </c>
      <c r="D1259">
        <v>749.35307487880812</v>
      </c>
      <c r="E1259">
        <v>535.59072618069604</v>
      </c>
      <c r="F1259">
        <v>309.79100434536008</v>
      </c>
      <c r="G1259">
        <v>192.04246942344002</v>
      </c>
      <c r="H1259">
        <v>154.75948581284305</v>
      </c>
      <c r="I1259">
        <v>151.85797391599203</v>
      </c>
      <c r="J1259">
        <v>130.20809123844003</v>
      </c>
      <c r="K1259">
        <v>65.141425746432006</v>
      </c>
      <c r="L1259">
        <v>68.292795690936018</v>
      </c>
      <c r="M1259">
        <v>52.634179871464688</v>
      </c>
      <c r="N1259">
        <v>30.960066847892826</v>
      </c>
      <c r="O1259">
        <v>40.24800000000004</v>
      </c>
      <c r="P1259">
        <v>27.863939781506932</v>
      </c>
      <c r="Q1259">
        <v>30.960000000000015</v>
      </c>
      <c r="R1259">
        <v>9.2559079216497828</v>
      </c>
      <c r="S1259" s="1" t="s">
        <v>44</v>
      </c>
      <c r="T1259" s="1" t="s">
        <v>9</v>
      </c>
      <c r="U1259" t="str">
        <f>IFERROR(VLOOKUP(JRC_IDEES_powergen[[#This Row],[Headers]],sections[#All],1,FALSE),U1258)</f>
        <v>CO2 emissions (kt CO2)</v>
      </c>
      <c r="V1259">
        <f>IFERROR(VLOOKUP(JRC_IDEES_powergen[[#This Row],[Headers]],ec[#All],3,FALSE),"")</f>
        <v>0</v>
      </c>
      <c r="W1259" t="str">
        <f>VLOOKUP(MID(JRC_IDEES_powergen[[#This Row],[Source.Name]],25,2),Table5[#All],3,FALSE)</f>
        <v>Lithuania</v>
      </c>
    </row>
    <row r="1260" spans="2:23" x14ac:dyDescent="0.25">
      <c r="B1260" t="str">
        <f t="shared" si="19"/>
        <v>CO2 emissions (kt CO2) - 3280</v>
      </c>
      <c r="C1260">
        <v>628.49514366188305</v>
      </c>
      <c r="D1260">
        <v>749.35307487880812</v>
      </c>
      <c r="E1260">
        <v>535.59072618069604</v>
      </c>
      <c r="F1260">
        <v>309.79100434536008</v>
      </c>
      <c r="G1260">
        <v>192.04246942344002</v>
      </c>
      <c r="H1260">
        <v>154.75948581284305</v>
      </c>
      <c r="I1260">
        <v>151.85797391599203</v>
      </c>
      <c r="J1260">
        <v>130.20809123844003</v>
      </c>
      <c r="K1260">
        <v>65.141425746432006</v>
      </c>
      <c r="L1260">
        <v>68.292795690936018</v>
      </c>
      <c r="M1260">
        <v>52.634179871464688</v>
      </c>
      <c r="N1260">
        <v>30.960066847892826</v>
      </c>
      <c r="O1260">
        <v>40.24800000000004</v>
      </c>
      <c r="P1260">
        <v>27.863939781506932</v>
      </c>
      <c r="Q1260">
        <v>30.960000000000015</v>
      </c>
      <c r="R1260">
        <v>9.2559079216497828</v>
      </c>
      <c r="S1260" s="1" t="s">
        <v>44</v>
      </c>
      <c r="T1260" s="1" t="s">
        <v>10</v>
      </c>
      <c r="U1260" t="str">
        <f>IFERROR(VLOOKUP(JRC_IDEES_powergen[[#This Row],[Headers]],sections[#All],1,FALSE),U1259)</f>
        <v>CO2 emissions (kt CO2)</v>
      </c>
      <c r="V1260" t="str">
        <f>IFERROR(VLOOKUP(JRC_IDEES_powergen[[#This Row],[Headers]],ec[#All],3,FALSE),"")</f>
        <v>3270A</v>
      </c>
      <c r="W1260" t="str">
        <f>VLOOKUP(MID(JRC_IDEES_powergen[[#This Row],[Source.Name]],25,2),Table5[#All],3,FALSE)</f>
        <v>Lithuania</v>
      </c>
    </row>
    <row r="1261" spans="2:23" x14ac:dyDescent="0.25">
      <c r="B1261" t="str">
        <f t="shared" si="19"/>
        <v/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" t="s">
        <v>44</v>
      </c>
      <c r="T1261" s="1" t="s">
        <v>11</v>
      </c>
      <c r="U1261" t="str">
        <f>IFERROR(VLOOKUP(JRC_IDEES_powergen[[#This Row],[Headers]],sections[#All],1,FALSE),U1260)</f>
        <v>CO2 emissions (kt CO2)</v>
      </c>
      <c r="V1261" t="str">
        <f>IFERROR(VLOOKUP(JRC_IDEES_powergen[[#This Row],[Headers]],ec[#All],3,FALSE),"")</f>
        <v>3280</v>
      </c>
      <c r="W1261" t="str">
        <f>VLOOKUP(MID(JRC_IDEES_powergen[[#This Row],[Source.Name]],25,2),Table5[#All],3,FALSE)</f>
        <v>Lithuania</v>
      </c>
    </row>
    <row r="1262" spans="2:23" x14ac:dyDescent="0.25">
      <c r="B1262" t="str">
        <f t="shared" si="19"/>
        <v>CO2 emissions (kt CO2) - 4100</v>
      </c>
      <c r="C1262">
        <v>951.45477219952625</v>
      </c>
      <c r="D1262">
        <v>791.29973735643614</v>
      </c>
      <c r="E1262">
        <v>874.36852957832411</v>
      </c>
      <c r="F1262">
        <v>915.00841067763611</v>
      </c>
      <c r="G1262">
        <v>722.25440100000014</v>
      </c>
      <c r="H1262">
        <v>723.33343278340692</v>
      </c>
      <c r="I1262">
        <v>694.84997859868804</v>
      </c>
      <c r="J1262">
        <v>706.40168025636012</v>
      </c>
      <c r="K1262">
        <v>606.92366733886809</v>
      </c>
      <c r="L1262">
        <v>552.19035977701208</v>
      </c>
      <c r="M1262">
        <v>642.60527729587875</v>
      </c>
      <c r="N1262">
        <v>552.3617926402552</v>
      </c>
      <c r="O1262">
        <v>544.84319999999991</v>
      </c>
      <c r="P1262">
        <v>439.61103336541049</v>
      </c>
      <c r="Q1262">
        <v>336.31950000000046</v>
      </c>
      <c r="R1262">
        <v>268.15799999999894</v>
      </c>
      <c r="S1262" s="1" t="s">
        <v>44</v>
      </c>
      <c r="T1262" s="1" t="s">
        <v>12</v>
      </c>
      <c r="U1262" t="str">
        <f>IFERROR(VLOOKUP(JRC_IDEES_powergen[[#This Row],[Headers]],sections[#All],1,FALSE),U1261)</f>
        <v>CO2 emissions (kt CO2)</v>
      </c>
      <c r="V1262" t="str">
        <f>IFERROR(VLOOKUP(JRC_IDEES_powergen[[#This Row],[Headers]],ec[#All],3,FALSE),"")</f>
        <v/>
      </c>
      <c r="W1262" t="str">
        <f>VLOOKUP(MID(JRC_IDEES_powergen[[#This Row],[Source.Name]],25,2),Table5[#All],3,FALSE)</f>
        <v>Lithuania</v>
      </c>
    </row>
    <row r="1263" spans="2:23" x14ac:dyDescent="0.25">
      <c r="B1263" t="str">
        <f t="shared" si="19"/>
        <v>CO2 emissions (kt CO2) - 5542</v>
      </c>
      <c r="C1263">
        <v>951.45477219952625</v>
      </c>
      <c r="D1263">
        <v>791.29973735643614</v>
      </c>
      <c r="E1263">
        <v>874.36852957832411</v>
      </c>
      <c r="F1263">
        <v>915.00841067763611</v>
      </c>
      <c r="G1263">
        <v>722.25440100000014</v>
      </c>
      <c r="H1263">
        <v>723.33343278340692</v>
      </c>
      <c r="I1263">
        <v>694.84997859868804</v>
      </c>
      <c r="J1263">
        <v>706.40168025636012</v>
      </c>
      <c r="K1263">
        <v>606.92366733886809</v>
      </c>
      <c r="L1263">
        <v>552.19035977701208</v>
      </c>
      <c r="M1263">
        <v>642.60527729587875</v>
      </c>
      <c r="N1263">
        <v>552.3617926402552</v>
      </c>
      <c r="O1263">
        <v>544.84319999999991</v>
      </c>
      <c r="P1263">
        <v>439.61103336541049</v>
      </c>
      <c r="Q1263">
        <v>336.31950000000046</v>
      </c>
      <c r="R1263">
        <v>268.15799999999894</v>
      </c>
      <c r="S1263" s="1" t="s">
        <v>44</v>
      </c>
      <c r="T1263" s="1" t="s">
        <v>13</v>
      </c>
      <c r="U1263" t="str">
        <f>IFERROR(VLOOKUP(JRC_IDEES_powergen[[#This Row],[Headers]],sections[#All],1,FALSE),U1262)</f>
        <v>CO2 emissions (kt CO2)</v>
      </c>
      <c r="V1263" t="str">
        <f>IFERROR(VLOOKUP(JRC_IDEES_powergen[[#This Row],[Headers]],ec[#All],3,FALSE),"")</f>
        <v>4100</v>
      </c>
      <c r="W1263" t="str">
        <f>VLOOKUP(MID(JRC_IDEES_powergen[[#This Row],[Source.Name]],25,2),Table5[#All],3,FALSE)</f>
        <v>Lithuania</v>
      </c>
    </row>
    <row r="1264" spans="2:23" x14ac:dyDescent="0.25">
      <c r="B1264" t="str">
        <f t="shared" si="19"/>
        <v>CO2 emissions (kt CO2) - 4200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" t="s">
        <v>44</v>
      </c>
      <c r="T1264" s="1" t="s">
        <v>14</v>
      </c>
      <c r="U1264" t="str">
        <f>IFERROR(VLOOKUP(JRC_IDEES_powergen[[#This Row],[Headers]],sections[#All],1,FALSE),U1263)</f>
        <v>CO2 emissions (kt CO2)</v>
      </c>
      <c r="V1264" t="str">
        <f>IFERROR(VLOOKUP(JRC_IDEES_powergen[[#This Row],[Headers]],ec[#All],3,FALSE),"")</f>
        <v>5542</v>
      </c>
      <c r="W1264" t="str">
        <f>VLOOKUP(MID(JRC_IDEES_powergen[[#This Row],[Source.Name]],25,2),Table5[#All],3,FALSE)</f>
        <v>Lithuania</v>
      </c>
    </row>
    <row r="1265" spans="2:23" x14ac:dyDescent="0.25">
      <c r="B1265" t="str">
        <f t="shared" si="19"/>
        <v>CO2 emissions (kt CO2) - 0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 s="1" t="s">
        <v>44</v>
      </c>
      <c r="T1265" s="1" t="s">
        <v>15</v>
      </c>
      <c r="U1265" t="str">
        <f>IFERROR(VLOOKUP(JRC_IDEES_powergen[[#This Row],[Headers]],sections[#All],1,FALSE),U1264)</f>
        <v>CO2 emissions (kt CO2)</v>
      </c>
      <c r="V1265" t="str">
        <f>IFERROR(VLOOKUP(JRC_IDEES_powergen[[#This Row],[Headers]],ec[#All],3,FALSE),"")</f>
        <v>4200</v>
      </c>
      <c r="W1265" t="str">
        <f>VLOOKUP(MID(JRC_IDEES_powergen[[#This Row],[Source.Name]],25,2),Table5[#All],3,FALSE)</f>
        <v>Lithuania</v>
      </c>
    </row>
    <row r="1266" spans="2:23" x14ac:dyDescent="0.25">
      <c r="B1266" t="str">
        <f t="shared" si="19"/>
        <v>CO2 emissions (kt CO2) - 5541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 s="1" t="s">
        <v>44</v>
      </c>
      <c r="T1266" s="1" t="s">
        <v>16</v>
      </c>
      <c r="U1266" t="str">
        <f>IFERROR(VLOOKUP(JRC_IDEES_powergen[[#This Row],[Headers]],sections[#All],1,FALSE),U1265)</f>
        <v>CO2 emissions (kt CO2)</v>
      </c>
      <c r="V1266">
        <f>IFERROR(VLOOKUP(JRC_IDEES_powergen[[#This Row],[Headers]],ec[#All],3,FALSE),"")</f>
        <v>0</v>
      </c>
      <c r="W1266" t="str">
        <f>VLOOKUP(MID(JRC_IDEES_powergen[[#This Row],[Source.Name]],25,2),Table5[#All],3,FALSE)</f>
        <v>Lithuania</v>
      </c>
    </row>
    <row r="1267" spans="2:23" x14ac:dyDescent="0.25">
      <c r="B1267" t="str">
        <f t="shared" si="19"/>
        <v>CO2 emissions (kt CO2) - 55431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 s="1" t="s">
        <v>44</v>
      </c>
      <c r="T1267" s="1" t="s">
        <v>17</v>
      </c>
      <c r="U1267" t="str">
        <f>IFERROR(VLOOKUP(JRC_IDEES_powergen[[#This Row],[Headers]],sections[#All],1,FALSE),U1266)</f>
        <v>CO2 emissions (kt CO2)</v>
      </c>
      <c r="V1267" t="str">
        <f>IFERROR(VLOOKUP(JRC_IDEES_powergen[[#This Row],[Headers]],ec[#All],3,FALSE),"")</f>
        <v>5541</v>
      </c>
      <c r="W1267" t="str">
        <f>VLOOKUP(MID(JRC_IDEES_powergen[[#This Row],[Source.Name]],25,2),Table5[#All],3,FALSE)</f>
        <v>Lithuania</v>
      </c>
    </row>
    <row r="1268" spans="2:23" x14ac:dyDescent="0.25">
      <c r="B1268" t="str">
        <f t="shared" si="19"/>
        <v>CO2 emissions (kt CO2) - 5545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 s="1" t="s">
        <v>44</v>
      </c>
      <c r="T1268" s="1" t="s">
        <v>18</v>
      </c>
      <c r="U1268" t="str">
        <f>IFERROR(VLOOKUP(JRC_IDEES_powergen[[#This Row],[Headers]],sections[#All],1,FALSE),U1267)</f>
        <v>CO2 emissions (kt CO2)</v>
      </c>
      <c r="V1268" t="str">
        <f>IFERROR(VLOOKUP(JRC_IDEES_powergen[[#This Row],[Headers]],ec[#All],3,FALSE),"")</f>
        <v>55431</v>
      </c>
      <c r="W1268" t="str">
        <f>VLOOKUP(MID(JRC_IDEES_powergen[[#This Row],[Source.Name]],25,2),Table5[#All],3,FALSE)</f>
        <v>Lithuania</v>
      </c>
    </row>
    <row r="1269" spans="2:23" x14ac:dyDescent="0.25">
      <c r="B1269" t="str">
        <f t="shared" si="19"/>
        <v>CO2 emissions (kt CO2) - 0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 s="1" t="s">
        <v>44</v>
      </c>
      <c r="T1269" s="1" t="s">
        <v>19</v>
      </c>
      <c r="U1269" t="str">
        <f>IFERROR(VLOOKUP(JRC_IDEES_powergen[[#This Row],[Headers]],sections[#All],1,FALSE),U1268)</f>
        <v>CO2 emissions (kt CO2)</v>
      </c>
      <c r="V1269" t="str">
        <f>IFERROR(VLOOKUP(JRC_IDEES_powergen[[#This Row],[Headers]],ec[#All],3,FALSE),"")</f>
        <v>5545</v>
      </c>
      <c r="W1269" t="str">
        <f>VLOOKUP(MID(JRC_IDEES_powergen[[#This Row],[Source.Name]],25,2),Table5[#All],3,FALSE)</f>
        <v>Lithuania</v>
      </c>
    </row>
    <row r="1270" spans="2:23" x14ac:dyDescent="0.25">
      <c r="B1270" t="str">
        <f t="shared" si="19"/>
        <v>CO2 emissions (kt CO2) - 7100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 s="1" t="s">
        <v>44</v>
      </c>
      <c r="T1270" s="1" t="s">
        <v>20</v>
      </c>
      <c r="U1270" t="str">
        <f>IFERROR(VLOOKUP(JRC_IDEES_powergen[[#This Row],[Headers]],sections[#All],1,FALSE),U1269)</f>
        <v>CO2 emissions (kt CO2)</v>
      </c>
      <c r="V1270">
        <f>IFERROR(VLOOKUP(JRC_IDEES_powergen[[#This Row],[Headers]],ec[#All],3,FALSE),"")</f>
        <v>0</v>
      </c>
      <c r="W1270" t="str">
        <f>VLOOKUP(MID(JRC_IDEES_powergen[[#This Row],[Source.Name]],25,2),Table5[#All],3,FALSE)</f>
        <v>Lithuania</v>
      </c>
    </row>
    <row r="1271" spans="2:23" x14ac:dyDescent="0.25">
      <c r="B1271" t="str">
        <f t="shared" si="19"/>
        <v>CO2 emissions (kt CO2) - 55432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 s="1" t="s">
        <v>44</v>
      </c>
      <c r="T1271" s="1" t="s">
        <v>21</v>
      </c>
      <c r="U1271" t="str">
        <f>IFERROR(VLOOKUP(JRC_IDEES_powergen[[#This Row],[Headers]],sections[#All],1,FALSE),U1270)</f>
        <v>CO2 emissions (kt CO2)</v>
      </c>
      <c r="V1271" t="str">
        <f>IFERROR(VLOOKUP(JRC_IDEES_powergen[[#This Row],[Headers]],ec[#All],3,FALSE),"")</f>
        <v>7100</v>
      </c>
      <c r="W1271" t="str">
        <f>VLOOKUP(MID(JRC_IDEES_powergen[[#This Row],[Source.Name]],25,2),Table5[#All],3,FALSE)</f>
        <v>Lithuania</v>
      </c>
    </row>
    <row r="1272" spans="2:23" x14ac:dyDescent="0.25">
      <c r="B1272" t="str">
        <f t="shared" si="19"/>
        <v>CO2 emissions (kt CO2) - 5532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 s="1" t="s">
        <v>44</v>
      </c>
      <c r="T1272" s="1" t="s">
        <v>22</v>
      </c>
      <c r="U1272" t="str">
        <f>IFERROR(VLOOKUP(JRC_IDEES_powergen[[#This Row],[Headers]],sections[#All],1,FALSE),U1271)</f>
        <v>CO2 emissions (kt CO2)</v>
      </c>
      <c r="V1272" t="str">
        <f>IFERROR(VLOOKUP(JRC_IDEES_powergen[[#This Row],[Headers]],ec[#All],3,FALSE),"")</f>
        <v>55432</v>
      </c>
      <c r="W1272" t="str">
        <f>VLOOKUP(MID(JRC_IDEES_powergen[[#This Row],[Source.Name]],25,2),Table5[#All],3,FALSE)</f>
        <v>Lithuania</v>
      </c>
    </row>
    <row r="1273" spans="2:23" x14ac:dyDescent="0.25">
      <c r="B1273" t="str">
        <f t="shared" si="19"/>
        <v>CO2 emissions (kt CO2) - 5550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 s="1" t="s">
        <v>44</v>
      </c>
      <c r="T1273" s="1" t="s">
        <v>23</v>
      </c>
      <c r="U1273" t="str">
        <f>IFERROR(VLOOKUP(JRC_IDEES_powergen[[#This Row],[Headers]],sections[#All],1,FALSE),U1272)</f>
        <v>CO2 emissions (kt CO2)</v>
      </c>
      <c r="V1273" t="str">
        <f>IFERROR(VLOOKUP(JRC_IDEES_powergen[[#This Row],[Headers]],ec[#All],3,FALSE),"")</f>
        <v>5532</v>
      </c>
      <c r="W1273" t="str">
        <f>VLOOKUP(MID(JRC_IDEES_powergen[[#This Row],[Source.Name]],25,2),Table5[#All],3,FALSE)</f>
        <v>Lithuania</v>
      </c>
    </row>
    <row r="1274" spans="2:23" x14ac:dyDescent="0.25">
      <c r="B1274" t="str">
        <f t="shared" si="19"/>
        <v>CO2 emissions (kt CO2) - 99998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 s="1" t="s">
        <v>44</v>
      </c>
      <c r="T1274" s="1" t="s">
        <v>24</v>
      </c>
      <c r="U1274" t="str">
        <f>IFERROR(VLOOKUP(JRC_IDEES_powergen[[#This Row],[Headers]],sections[#All],1,FALSE),U1273)</f>
        <v>CO2 emissions (kt CO2)</v>
      </c>
      <c r="V1274" t="str">
        <f>IFERROR(VLOOKUP(JRC_IDEES_powergen[[#This Row],[Headers]],ec[#All],3,FALSE),"")</f>
        <v>5550</v>
      </c>
      <c r="W1274" t="str">
        <f>VLOOKUP(MID(JRC_IDEES_powergen[[#This Row],[Source.Name]],25,2),Table5[#All],3,FALSE)</f>
        <v>Lithuania</v>
      </c>
    </row>
    <row r="1275" spans="2:23" x14ac:dyDescent="0.25">
      <c r="B1275" t="str">
        <f t="shared" si="19"/>
        <v>CO2 emissions (kt CO2) - 99999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 s="1" t="s">
        <v>44</v>
      </c>
      <c r="T1275" s="1" t="s">
        <v>25</v>
      </c>
      <c r="U1275" t="str">
        <f>IFERROR(VLOOKUP(JRC_IDEES_powergen[[#This Row],[Headers]],sections[#All],1,FALSE),U1274)</f>
        <v>CO2 emissions (kt CO2)</v>
      </c>
      <c r="V1275" t="str">
        <f>IFERROR(VLOOKUP(JRC_IDEES_powergen[[#This Row],[Headers]],ec[#All],3,FALSE),"")</f>
        <v>99998</v>
      </c>
      <c r="W1275" t="str">
        <f>VLOOKUP(MID(JRC_IDEES_powergen[[#This Row],[Source.Name]],25,2),Table5[#All],3,FALSE)</f>
        <v>Lithuania</v>
      </c>
    </row>
    <row r="1276" spans="2:23" x14ac:dyDescent="0.25">
      <c r="B1276" t="str">
        <f t="shared" si="19"/>
        <v/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s="1" t="s">
        <v>44</v>
      </c>
      <c r="T1276" s="1" t="s">
        <v>26</v>
      </c>
      <c r="U1276" t="str">
        <f>IFERROR(VLOOKUP(JRC_IDEES_powergen[[#This Row],[Headers]],sections[#All],1,FALSE),U1275)</f>
        <v>CO2 emissions (kt CO2)</v>
      </c>
      <c r="V1276" t="str">
        <f>IFERROR(VLOOKUP(JRC_IDEES_powergen[[#This Row],[Headers]],ec[#All],3,FALSE),"")</f>
        <v>99999</v>
      </c>
      <c r="W1276" t="str">
        <f>VLOOKUP(MID(JRC_IDEES_powergen[[#This Row],[Source.Name]],25,2),Table5[#All],3,FALSE)</f>
        <v>Lithuania</v>
      </c>
    </row>
    <row r="1277" spans="2:23" x14ac:dyDescent="0.25">
      <c r="B1277" t="str">
        <f t="shared" si="19"/>
        <v/>
      </c>
      <c r="C1277">
        <v>2000</v>
      </c>
      <c r="D1277">
        <v>2001</v>
      </c>
      <c r="E1277">
        <v>2002</v>
      </c>
      <c r="F1277">
        <v>2003</v>
      </c>
      <c r="G1277">
        <v>2004</v>
      </c>
      <c r="H1277">
        <v>2005</v>
      </c>
      <c r="I1277">
        <v>2006</v>
      </c>
      <c r="J1277">
        <v>2007</v>
      </c>
      <c r="K1277">
        <v>2008</v>
      </c>
      <c r="L1277">
        <v>2009</v>
      </c>
      <c r="M1277">
        <v>2010</v>
      </c>
      <c r="N1277">
        <v>2011</v>
      </c>
      <c r="O1277">
        <v>2012</v>
      </c>
      <c r="P1277">
        <v>2013</v>
      </c>
      <c r="Q1277">
        <v>2014</v>
      </c>
      <c r="R1277">
        <v>2015</v>
      </c>
      <c r="S1277" s="1" t="s">
        <v>45</v>
      </c>
      <c r="T1277" s="1" t="s">
        <v>2</v>
      </c>
      <c r="U1277" t="str">
        <f>IFERROR(VLOOKUP(JRC_IDEES_powergen[[#This Row],[Headers]],sections[#All],1,FALSE),U1276)</f>
        <v>CO2 emissions (kt CO2)</v>
      </c>
      <c r="V1277" t="str">
        <f>IFERROR(VLOOKUP(JRC_IDEES_powergen[[#This Row],[Headers]],ec[#All],3,FALSE),"")</f>
        <v/>
      </c>
      <c r="W1277" t="str">
        <f>VLOOKUP(MID(JRC_IDEES_powergen[[#This Row],[Source.Name]],25,2),Table5[#All],3,FALSE)</f>
        <v>Luxembourg</v>
      </c>
    </row>
    <row r="1278" spans="2:23" x14ac:dyDescent="0.25">
      <c r="B1278" t="str">
        <f t="shared" si="19"/>
        <v>Total gross distributed heat production (GWh) - 0</v>
      </c>
      <c r="C1278">
        <v>6.9431946694039537</v>
      </c>
      <c r="D1278">
        <v>7.01220930232558</v>
      </c>
      <c r="E1278">
        <v>16.279069767441865</v>
      </c>
      <c r="F1278">
        <v>19.767441860465119</v>
      </c>
      <c r="G1278">
        <v>17.460348837209306</v>
      </c>
      <c r="H1278">
        <v>24.440045236301856</v>
      </c>
      <c r="I1278">
        <v>24.418604651162795</v>
      </c>
      <c r="J1278">
        <v>27.950813953488378</v>
      </c>
      <c r="K1278">
        <v>30.232558139534891</v>
      </c>
      <c r="L1278">
        <v>37.159651162790709</v>
      </c>
      <c r="M1278">
        <v>38.881890148662094</v>
      </c>
      <c r="N1278">
        <v>50.546457193260821</v>
      </c>
      <c r="O1278">
        <v>49.157818259380001</v>
      </c>
      <c r="P1278">
        <v>59.156018583321639</v>
      </c>
      <c r="Q1278">
        <v>54.434646208126985</v>
      </c>
      <c r="R1278">
        <v>59.156018583321639</v>
      </c>
      <c r="S1278" s="1" t="s">
        <v>45</v>
      </c>
      <c r="T1278" s="1" t="s">
        <v>3</v>
      </c>
      <c r="U1278" t="str">
        <f>IFERROR(VLOOKUP(JRC_IDEES_powergen[[#This Row],[Headers]],sections[#All],1,FALSE),U1277)</f>
        <v>Total gross distributed heat production (GWh)</v>
      </c>
      <c r="V1278" t="str">
        <f>IFERROR(VLOOKUP(JRC_IDEES_powergen[[#This Row],[Headers]],ec[#All],3,FALSE),"")</f>
        <v/>
      </c>
      <c r="W1278" t="str">
        <f>VLOOKUP(MID(JRC_IDEES_powergen[[#This Row],[Source.Name]],25,2),Table5[#All],3,FALSE)</f>
        <v>Luxembourg</v>
      </c>
    </row>
    <row r="1279" spans="2:23" x14ac:dyDescent="0.25">
      <c r="B1279" t="str">
        <f t="shared" si="19"/>
        <v>Total gross distributed heat production (GWh) - 2100</v>
      </c>
      <c r="C1279">
        <v>6.9431946694039537</v>
      </c>
      <c r="D1279">
        <v>7.01220930232558</v>
      </c>
      <c r="E1279">
        <v>16.279069767441865</v>
      </c>
      <c r="F1279">
        <v>19.767441860465119</v>
      </c>
      <c r="G1279">
        <v>17.460348837209306</v>
      </c>
      <c r="H1279">
        <v>24.440045236301856</v>
      </c>
      <c r="I1279">
        <v>24.418604651162795</v>
      </c>
      <c r="J1279">
        <v>27.950813953488378</v>
      </c>
      <c r="K1279">
        <v>30.232558139534891</v>
      </c>
      <c r="L1279">
        <v>37.159651162790709</v>
      </c>
      <c r="M1279">
        <v>38.881890148662094</v>
      </c>
      <c r="N1279">
        <v>50.546457193260821</v>
      </c>
      <c r="O1279">
        <v>49.157818259380001</v>
      </c>
      <c r="P1279">
        <v>59.156018583321639</v>
      </c>
      <c r="Q1279">
        <v>54.434646208126985</v>
      </c>
      <c r="R1279">
        <v>59.156018583321639</v>
      </c>
      <c r="S1279" s="1" t="s">
        <v>45</v>
      </c>
      <c r="T1279" s="1" t="s">
        <v>4</v>
      </c>
      <c r="U1279" t="str">
        <f>IFERROR(VLOOKUP(JRC_IDEES_powergen[[#This Row],[Headers]],sections[#All],1,FALSE),U1278)</f>
        <v>Total gross distributed heat production (GWh)</v>
      </c>
      <c r="V1279">
        <f>IFERROR(VLOOKUP(JRC_IDEES_powergen[[#This Row],[Headers]],ec[#All],3,FALSE),"")</f>
        <v>0</v>
      </c>
      <c r="W1279" t="str">
        <f>VLOOKUP(MID(JRC_IDEES_powergen[[#This Row],[Source.Name]],25,2),Table5[#All],3,FALSE)</f>
        <v>Luxembourg</v>
      </c>
    </row>
    <row r="1280" spans="2:23" x14ac:dyDescent="0.25">
      <c r="B1280" t="str">
        <f t="shared" si="19"/>
        <v>Total gross distributed heat production (GWh) - 2200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 s="1" t="s">
        <v>45</v>
      </c>
      <c r="T1280" s="1" t="s">
        <v>5</v>
      </c>
      <c r="U1280" t="str">
        <f>IFERROR(VLOOKUP(JRC_IDEES_powergen[[#This Row],[Headers]],sections[#All],1,FALSE),U1279)</f>
        <v>Total gross distributed heat production (GWh)</v>
      </c>
      <c r="V1280" t="str">
        <f>IFERROR(VLOOKUP(JRC_IDEES_powergen[[#This Row],[Headers]],ec[#All],3,FALSE),"")</f>
        <v>2100</v>
      </c>
      <c r="W1280" t="str">
        <f>VLOOKUP(MID(JRC_IDEES_powergen[[#This Row],[Source.Name]],25,2),Table5[#All],3,FALSE)</f>
        <v>Luxembourg</v>
      </c>
    </row>
    <row r="1281" spans="2:23" x14ac:dyDescent="0.25">
      <c r="B1281" t="str">
        <f t="shared" si="19"/>
        <v>Total gross distributed heat production (GWh) - 3210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" t="s">
        <v>45</v>
      </c>
      <c r="T1281" s="1" t="s">
        <v>6</v>
      </c>
      <c r="U1281" t="str">
        <f>IFERROR(VLOOKUP(JRC_IDEES_powergen[[#This Row],[Headers]],sections[#All],1,FALSE),U1280)</f>
        <v>Total gross distributed heat production (GWh)</v>
      </c>
      <c r="V1281" t="str">
        <f>IFERROR(VLOOKUP(JRC_IDEES_powergen[[#This Row],[Headers]],ec[#All],3,FALSE),"")</f>
        <v>2200</v>
      </c>
      <c r="W1281" t="str">
        <f>VLOOKUP(MID(JRC_IDEES_powergen[[#This Row],[Source.Name]],25,2),Table5[#All],3,FALSE)</f>
        <v>Luxembourg</v>
      </c>
    </row>
    <row r="1282" spans="2:23" x14ac:dyDescent="0.25">
      <c r="B1282" t="str">
        <f t="shared" si="19"/>
        <v>Total gross distributed heat production (GWh) - 3260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s="1" t="s">
        <v>45</v>
      </c>
      <c r="T1282" s="1" t="s">
        <v>7</v>
      </c>
      <c r="U1282" t="str">
        <f>IFERROR(VLOOKUP(JRC_IDEES_powergen[[#This Row],[Headers]],sections[#All],1,FALSE),U1281)</f>
        <v>Total gross distributed heat production (GWh)</v>
      </c>
      <c r="V1282" t="str">
        <f>IFERROR(VLOOKUP(JRC_IDEES_powergen[[#This Row],[Headers]],ec[#All],3,FALSE),"")</f>
        <v>3210</v>
      </c>
      <c r="W1282" t="str">
        <f>VLOOKUP(MID(JRC_IDEES_powergen[[#This Row],[Source.Name]],25,2),Table5[#All],3,FALSE)</f>
        <v>Luxembourg</v>
      </c>
    </row>
    <row r="1283" spans="2:23" x14ac:dyDescent="0.25">
      <c r="B1283" t="str">
        <f t="shared" ref="B1283:B1346" si="20">IF(V1284&lt;&gt;"",U1284&amp;" - "&amp;V1284,"")</f>
        <v>Total gross distributed heat production (GWh) - 0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 s="1" t="s">
        <v>45</v>
      </c>
      <c r="T1283" s="1" t="s">
        <v>8</v>
      </c>
      <c r="U1283" t="str">
        <f>IFERROR(VLOOKUP(JRC_IDEES_powergen[[#This Row],[Headers]],sections[#All],1,FALSE),U1282)</f>
        <v>Total gross distributed heat production (GWh)</v>
      </c>
      <c r="V1283" t="str">
        <f>IFERROR(VLOOKUP(JRC_IDEES_powergen[[#This Row],[Headers]],ec[#All],3,FALSE),"")</f>
        <v>3260</v>
      </c>
      <c r="W1283" t="str">
        <f>VLOOKUP(MID(JRC_IDEES_powergen[[#This Row],[Source.Name]],25,2),Table5[#All],3,FALSE)</f>
        <v>Luxembourg</v>
      </c>
    </row>
    <row r="1284" spans="2:23" x14ac:dyDescent="0.25">
      <c r="B1284" t="str">
        <f t="shared" si="20"/>
        <v>Total gross distributed heat production (GWh) - 3270A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 s="1" t="s">
        <v>45</v>
      </c>
      <c r="T1284" s="1" t="s">
        <v>9</v>
      </c>
      <c r="U1284" t="str">
        <f>IFERROR(VLOOKUP(JRC_IDEES_powergen[[#This Row],[Headers]],sections[#All],1,FALSE),U1283)</f>
        <v>Total gross distributed heat production (GWh)</v>
      </c>
      <c r="V1284">
        <f>IFERROR(VLOOKUP(JRC_IDEES_powergen[[#This Row],[Headers]],ec[#All],3,FALSE),"")</f>
        <v>0</v>
      </c>
      <c r="W1284" t="str">
        <f>VLOOKUP(MID(JRC_IDEES_powergen[[#This Row],[Source.Name]],25,2),Table5[#All],3,FALSE)</f>
        <v>Luxembourg</v>
      </c>
    </row>
    <row r="1285" spans="2:23" x14ac:dyDescent="0.25">
      <c r="B1285" t="str">
        <f t="shared" si="20"/>
        <v>Total gross distributed heat production (GWh) - 3280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" t="s">
        <v>45</v>
      </c>
      <c r="T1285" s="1" t="s">
        <v>10</v>
      </c>
      <c r="U1285" t="str">
        <f>IFERROR(VLOOKUP(JRC_IDEES_powergen[[#This Row],[Headers]],sections[#All],1,FALSE),U1284)</f>
        <v>Total gross distributed heat production (GWh)</v>
      </c>
      <c r="V1285" t="str">
        <f>IFERROR(VLOOKUP(JRC_IDEES_powergen[[#This Row],[Headers]],ec[#All],3,FALSE),"")</f>
        <v>3270A</v>
      </c>
      <c r="W1285" t="str">
        <f>VLOOKUP(MID(JRC_IDEES_powergen[[#This Row],[Source.Name]],25,2),Table5[#All],3,FALSE)</f>
        <v>Luxembourg</v>
      </c>
    </row>
    <row r="1286" spans="2:23" x14ac:dyDescent="0.25">
      <c r="B1286" t="str">
        <f t="shared" si="20"/>
        <v/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" t="s">
        <v>45</v>
      </c>
      <c r="T1286" s="1" t="s">
        <v>11</v>
      </c>
      <c r="U1286" t="str">
        <f>IFERROR(VLOOKUP(JRC_IDEES_powergen[[#This Row],[Headers]],sections[#All],1,FALSE),U1285)</f>
        <v>Total gross distributed heat production (GWh)</v>
      </c>
      <c r="V1286" t="str">
        <f>IFERROR(VLOOKUP(JRC_IDEES_powergen[[#This Row],[Headers]],ec[#All],3,FALSE),"")</f>
        <v>3280</v>
      </c>
      <c r="W1286" t="str">
        <f>VLOOKUP(MID(JRC_IDEES_powergen[[#This Row],[Source.Name]],25,2),Table5[#All],3,FALSE)</f>
        <v>Luxembourg</v>
      </c>
    </row>
    <row r="1287" spans="2:23" x14ac:dyDescent="0.25">
      <c r="B1287" t="str">
        <f t="shared" si="20"/>
        <v>Total gross distributed heat production (GWh) - 4100</v>
      </c>
      <c r="C1287">
        <v>5.433512003627011</v>
      </c>
      <c r="D1287">
        <v>5.7950064907851555</v>
      </c>
      <c r="E1287">
        <v>13.953936700947226</v>
      </c>
      <c r="F1287">
        <v>14.496124031007753</v>
      </c>
      <c r="G1287">
        <v>11.032747853101696</v>
      </c>
      <c r="H1287">
        <v>12.629893656664247</v>
      </c>
      <c r="I1287">
        <v>11.816720257234731</v>
      </c>
      <c r="J1287">
        <v>12.015819238900637</v>
      </c>
      <c r="K1287">
        <v>12.515418634736307</v>
      </c>
      <c r="L1287">
        <v>15.371812349639137</v>
      </c>
      <c r="M1287">
        <v>17.492914716211285</v>
      </c>
      <c r="N1287">
        <v>24.284150804074805</v>
      </c>
      <c r="O1287">
        <v>18.834701623626454</v>
      </c>
      <c r="P1287">
        <v>27.767110763599952</v>
      </c>
      <c r="Q1287">
        <v>18.933789985435475</v>
      </c>
      <c r="R1287">
        <v>12.07265685373911</v>
      </c>
      <c r="S1287" s="1" t="s">
        <v>45</v>
      </c>
      <c r="T1287" s="1" t="s">
        <v>12</v>
      </c>
      <c r="U1287" t="str">
        <f>IFERROR(VLOOKUP(JRC_IDEES_powergen[[#This Row],[Headers]],sections[#All],1,FALSE),U1286)</f>
        <v>Total gross distributed heat production (GWh)</v>
      </c>
      <c r="V1287" t="str">
        <f>IFERROR(VLOOKUP(JRC_IDEES_powergen[[#This Row],[Headers]],ec[#All],3,FALSE),"")</f>
        <v/>
      </c>
      <c r="W1287" t="str">
        <f>VLOOKUP(MID(JRC_IDEES_powergen[[#This Row],[Source.Name]],25,2),Table5[#All],3,FALSE)</f>
        <v>Luxembourg</v>
      </c>
    </row>
    <row r="1288" spans="2:23" x14ac:dyDescent="0.25">
      <c r="B1288" t="str">
        <f t="shared" si="20"/>
        <v>Total gross distributed heat production (GWh) - 5542</v>
      </c>
      <c r="C1288">
        <v>5.433512003627011</v>
      </c>
      <c r="D1288">
        <v>5.7950064907851555</v>
      </c>
      <c r="E1288">
        <v>13.953936700947226</v>
      </c>
      <c r="F1288">
        <v>14.496124031007753</v>
      </c>
      <c r="G1288">
        <v>11.032747853101696</v>
      </c>
      <c r="H1288">
        <v>12.629893656664247</v>
      </c>
      <c r="I1288">
        <v>11.816720257234731</v>
      </c>
      <c r="J1288">
        <v>12.015819238900637</v>
      </c>
      <c r="K1288">
        <v>12.515418634736307</v>
      </c>
      <c r="L1288">
        <v>15.371812349639137</v>
      </c>
      <c r="M1288">
        <v>17.492914716211285</v>
      </c>
      <c r="N1288">
        <v>24.284150804074805</v>
      </c>
      <c r="O1288">
        <v>18.834701623626454</v>
      </c>
      <c r="P1288">
        <v>27.767110763599952</v>
      </c>
      <c r="Q1288">
        <v>18.933789985435475</v>
      </c>
      <c r="R1288">
        <v>12.07265685373911</v>
      </c>
      <c r="S1288" s="1" t="s">
        <v>45</v>
      </c>
      <c r="T1288" s="1" t="s">
        <v>13</v>
      </c>
      <c r="U1288" t="str">
        <f>IFERROR(VLOOKUP(JRC_IDEES_powergen[[#This Row],[Headers]],sections[#All],1,FALSE),U1287)</f>
        <v>Total gross distributed heat production (GWh)</v>
      </c>
      <c r="V1288" t="str">
        <f>IFERROR(VLOOKUP(JRC_IDEES_powergen[[#This Row],[Headers]],ec[#All],3,FALSE),"")</f>
        <v>4100</v>
      </c>
      <c r="W1288" t="str">
        <f>VLOOKUP(MID(JRC_IDEES_powergen[[#This Row],[Source.Name]],25,2),Table5[#All],3,FALSE)</f>
        <v>Luxembourg</v>
      </c>
    </row>
    <row r="1289" spans="2:23" x14ac:dyDescent="0.25">
      <c r="B1289" t="str">
        <f t="shared" si="20"/>
        <v>Total gross distributed heat production (GWh) - 4200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 s="1" t="s">
        <v>45</v>
      </c>
      <c r="T1289" s="1" t="s">
        <v>14</v>
      </c>
      <c r="U1289" t="str">
        <f>IFERROR(VLOOKUP(JRC_IDEES_powergen[[#This Row],[Headers]],sections[#All],1,FALSE),U1288)</f>
        <v>Total gross distributed heat production (GWh)</v>
      </c>
      <c r="V1289" t="str">
        <f>IFERROR(VLOOKUP(JRC_IDEES_powergen[[#This Row],[Headers]],ec[#All],3,FALSE),"")</f>
        <v>5542</v>
      </c>
      <c r="W1289" t="str">
        <f>VLOOKUP(MID(JRC_IDEES_powergen[[#This Row],[Source.Name]],25,2),Table5[#All],3,FALSE)</f>
        <v>Luxembourg</v>
      </c>
    </row>
    <row r="1290" spans="2:23" x14ac:dyDescent="0.25">
      <c r="B1290" t="str">
        <f t="shared" si="20"/>
        <v>Total gross distributed heat production (GWh) - 0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 s="1" t="s">
        <v>45</v>
      </c>
      <c r="T1290" s="1" t="s">
        <v>15</v>
      </c>
      <c r="U1290" t="str">
        <f>IFERROR(VLOOKUP(JRC_IDEES_powergen[[#This Row],[Headers]],sections[#All],1,FALSE),U1289)</f>
        <v>Total gross distributed heat production (GWh)</v>
      </c>
      <c r="V1290" t="str">
        <f>IFERROR(VLOOKUP(JRC_IDEES_powergen[[#This Row],[Headers]],ec[#All],3,FALSE),"")</f>
        <v>4200</v>
      </c>
      <c r="W1290" t="str">
        <f>VLOOKUP(MID(JRC_IDEES_powergen[[#This Row],[Source.Name]],25,2),Table5[#All],3,FALSE)</f>
        <v>Luxembourg</v>
      </c>
    </row>
    <row r="1291" spans="2:23" x14ac:dyDescent="0.25">
      <c r="B1291" t="str">
        <f t="shared" si="20"/>
        <v>Total gross distributed heat production (GWh) - 5541</v>
      </c>
      <c r="C1291">
        <v>1.5096826657769427</v>
      </c>
      <c r="D1291">
        <v>1.217202811540425</v>
      </c>
      <c r="E1291">
        <v>2.325133066494637</v>
      </c>
      <c r="F1291">
        <v>5.2713178294573648</v>
      </c>
      <c r="G1291">
        <v>6.4276009841076087</v>
      </c>
      <c r="H1291">
        <v>11.81015157963761</v>
      </c>
      <c r="I1291">
        <v>12.601884393928065</v>
      </c>
      <c r="J1291">
        <v>15.93499471458774</v>
      </c>
      <c r="K1291">
        <v>17.717139504798585</v>
      </c>
      <c r="L1291">
        <v>21.78783881315157</v>
      </c>
      <c r="M1291">
        <v>21.388975432450813</v>
      </c>
      <c r="N1291">
        <v>26.262306389186016</v>
      </c>
      <c r="O1291">
        <v>30.323116635753546</v>
      </c>
      <c r="P1291">
        <v>31.388907819721684</v>
      </c>
      <c r="Q1291">
        <v>35.50085622269151</v>
      </c>
      <c r="R1291">
        <v>47.083361729582528</v>
      </c>
      <c r="S1291" s="1" t="s">
        <v>45</v>
      </c>
      <c r="T1291" s="1" t="s">
        <v>16</v>
      </c>
      <c r="U1291" t="str">
        <f>IFERROR(VLOOKUP(JRC_IDEES_powergen[[#This Row],[Headers]],sections[#All],1,FALSE),U1290)</f>
        <v>Total gross distributed heat production (GWh)</v>
      </c>
      <c r="V1291">
        <f>IFERROR(VLOOKUP(JRC_IDEES_powergen[[#This Row],[Headers]],ec[#All],3,FALSE),"")</f>
        <v>0</v>
      </c>
      <c r="W1291" t="str">
        <f>VLOOKUP(MID(JRC_IDEES_powergen[[#This Row],[Source.Name]],25,2),Table5[#All],3,FALSE)</f>
        <v>Luxembourg</v>
      </c>
    </row>
    <row r="1292" spans="2:23" x14ac:dyDescent="0.25">
      <c r="B1292" t="str">
        <f t="shared" si="20"/>
        <v>Total gross distributed heat production (GWh) - 55431</v>
      </c>
      <c r="C1292">
        <v>1.5096826657769427</v>
      </c>
      <c r="D1292">
        <v>1.217202811540425</v>
      </c>
      <c r="E1292">
        <v>2.325133066494637</v>
      </c>
      <c r="F1292">
        <v>5.2713178294573648</v>
      </c>
      <c r="G1292">
        <v>6.4276009841076087</v>
      </c>
      <c r="H1292">
        <v>11.81015157963761</v>
      </c>
      <c r="I1292">
        <v>12.601884393928065</v>
      </c>
      <c r="J1292">
        <v>15.93499471458774</v>
      </c>
      <c r="K1292">
        <v>17.717139504798585</v>
      </c>
      <c r="L1292">
        <v>21.78783881315157</v>
      </c>
      <c r="M1292">
        <v>21.388975432450813</v>
      </c>
      <c r="N1292">
        <v>26.262306389186016</v>
      </c>
      <c r="O1292">
        <v>30.323116635753546</v>
      </c>
      <c r="P1292">
        <v>31.388907819721684</v>
      </c>
      <c r="Q1292">
        <v>35.50085622269151</v>
      </c>
      <c r="R1292">
        <v>47.083361729582528</v>
      </c>
      <c r="S1292" s="1" t="s">
        <v>45</v>
      </c>
      <c r="T1292" s="1" t="s">
        <v>17</v>
      </c>
      <c r="U1292" t="str">
        <f>IFERROR(VLOOKUP(JRC_IDEES_powergen[[#This Row],[Headers]],sections[#All],1,FALSE),U1291)</f>
        <v>Total gross distributed heat production (GWh)</v>
      </c>
      <c r="V1292" t="str">
        <f>IFERROR(VLOOKUP(JRC_IDEES_powergen[[#This Row],[Headers]],ec[#All],3,FALSE),"")</f>
        <v>5541</v>
      </c>
      <c r="W1292" t="str">
        <f>VLOOKUP(MID(JRC_IDEES_powergen[[#This Row],[Source.Name]],25,2),Table5[#All],3,FALSE)</f>
        <v>Luxembourg</v>
      </c>
    </row>
    <row r="1293" spans="2:23" x14ac:dyDescent="0.25">
      <c r="B1293" t="str">
        <f t="shared" si="20"/>
        <v>Total gross distributed heat production (GWh) - 5545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 s="1" t="s">
        <v>45</v>
      </c>
      <c r="T1293" s="1" t="s">
        <v>18</v>
      </c>
      <c r="U1293" t="str">
        <f>IFERROR(VLOOKUP(JRC_IDEES_powergen[[#This Row],[Headers]],sections[#All],1,FALSE),U1292)</f>
        <v>Total gross distributed heat production (GWh)</v>
      </c>
      <c r="V1293" t="str">
        <f>IFERROR(VLOOKUP(JRC_IDEES_powergen[[#This Row],[Headers]],ec[#All],3,FALSE),"")</f>
        <v>55431</v>
      </c>
      <c r="W1293" t="str">
        <f>VLOOKUP(MID(JRC_IDEES_powergen[[#This Row],[Source.Name]],25,2),Table5[#All],3,FALSE)</f>
        <v>Luxembourg</v>
      </c>
    </row>
    <row r="1294" spans="2:23" x14ac:dyDescent="0.25">
      <c r="B1294" t="str">
        <f t="shared" si="20"/>
        <v>Total gross distributed heat production (GWh) - 0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" t="s">
        <v>45</v>
      </c>
      <c r="T1294" s="1" t="s">
        <v>19</v>
      </c>
      <c r="U1294" t="str">
        <f>IFERROR(VLOOKUP(JRC_IDEES_powergen[[#This Row],[Headers]],sections[#All],1,FALSE),U1293)</f>
        <v>Total gross distributed heat production (GWh)</v>
      </c>
      <c r="V1294" t="str">
        <f>IFERROR(VLOOKUP(JRC_IDEES_powergen[[#This Row],[Headers]],ec[#All],3,FALSE),"")</f>
        <v>5545</v>
      </c>
      <c r="W1294" t="str">
        <f>VLOOKUP(MID(JRC_IDEES_powergen[[#This Row],[Source.Name]],25,2),Table5[#All],3,FALSE)</f>
        <v>Luxembourg</v>
      </c>
    </row>
    <row r="1295" spans="2:23" x14ac:dyDescent="0.25">
      <c r="B1295" t="str">
        <f t="shared" si="20"/>
        <v>Total gross distributed heat production (GWh) - 7100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" t="s">
        <v>45</v>
      </c>
      <c r="T1295" s="1" t="s">
        <v>20</v>
      </c>
      <c r="U1295" t="str">
        <f>IFERROR(VLOOKUP(JRC_IDEES_powergen[[#This Row],[Headers]],sections[#All],1,FALSE),U1294)</f>
        <v>Total gross distributed heat production (GWh)</v>
      </c>
      <c r="V1295">
        <f>IFERROR(VLOOKUP(JRC_IDEES_powergen[[#This Row],[Headers]],ec[#All],3,FALSE),"")</f>
        <v>0</v>
      </c>
      <c r="W1295" t="str">
        <f>VLOOKUP(MID(JRC_IDEES_powergen[[#This Row],[Source.Name]],25,2),Table5[#All],3,FALSE)</f>
        <v>Luxembourg</v>
      </c>
    </row>
    <row r="1296" spans="2:23" x14ac:dyDescent="0.25">
      <c r="B1296" t="str">
        <f t="shared" si="20"/>
        <v>Total gross distributed heat production (GWh) - 55432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" t="s">
        <v>45</v>
      </c>
      <c r="T1296" s="1" t="s">
        <v>21</v>
      </c>
      <c r="U1296" t="str">
        <f>IFERROR(VLOOKUP(JRC_IDEES_powergen[[#This Row],[Headers]],sections[#All],1,FALSE),U1295)</f>
        <v>Total gross distributed heat production (GWh)</v>
      </c>
      <c r="V1296" t="str">
        <f>IFERROR(VLOOKUP(JRC_IDEES_powergen[[#This Row],[Headers]],ec[#All],3,FALSE),"")</f>
        <v>7100</v>
      </c>
      <c r="W1296" t="str">
        <f>VLOOKUP(MID(JRC_IDEES_powergen[[#This Row],[Source.Name]],25,2),Table5[#All],3,FALSE)</f>
        <v>Luxembourg</v>
      </c>
    </row>
    <row r="1297" spans="2:23" x14ac:dyDescent="0.25">
      <c r="B1297" t="str">
        <f t="shared" si="20"/>
        <v>Total gross distributed heat production (GWh) - 5532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" t="s">
        <v>45</v>
      </c>
      <c r="T1297" s="1" t="s">
        <v>22</v>
      </c>
      <c r="U1297" t="str">
        <f>IFERROR(VLOOKUP(JRC_IDEES_powergen[[#This Row],[Headers]],sections[#All],1,FALSE),U1296)</f>
        <v>Total gross distributed heat production (GWh)</v>
      </c>
      <c r="V1297" t="str">
        <f>IFERROR(VLOOKUP(JRC_IDEES_powergen[[#This Row],[Headers]],ec[#All],3,FALSE),"")</f>
        <v>55432</v>
      </c>
      <c r="W1297" t="str">
        <f>VLOOKUP(MID(JRC_IDEES_powergen[[#This Row],[Source.Name]],25,2),Table5[#All],3,FALSE)</f>
        <v>Luxembourg</v>
      </c>
    </row>
    <row r="1298" spans="2:23" x14ac:dyDescent="0.25">
      <c r="B1298" t="str">
        <f t="shared" si="20"/>
        <v>Total gross distributed heat production (GWh) - 5550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 s="1" t="s">
        <v>45</v>
      </c>
      <c r="T1298" s="1" t="s">
        <v>23</v>
      </c>
      <c r="U1298" t="str">
        <f>IFERROR(VLOOKUP(JRC_IDEES_powergen[[#This Row],[Headers]],sections[#All],1,FALSE),U1297)</f>
        <v>Total gross distributed heat production (GWh)</v>
      </c>
      <c r="V1298" t="str">
        <f>IFERROR(VLOOKUP(JRC_IDEES_powergen[[#This Row],[Headers]],ec[#All],3,FALSE),"")</f>
        <v>5532</v>
      </c>
      <c r="W1298" t="str">
        <f>VLOOKUP(MID(JRC_IDEES_powergen[[#This Row],[Source.Name]],25,2),Table5[#All],3,FALSE)</f>
        <v>Luxembourg</v>
      </c>
    </row>
    <row r="1299" spans="2:23" x14ac:dyDescent="0.25">
      <c r="B1299" t="str">
        <f t="shared" si="20"/>
        <v>Total gross distributed heat production (GWh) - 99998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 s="1" t="s">
        <v>45</v>
      </c>
      <c r="T1299" s="1" t="s">
        <v>24</v>
      </c>
      <c r="U1299" t="str">
        <f>IFERROR(VLOOKUP(JRC_IDEES_powergen[[#This Row],[Headers]],sections[#All],1,FALSE),U1298)</f>
        <v>Total gross distributed heat production (GWh)</v>
      </c>
      <c r="V1299" t="str">
        <f>IFERROR(VLOOKUP(JRC_IDEES_powergen[[#This Row],[Headers]],ec[#All],3,FALSE),"")</f>
        <v>5550</v>
      </c>
      <c r="W1299" t="str">
        <f>VLOOKUP(MID(JRC_IDEES_powergen[[#This Row],[Source.Name]],25,2),Table5[#All],3,FALSE)</f>
        <v>Luxembourg</v>
      </c>
    </row>
    <row r="1300" spans="2:23" x14ac:dyDescent="0.25">
      <c r="B1300" t="str">
        <f t="shared" si="20"/>
        <v>Total gross distributed heat production (GWh) - 99999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" t="s">
        <v>45</v>
      </c>
      <c r="T1300" s="1" t="s">
        <v>25</v>
      </c>
      <c r="U1300" t="str">
        <f>IFERROR(VLOOKUP(JRC_IDEES_powergen[[#This Row],[Headers]],sections[#All],1,FALSE),U1299)</f>
        <v>Total gross distributed heat production (GWh)</v>
      </c>
      <c r="V1300" t="str">
        <f>IFERROR(VLOOKUP(JRC_IDEES_powergen[[#This Row],[Headers]],ec[#All],3,FALSE),"")</f>
        <v>99998</v>
      </c>
      <c r="W1300" t="str">
        <f>VLOOKUP(MID(JRC_IDEES_powergen[[#This Row],[Source.Name]],25,2),Table5[#All],3,FALSE)</f>
        <v>Luxembourg</v>
      </c>
    </row>
    <row r="1301" spans="2:23" x14ac:dyDescent="0.25">
      <c r="B1301" t="str">
        <f t="shared" si="20"/>
        <v/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" t="s">
        <v>45</v>
      </c>
      <c r="T1301" s="1" t="s">
        <v>26</v>
      </c>
      <c r="U1301" t="str">
        <f>IFERROR(VLOOKUP(JRC_IDEES_powergen[[#This Row],[Headers]],sections[#All],1,FALSE),U1300)</f>
        <v>Total gross distributed heat production (GWh)</v>
      </c>
      <c r="V1301" t="str">
        <f>IFERROR(VLOOKUP(JRC_IDEES_powergen[[#This Row],[Headers]],ec[#All],3,FALSE),"")</f>
        <v>99999</v>
      </c>
      <c r="W1301" t="str">
        <f>VLOOKUP(MID(JRC_IDEES_powergen[[#This Row],[Source.Name]],25,2),Table5[#All],3,FALSE)</f>
        <v>Luxembourg</v>
      </c>
    </row>
    <row r="1302" spans="2:23" x14ac:dyDescent="0.25">
      <c r="B1302" t="str">
        <f t="shared" si="20"/>
        <v/>
      </c>
      <c r="S1302" s="1" t="s">
        <v>45</v>
      </c>
      <c r="T1302" s="1"/>
      <c r="U1302" t="str">
        <f>IFERROR(VLOOKUP(JRC_IDEES_powergen[[#This Row],[Headers]],sections[#All],1,FALSE),U1301)</f>
        <v>Total gross distributed heat production (GWh)</v>
      </c>
      <c r="V1302" t="str">
        <f>IFERROR(VLOOKUP(JRC_IDEES_powergen[[#This Row],[Headers]],ec[#All],3,FALSE),"")</f>
        <v/>
      </c>
      <c r="W1302" t="str">
        <f>VLOOKUP(MID(JRC_IDEES_powergen[[#This Row],[Source.Name]],25,2),Table5[#All],3,FALSE)</f>
        <v>Luxembourg</v>
      </c>
    </row>
    <row r="1303" spans="2:23" x14ac:dyDescent="0.25">
      <c r="B1303" t="str">
        <f t="shared" si="20"/>
        <v>Transformation input (ktoe) - 0</v>
      </c>
      <c r="C1303">
        <v>0.54937523828116896</v>
      </c>
      <c r="D1303">
        <v>0.59970999999999997</v>
      </c>
      <c r="E1303">
        <v>1.4005499999999995</v>
      </c>
      <c r="F1303">
        <v>1.9003800000000015</v>
      </c>
      <c r="G1303">
        <v>1.6</v>
      </c>
      <c r="H1303">
        <v>2.3045202231423381</v>
      </c>
      <c r="I1303">
        <v>2.2999999999999998</v>
      </c>
      <c r="J1303">
        <v>2.5997399999999997</v>
      </c>
      <c r="K1303">
        <v>2.9378299999999999</v>
      </c>
      <c r="L1303">
        <v>3.6999999999999997</v>
      </c>
      <c r="M1303">
        <v>3.9171482091893357</v>
      </c>
      <c r="N1303">
        <v>5.0157738718627867</v>
      </c>
      <c r="O1303">
        <v>4.7144482190001717</v>
      </c>
      <c r="P1303">
        <v>5.8282515355393691</v>
      </c>
      <c r="Q1303">
        <v>5.4218018534441601</v>
      </c>
      <c r="R1303">
        <v>5.9715615299624396</v>
      </c>
      <c r="S1303" s="1" t="s">
        <v>45</v>
      </c>
      <c r="T1303" s="1" t="s">
        <v>27</v>
      </c>
      <c r="U1303" t="str">
        <f>IFERROR(VLOOKUP(JRC_IDEES_powergen[[#This Row],[Headers]],sections[#All],1,FALSE),U1302)</f>
        <v>Transformation input (ktoe)</v>
      </c>
      <c r="V1303" t="str">
        <f>IFERROR(VLOOKUP(JRC_IDEES_powergen[[#This Row],[Headers]],ec[#All],3,FALSE),"")</f>
        <v/>
      </c>
      <c r="W1303" t="str">
        <f>VLOOKUP(MID(JRC_IDEES_powergen[[#This Row],[Source.Name]],25,2),Table5[#All],3,FALSE)</f>
        <v>Luxembourg</v>
      </c>
    </row>
    <row r="1304" spans="2:23" x14ac:dyDescent="0.25">
      <c r="B1304" t="str">
        <f t="shared" si="20"/>
        <v>Transformation input (ktoe) - 2100</v>
      </c>
      <c r="C1304">
        <v>0.54937523828116896</v>
      </c>
      <c r="D1304">
        <v>0.59970999999999997</v>
      </c>
      <c r="E1304">
        <v>1.4005499999999995</v>
      </c>
      <c r="F1304">
        <v>1.9003800000000015</v>
      </c>
      <c r="G1304">
        <v>1.6</v>
      </c>
      <c r="H1304">
        <v>2.3045202231423381</v>
      </c>
      <c r="I1304">
        <v>2.2999999999999998</v>
      </c>
      <c r="J1304">
        <v>2.5997399999999997</v>
      </c>
      <c r="K1304">
        <v>2.9378299999999999</v>
      </c>
      <c r="L1304">
        <v>3.6999999999999997</v>
      </c>
      <c r="M1304">
        <v>3.9171482091893357</v>
      </c>
      <c r="N1304">
        <v>5.0157738718627867</v>
      </c>
      <c r="O1304">
        <v>4.7144482190001717</v>
      </c>
      <c r="P1304">
        <v>5.8282515355393691</v>
      </c>
      <c r="Q1304">
        <v>5.4218018534441601</v>
      </c>
      <c r="R1304">
        <v>5.9715615299624396</v>
      </c>
      <c r="S1304" s="1" t="s">
        <v>45</v>
      </c>
      <c r="T1304" s="1" t="s">
        <v>4</v>
      </c>
      <c r="U1304" t="str">
        <f>IFERROR(VLOOKUP(JRC_IDEES_powergen[[#This Row],[Headers]],sections[#All],1,FALSE),U1303)</f>
        <v>Transformation input (ktoe)</v>
      </c>
      <c r="V1304">
        <f>IFERROR(VLOOKUP(JRC_IDEES_powergen[[#This Row],[Headers]],ec[#All],3,FALSE),"")</f>
        <v>0</v>
      </c>
      <c r="W1304" t="str">
        <f>VLOOKUP(MID(JRC_IDEES_powergen[[#This Row],[Source.Name]],25,2),Table5[#All],3,FALSE)</f>
        <v>Luxembourg</v>
      </c>
    </row>
    <row r="1305" spans="2:23" x14ac:dyDescent="0.25">
      <c r="B1305" t="str">
        <f t="shared" si="20"/>
        <v>Transformation input (ktoe) - 2200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" t="s">
        <v>45</v>
      </c>
      <c r="T1305" s="1" t="s">
        <v>5</v>
      </c>
      <c r="U1305" t="str">
        <f>IFERROR(VLOOKUP(JRC_IDEES_powergen[[#This Row],[Headers]],sections[#All],1,FALSE),U1304)</f>
        <v>Transformation input (ktoe)</v>
      </c>
      <c r="V1305" t="str">
        <f>IFERROR(VLOOKUP(JRC_IDEES_powergen[[#This Row],[Headers]],ec[#All],3,FALSE),"")</f>
        <v>2100</v>
      </c>
      <c r="W1305" t="str">
        <f>VLOOKUP(MID(JRC_IDEES_powergen[[#This Row],[Source.Name]],25,2),Table5[#All],3,FALSE)</f>
        <v>Luxembourg</v>
      </c>
    </row>
    <row r="1306" spans="2:23" x14ac:dyDescent="0.25">
      <c r="B1306" t="str">
        <f t="shared" si="20"/>
        <v>Transformation input (ktoe) - 3210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" t="s">
        <v>45</v>
      </c>
      <c r="T1306" s="1" t="s">
        <v>6</v>
      </c>
      <c r="U1306" t="str">
        <f>IFERROR(VLOOKUP(JRC_IDEES_powergen[[#This Row],[Headers]],sections[#All],1,FALSE),U1305)</f>
        <v>Transformation input (ktoe)</v>
      </c>
      <c r="V1306" t="str">
        <f>IFERROR(VLOOKUP(JRC_IDEES_powergen[[#This Row],[Headers]],ec[#All],3,FALSE),"")</f>
        <v>2200</v>
      </c>
      <c r="W1306" t="str">
        <f>VLOOKUP(MID(JRC_IDEES_powergen[[#This Row],[Source.Name]],25,2),Table5[#All],3,FALSE)</f>
        <v>Luxembourg</v>
      </c>
    </row>
    <row r="1307" spans="2:23" x14ac:dyDescent="0.25">
      <c r="B1307" t="str">
        <f t="shared" si="20"/>
        <v>Transformation input (ktoe) - 3260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" t="s">
        <v>45</v>
      </c>
      <c r="T1307" s="1" t="s">
        <v>7</v>
      </c>
      <c r="U1307" t="str">
        <f>IFERROR(VLOOKUP(JRC_IDEES_powergen[[#This Row],[Headers]],sections[#All],1,FALSE),U1306)</f>
        <v>Transformation input (ktoe)</v>
      </c>
      <c r="V1307" t="str">
        <f>IFERROR(VLOOKUP(JRC_IDEES_powergen[[#This Row],[Headers]],ec[#All],3,FALSE),"")</f>
        <v>3210</v>
      </c>
      <c r="W1307" t="str">
        <f>VLOOKUP(MID(JRC_IDEES_powergen[[#This Row],[Source.Name]],25,2),Table5[#All],3,FALSE)</f>
        <v>Luxembourg</v>
      </c>
    </row>
    <row r="1308" spans="2:23" x14ac:dyDescent="0.25">
      <c r="B1308" t="str">
        <f t="shared" si="20"/>
        <v>Transformation input (ktoe) - 0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 s="1" t="s">
        <v>45</v>
      </c>
      <c r="T1308" s="1" t="s">
        <v>8</v>
      </c>
      <c r="U1308" t="str">
        <f>IFERROR(VLOOKUP(JRC_IDEES_powergen[[#This Row],[Headers]],sections[#All],1,FALSE),U1307)</f>
        <v>Transformation input (ktoe)</v>
      </c>
      <c r="V1308" t="str">
        <f>IFERROR(VLOOKUP(JRC_IDEES_powergen[[#This Row],[Headers]],ec[#All],3,FALSE),"")</f>
        <v>3260</v>
      </c>
      <c r="W1308" t="str">
        <f>VLOOKUP(MID(JRC_IDEES_powergen[[#This Row],[Source.Name]],25,2),Table5[#All],3,FALSE)</f>
        <v>Luxembourg</v>
      </c>
    </row>
    <row r="1309" spans="2:23" x14ac:dyDescent="0.25">
      <c r="B1309" t="str">
        <f t="shared" si="20"/>
        <v>Transformation input (ktoe) - 3270A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 s="1" t="s">
        <v>45</v>
      </c>
      <c r="T1309" s="1" t="s">
        <v>9</v>
      </c>
      <c r="U1309" t="str">
        <f>IFERROR(VLOOKUP(JRC_IDEES_powergen[[#This Row],[Headers]],sections[#All],1,FALSE),U1308)</f>
        <v>Transformation input (ktoe)</v>
      </c>
      <c r="V1309">
        <f>IFERROR(VLOOKUP(JRC_IDEES_powergen[[#This Row],[Headers]],ec[#All],3,FALSE),"")</f>
        <v>0</v>
      </c>
      <c r="W1309" t="str">
        <f>VLOOKUP(MID(JRC_IDEES_powergen[[#This Row],[Source.Name]],25,2),Table5[#All],3,FALSE)</f>
        <v>Luxembourg</v>
      </c>
    </row>
    <row r="1310" spans="2:23" x14ac:dyDescent="0.25">
      <c r="B1310" t="str">
        <f t="shared" si="20"/>
        <v>Transformation input (ktoe) - 3280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 s="1" t="s">
        <v>45</v>
      </c>
      <c r="T1310" s="1" t="s">
        <v>10</v>
      </c>
      <c r="U1310" t="str">
        <f>IFERROR(VLOOKUP(JRC_IDEES_powergen[[#This Row],[Headers]],sections[#All],1,FALSE),U1309)</f>
        <v>Transformation input (ktoe)</v>
      </c>
      <c r="V1310" t="str">
        <f>IFERROR(VLOOKUP(JRC_IDEES_powergen[[#This Row],[Headers]],ec[#All],3,FALSE),"")</f>
        <v>3270A</v>
      </c>
      <c r="W1310" t="str">
        <f>VLOOKUP(MID(JRC_IDEES_powergen[[#This Row],[Source.Name]],25,2),Table5[#All],3,FALSE)</f>
        <v>Luxembourg</v>
      </c>
    </row>
    <row r="1311" spans="2:23" x14ac:dyDescent="0.25">
      <c r="B1311" t="str">
        <f t="shared" si="20"/>
        <v/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 s="1" t="s">
        <v>45</v>
      </c>
      <c r="T1311" s="1" t="s">
        <v>11</v>
      </c>
      <c r="U1311" t="str">
        <f>IFERROR(VLOOKUP(JRC_IDEES_powergen[[#This Row],[Headers]],sections[#All],1,FALSE),U1310)</f>
        <v>Transformation input (ktoe)</v>
      </c>
      <c r="V1311" t="str">
        <f>IFERROR(VLOOKUP(JRC_IDEES_powergen[[#This Row],[Headers]],ec[#All],3,FALSE),"")</f>
        <v>3280</v>
      </c>
      <c r="W1311" t="str">
        <f>VLOOKUP(MID(JRC_IDEES_powergen[[#This Row],[Source.Name]],25,2),Table5[#All],3,FALSE)</f>
        <v>Luxembourg</v>
      </c>
    </row>
    <row r="1312" spans="2:23" x14ac:dyDescent="0.25">
      <c r="B1312" t="str">
        <f t="shared" si="20"/>
        <v>Transformation input (ktoe) - 4100</v>
      </c>
      <c r="C1312">
        <v>0.42992269320203791</v>
      </c>
      <c r="D1312">
        <v>0.49970999999999999</v>
      </c>
      <c r="E1312">
        <v>1.20051</v>
      </c>
      <c r="F1312">
        <v>1.40028</v>
      </c>
      <c r="G1312">
        <v>1</v>
      </c>
      <c r="H1312">
        <v>1.181944508993108</v>
      </c>
      <c r="I1312">
        <v>1.1000000000000001</v>
      </c>
      <c r="J1312">
        <v>1.1000099999999999</v>
      </c>
      <c r="K1312">
        <v>1.1378299999999999</v>
      </c>
      <c r="L1312">
        <v>1.4</v>
      </c>
      <c r="M1312">
        <v>1.6481121912281256</v>
      </c>
      <c r="N1312">
        <v>2.2929306503093367</v>
      </c>
      <c r="O1312">
        <v>1.8244128698074715</v>
      </c>
      <c r="P1312">
        <v>2.7708081070597026</v>
      </c>
      <c r="Q1312">
        <v>1.91076717301997</v>
      </c>
      <c r="R1312">
        <v>1.337484460961146</v>
      </c>
      <c r="S1312" s="1" t="s">
        <v>45</v>
      </c>
      <c r="T1312" s="1" t="s">
        <v>12</v>
      </c>
      <c r="U1312" t="str">
        <f>IFERROR(VLOOKUP(JRC_IDEES_powergen[[#This Row],[Headers]],sections[#All],1,FALSE),U1311)</f>
        <v>Transformation input (ktoe)</v>
      </c>
      <c r="V1312" t="str">
        <f>IFERROR(VLOOKUP(JRC_IDEES_powergen[[#This Row],[Headers]],ec[#All],3,FALSE),"")</f>
        <v/>
      </c>
      <c r="W1312" t="str">
        <f>VLOOKUP(MID(JRC_IDEES_powergen[[#This Row],[Source.Name]],25,2),Table5[#All],3,FALSE)</f>
        <v>Luxembourg</v>
      </c>
    </row>
    <row r="1313" spans="2:23" x14ac:dyDescent="0.25">
      <c r="B1313" t="str">
        <f t="shared" si="20"/>
        <v>Transformation input (ktoe) - 5542</v>
      </c>
      <c r="C1313">
        <v>0.42992269320203791</v>
      </c>
      <c r="D1313">
        <v>0.49970999999999999</v>
      </c>
      <c r="E1313">
        <v>1.20051</v>
      </c>
      <c r="F1313">
        <v>1.40028</v>
      </c>
      <c r="G1313">
        <v>1</v>
      </c>
      <c r="H1313">
        <v>1.181944508993108</v>
      </c>
      <c r="I1313">
        <v>1.1000000000000001</v>
      </c>
      <c r="J1313">
        <v>1.1000099999999999</v>
      </c>
      <c r="K1313">
        <v>1.1378299999999999</v>
      </c>
      <c r="L1313">
        <v>1.4</v>
      </c>
      <c r="M1313">
        <v>1.6481121912281256</v>
      </c>
      <c r="N1313">
        <v>2.2929306503093367</v>
      </c>
      <c r="O1313">
        <v>1.8244128698074715</v>
      </c>
      <c r="P1313">
        <v>2.7708081070597026</v>
      </c>
      <c r="Q1313">
        <v>1.91076717301997</v>
      </c>
      <c r="R1313">
        <v>1.337484460961146</v>
      </c>
      <c r="S1313" s="1" t="s">
        <v>45</v>
      </c>
      <c r="T1313" s="1" t="s">
        <v>13</v>
      </c>
      <c r="U1313" t="str">
        <f>IFERROR(VLOOKUP(JRC_IDEES_powergen[[#This Row],[Headers]],sections[#All],1,FALSE),U1312)</f>
        <v>Transformation input (ktoe)</v>
      </c>
      <c r="V1313" t="str">
        <f>IFERROR(VLOOKUP(JRC_IDEES_powergen[[#This Row],[Headers]],ec[#All],3,FALSE),"")</f>
        <v>4100</v>
      </c>
      <c r="W1313" t="str">
        <f>VLOOKUP(MID(JRC_IDEES_powergen[[#This Row],[Source.Name]],25,2),Table5[#All],3,FALSE)</f>
        <v>Luxembourg</v>
      </c>
    </row>
    <row r="1314" spans="2:23" x14ac:dyDescent="0.25">
      <c r="B1314" t="str">
        <f t="shared" si="20"/>
        <v>Transformation input (ktoe) - 4200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" t="s">
        <v>45</v>
      </c>
      <c r="T1314" s="1" t="s">
        <v>14</v>
      </c>
      <c r="U1314" t="str">
        <f>IFERROR(VLOOKUP(JRC_IDEES_powergen[[#This Row],[Headers]],sections[#All],1,FALSE),U1313)</f>
        <v>Transformation input (ktoe)</v>
      </c>
      <c r="V1314" t="str">
        <f>IFERROR(VLOOKUP(JRC_IDEES_powergen[[#This Row],[Headers]],ec[#All],3,FALSE),"")</f>
        <v>5542</v>
      </c>
      <c r="W1314" t="str">
        <f>VLOOKUP(MID(JRC_IDEES_powergen[[#This Row],[Source.Name]],25,2),Table5[#All],3,FALSE)</f>
        <v>Luxembourg</v>
      </c>
    </row>
    <row r="1315" spans="2:23" x14ac:dyDescent="0.25">
      <c r="B1315" t="str">
        <f t="shared" si="20"/>
        <v>Transformation input (ktoe) - 0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" t="s">
        <v>45</v>
      </c>
      <c r="T1315" s="1" t="s">
        <v>15</v>
      </c>
      <c r="U1315" t="str">
        <f>IFERROR(VLOOKUP(JRC_IDEES_powergen[[#This Row],[Headers]],sections[#All],1,FALSE),U1314)</f>
        <v>Transformation input (ktoe)</v>
      </c>
      <c r="V1315" t="str">
        <f>IFERROR(VLOOKUP(JRC_IDEES_powergen[[#This Row],[Headers]],ec[#All],3,FALSE),"")</f>
        <v>4200</v>
      </c>
      <c r="W1315" t="str">
        <f>VLOOKUP(MID(JRC_IDEES_powergen[[#This Row],[Source.Name]],25,2),Table5[#All],3,FALSE)</f>
        <v>Luxembourg</v>
      </c>
    </row>
    <row r="1316" spans="2:23" x14ac:dyDescent="0.25">
      <c r="B1316" t="str">
        <f t="shared" si="20"/>
        <v>Transformation input (ktoe) - 5541</v>
      </c>
      <c r="C1316">
        <v>0.11945254507913106</v>
      </c>
      <c r="D1316">
        <v>0.1</v>
      </c>
      <c r="E1316">
        <v>0.20003999999999955</v>
      </c>
      <c r="F1316">
        <v>0.50010000000000154</v>
      </c>
      <c r="G1316">
        <v>0.6</v>
      </c>
      <c r="H1316">
        <v>1.1225757141492301</v>
      </c>
      <c r="I1316">
        <v>1.2</v>
      </c>
      <c r="J1316">
        <v>1.4997299999999996</v>
      </c>
      <c r="K1316">
        <v>1.8</v>
      </c>
      <c r="L1316">
        <v>2.2999999999999998</v>
      </c>
      <c r="M1316">
        <v>2.2690360179612101</v>
      </c>
      <c r="N1316">
        <v>2.7228432215534499</v>
      </c>
      <c r="O1316">
        <v>2.8900353491927002</v>
      </c>
      <c r="P1316">
        <v>3.057443428479667</v>
      </c>
      <c r="Q1316">
        <v>3.5110346804241899</v>
      </c>
      <c r="R1316">
        <v>4.634077069001294</v>
      </c>
      <c r="S1316" s="1" t="s">
        <v>45</v>
      </c>
      <c r="T1316" s="1" t="s">
        <v>16</v>
      </c>
      <c r="U1316" t="str">
        <f>IFERROR(VLOOKUP(JRC_IDEES_powergen[[#This Row],[Headers]],sections[#All],1,FALSE),U1315)</f>
        <v>Transformation input (ktoe)</v>
      </c>
      <c r="V1316">
        <f>IFERROR(VLOOKUP(JRC_IDEES_powergen[[#This Row],[Headers]],ec[#All],3,FALSE),"")</f>
        <v>0</v>
      </c>
      <c r="W1316" t="str">
        <f>VLOOKUP(MID(JRC_IDEES_powergen[[#This Row],[Source.Name]],25,2),Table5[#All],3,FALSE)</f>
        <v>Luxembourg</v>
      </c>
    </row>
    <row r="1317" spans="2:23" x14ac:dyDescent="0.25">
      <c r="B1317" t="str">
        <f t="shared" si="20"/>
        <v>Transformation input (ktoe) - 55431</v>
      </c>
      <c r="C1317">
        <v>0.11945254507913106</v>
      </c>
      <c r="D1317">
        <v>0.1</v>
      </c>
      <c r="E1317">
        <v>0.20003999999999955</v>
      </c>
      <c r="F1317">
        <v>0.50010000000000154</v>
      </c>
      <c r="G1317">
        <v>0.6</v>
      </c>
      <c r="H1317">
        <v>1.1225757141492301</v>
      </c>
      <c r="I1317">
        <v>1.2</v>
      </c>
      <c r="J1317">
        <v>1.4997299999999996</v>
      </c>
      <c r="K1317">
        <v>1.8</v>
      </c>
      <c r="L1317">
        <v>2.2999999999999998</v>
      </c>
      <c r="M1317">
        <v>2.2690360179612101</v>
      </c>
      <c r="N1317">
        <v>2.7228432215534499</v>
      </c>
      <c r="O1317">
        <v>2.8900353491927002</v>
      </c>
      <c r="P1317">
        <v>3.057443428479667</v>
      </c>
      <c r="Q1317">
        <v>3.5110346804241899</v>
      </c>
      <c r="R1317">
        <v>4.634077069001294</v>
      </c>
      <c r="S1317" s="1" t="s">
        <v>45</v>
      </c>
      <c r="T1317" s="1" t="s">
        <v>17</v>
      </c>
      <c r="U1317" t="str">
        <f>IFERROR(VLOOKUP(JRC_IDEES_powergen[[#This Row],[Headers]],sections[#All],1,FALSE),U1316)</f>
        <v>Transformation input (ktoe)</v>
      </c>
      <c r="V1317" t="str">
        <f>IFERROR(VLOOKUP(JRC_IDEES_powergen[[#This Row],[Headers]],ec[#All],3,FALSE),"")</f>
        <v>5541</v>
      </c>
      <c r="W1317" t="str">
        <f>VLOOKUP(MID(JRC_IDEES_powergen[[#This Row],[Source.Name]],25,2),Table5[#All],3,FALSE)</f>
        <v>Luxembourg</v>
      </c>
    </row>
    <row r="1318" spans="2:23" x14ac:dyDescent="0.25">
      <c r="B1318" t="str">
        <f t="shared" si="20"/>
        <v>Transformation input (ktoe) - 5545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 s="1" t="s">
        <v>45</v>
      </c>
      <c r="T1318" s="1" t="s">
        <v>18</v>
      </c>
      <c r="U1318" t="str">
        <f>IFERROR(VLOOKUP(JRC_IDEES_powergen[[#This Row],[Headers]],sections[#All],1,FALSE),U1317)</f>
        <v>Transformation input (ktoe)</v>
      </c>
      <c r="V1318" t="str">
        <f>IFERROR(VLOOKUP(JRC_IDEES_powergen[[#This Row],[Headers]],ec[#All],3,FALSE),"")</f>
        <v>55431</v>
      </c>
      <c r="W1318" t="str">
        <f>VLOOKUP(MID(JRC_IDEES_powergen[[#This Row],[Source.Name]],25,2),Table5[#All],3,FALSE)</f>
        <v>Luxembourg</v>
      </c>
    </row>
    <row r="1319" spans="2:23" x14ac:dyDescent="0.25">
      <c r="B1319" t="str">
        <f t="shared" si="20"/>
        <v>Transformation input (ktoe) - 0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 s="1" t="s">
        <v>45</v>
      </c>
      <c r="T1319" s="1" t="s">
        <v>19</v>
      </c>
      <c r="U1319" t="str">
        <f>IFERROR(VLOOKUP(JRC_IDEES_powergen[[#This Row],[Headers]],sections[#All],1,FALSE),U1318)</f>
        <v>Transformation input (ktoe)</v>
      </c>
      <c r="V1319" t="str">
        <f>IFERROR(VLOOKUP(JRC_IDEES_powergen[[#This Row],[Headers]],ec[#All],3,FALSE),"")</f>
        <v>5545</v>
      </c>
      <c r="W1319" t="str">
        <f>VLOOKUP(MID(JRC_IDEES_powergen[[#This Row],[Source.Name]],25,2),Table5[#All],3,FALSE)</f>
        <v>Luxembourg</v>
      </c>
    </row>
    <row r="1320" spans="2:23" x14ac:dyDescent="0.25">
      <c r="B1320" t="str">
        <f t="shared" si="20"/>
        <v>Transformation input (ktoe) - 7100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" t="s">
        <v>45</v>
      </c>
      <c r="T1320" s="1" t="s">
        <v>20</v>
      </c>
      <c r="U1320" t="str">
        <f>IFERROR(VLOOKUP(JRC_IDEES_powergen[[#This Row],[Headers]],sections[#All],1,FALSE),U1319)</f>
        <v>Transformation input (ktoe)</v>
      </c>
      <c r="V1320">
        <f>IFERROR(VLOOKUP(JRC_IDEES_powergen[[#This Row],[Headers]],ec[#All],3,FALSE),"")</f>
        <v>0</v>
      </c>
      <c r="W1320" t="str">
        <f>VLOOKUP(MID(JRC_IDEES_powergen[[#This Row],[Source.Name]],25,2),Table5[#All],3,FALSE)</f>
        <v>Luxembourg</v>
      </c>
    </row>
    <row r="1321" spans="2:23" x14ac:dyDescent="0.25">
      <c r="B1321" t="str">
        <f t="shared" si="20"/>
        <v>Transformation input (ktoe) - 55432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 s="1" t="s">
        <v>45</v>
      </c>
      <c r="T1321" s="1" t="s">
        <v>21</v>
      </c>
      <c r="U1321" t="str">
        <f>IFERROR(VLOOKUP(JRC_IDEES_powergen[[#This Row],[Headers]],sections[#All],1,FALSE),U1320)</f>
        <v>Transformation input (ktoe)</v>
      </c>
      <c r="V1321" t="str">
        <f>IFERROR(VLOOKUP(JRC_IDEES_powergen[[#This Row],[Headers]],ec[#All],3,FALSE),"")</f>
        <v>7100</v>
      </c>
      <c r="W1321" t="str">
        <f>VLOOKUP(MID(JRC_IDEES_powergen[[#This Row],[Source.Name]],25,2),Table5[#All],3,FALSE)</f>
        <v>Luxembourg</v>
      </c>
    </row>
    <row r="1322" spans="2:23" x14ac:dyDescent="0.25">
      <c r="B1322" t="str">
        <f t="shared" si="20"/>
        <v>Transformation input (ktoe) - 5532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 s="1" t="s">
        <v>45</v>
      </c>
      <c r="T1322" s="1" t="s">
        <v>22</v>
      </c>
      <c r="U1322" t="str">
        <f>IFERROR(VLOOKUP(JRC_IDEES_powergen[[#This Row],[Headers]],sections[#All],1,FALSE),U1321)</f>
        <v>Transformation input (ktoe)</v>
      </c>
      <c r="V1322" t="str">
        <f>IFERROR(VLOOKUP(JRC_IDEES_powergen[[#This Row],[Headers]],ec[#All],3,FALSE),"")</f>
        <v>55432</v>
      </c>
      <c r="W1322" t="str">
        <f>VLOOKUP(MID(JRC_IDEES_powergen[[#This Row],[Source.Name]],25,2),Table5[#All],3,FALSE)</f>
        <v>Luxembourg</v>
      </c>
    </row>
    <row r="1323" spans="2:23" x14ac:dyDescent="0.25">
      <c r="B1323" t="str">
        <f t="shared" si="20"/>
        <v>Transformation input (ktoe) - 5550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 s="1" t="s">
        <v>45</v>
      </c>
      <c r="T1323" s="1" t="s">
        <v>23</v>
      </c>
      <c r="U1323" t="str">
        <f>IFERROR(VLOOKUP(JRC_IDEES_powergen[[#This Row],[Headers]],sections[#All],1,FALSE),U1322)</f>
        <v>Transformation input (ktoe)</v>
      </c>
      <c r="V1323" t="str">
        <f>IFERROR(VLOOKUP(JRC_IDEES_powergen[[#This Row],[Headers]],ec[#All],3,FALSE),"")</f>
        <v>5532</v>
      </c>
      <c r="W1323" t="str">
        <f>VLOOKUP(MID(JRC_IDEES_powergen[[#This Row],[Source.Name]],25,2),Table5[#All],3,FALSE)</f>
        <v>Luxembourg</v>
      </c>
    </row>
    <row r="1324" spans="2:23" x14ac:dyDescent="0.25">
      <c r="B1324" t="str">
        <f t="shared" si="20"/>
        <v>Transformation input (ktoe) - 99998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 s="1" t="s">
        <v>45</v>
      </c>
      <c r="T1324" s="1" t="s">
        <v>24</v>
      </c>
      <c r="U1324" t="str">
        <f>IFERROR(VLOOKUP(JRC_IDEES_powergen[[#This Row],[Headers]],sections[#All],1,FALSE),U1323)</f>
        <v>Transformation input (ktoe)</v>
      </c>
      <c r="V1324" t="str">
        <f>IFERROR(VLOOKUP(JRC_IDEES_powergen[[#This Row],[Headers]],ec[#All],3,FALSE),"")</f>
        <v>5550</v>
      </c>
      <c r="W1324" t="str">
        <f>VLOOKUP(MID(JRC_IDEES_powergen[[#This Row],[Source.Name]],25,2),Table5[#All],3,FALSE)</f>
        <v>Luxembourg</v>
      </c>
    </row>
    <row r="1325" spans="2:23" x14ac:dyDescent="0.25">
      <c r="B1325" t="str">
        <f t="shared" si="20"/>
        <v>Transformation input (ktoe) - 99999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 s="1" t="s">
        <v>45</v>
      </c>
      <c r="T1325" s="1" t="s">
        <v>25</v>
      </c>
      <c r="U1325" t="str">
        <f>IFERROR(VLOOKUP(JRC_IDEES_powergen[[#This Row],[Headers]],sections[#All],1,FALSE),U1324)</f>
        <v>Transformation input (ktoe)</v>
      </c>
      <c r="V1325" t="str">
        <f>IFERROR(VLOOKUP(JRC_IDEES_powergen[[#This Row],[Headers]],ec[#All],3,FALSE),"")</f>
        <v>99998</v>
      </c>
      <c r="W1325" t="str">
        <f>VLOOKUP(MID(JRC_IDEES_powergen[[#This Row],[Source.Name]],25,2),Table5[#All],3,FALSE)</f>
        <v>Luxembourg</v>
      </c>
    </row>
    <row r="1326" spans="2:23" x14ac:dyDescent="0.25">
      <c r="B1326" t="str">
        <f t="shared" si="20"/>
        <v/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 s="1" t="s">
        <v>45</v>
      </c>
      <c r="T1326" s="1" t="s">
        <v>26</v>
      </c>
      <c r="U1326" t="str">
        <f>IFERROR(VLOOKUP(JRC_IDEES_powergen[[#This Row],[Headers]],sections[#All],1,FALSE),U1325)</f>
        <v>Transformation input (ktoe)</v>
      </c>
      <c r="V1326" t="str">
        <f>IFERROR(VLOOKUP(JRC_IDEES_powergen[[#This Row],[Headers]],ec[#All],3,FALSE),"")</f>
        <v>99999</v>
      </c>
      <c r="W1326" t="str">
        <f>VLOOKUP(MID(JRC_IDEES_powergen[[#This Row],[Source.Name]],25,2),Table5[#All],3,FALSE)</f>
        <v>Luxembourg</v>
      </c>
    </row>
    <row r="1327" spans="2:23" x14ac:dyDescent="0.25">
      <c r="B1327" t="str">
        <f t="shared" si="20"/>
        <v/>
      </c>
      <c r="S1327" s="1" t="s">
        <v>45</v>
      </c>
      <c r="T1327" s="1"/>
      <c r="U1327" t="str">
        <f>IFERROR(VLOOKUP(JRC_IDEES_powergen[[#This Row],[Headers]],sections[#All],1,FALSE),U1326)</f>
        <v>Transformation input (ktoe)</v>
      </c>
      <c r="V1327" t="str">
        <f>IFERROR(VLOOKUP(JRC_IDEES_powergen[[#This Row],[Headers]],ec[#All],3,FALSE),"")</f>
        <v/>
      </c>
      <c r="W1327" t="str">
        <f>VLOOKUP(MID(JRC_IDEES_powergen[[#This Row],[Source.Name]],25,2),Table5[#All],3,FALSE)</f>
        <v>Luxembourg</v>
      </c>
    </row>
    <row r="1328" spans="2:23" x14ac:dyDescent="0.25">
      <c r="B1328" t="str">
        <f t="shared" si="20"/>
        <v>CO2 emissions (kt CO2) - 0</v>
      </c>
      <c r="C1328">
        <v>1.0098001861949422</v>
      </c>
      <c r="D1328">
        <v>1.173716249508</v>
      </c>
      <c r="E1328">
        <v>2.8197516453480005</v>
      </c>
      <c r="F1328">
        <v>3.2889703825440004</v>
      </c>
      <c r="G1328">
        <v>2.3487948000000003</v>
      </c>
      <c r="H1328">
        <v>2.7761451166115658</v>
      </c>
      <c r="I1328">
        <v>2.5836742800000003</v>
      </c>
      <c r="J1328">
        <v>2.5836977679480002</v>
      </c>
      <c r="K1328">
        <v>2.6725291872840002</v>
      </c>
      <c r="L1328">
        <v>3.2883127200000004</v>
      </c>
      <c r="M1328">
        <v>3.8710773445732274</v>
      </c>
      <c r="N1328">
        <v>5.3856235882071894</v>
      </c>
      <c r="O1328">
        <v>4.2851714616568666</v>
      </c>
      <c r="P1328">
        <v>6.5080596736596732</v>
      </c>
      <c r="Q1328">
        <v>4.4880000000000067</v>
      </c>
      <c r="R1328">
        <v>3.1414765469863433</v>
      </c>
      <c r="S1328" s="1" t="s">
        <v>45</v>
      </c>
      <c r="T1328" s="1" t="s">
        <v>28</v>
      </c>
      <c r="U1328" t="str">
        <f>IFERROR(VLOOKUP(JRC_IDEES_powergen[[#This Row],[Headers]],sections[#All],1,FALSE),U1327)</f>
        <v>CO2 emissions (kt CO2)</v>
      </c>
      <c r="V1328" t="str">
        <f>IFERROR(VLOOKUP(JRC_IDEES_powergen[[#This Row],[Headers]],ec[#All],3,FALSE),"")</f>
        <v/>
      </c>
      <c r="W1328" t="str">
        <f>VLOOKUP(MID(JRC_IDEES_powergen[[#This Row],[Source.Name]],25,2),Table5[#All],3,FALSE)</f>
        <v>Luxembourg</v>
      </c>
    </row>
    <row r="1329" spans="2:23" x14ac:dyDescent="0.25">
      <c r="B1329" t="str">
        <f t="shared" si="20"/>
        <v>CO2 emissions (kt CO2) - 2100</v>
      </c>
      <c r="C1329">
        <v>1.0098001861949422</v>
      </c>
      <c r="D1329">
        <v>1.173716249508</v>
      </c>
      <c r="E1329">
        <v>2.8197516453480005</v>
      </c>
      <c r="F1329">
        <v>3.2889703825440004</v>
      </c>
      <c r="G1329">
        <v>2.3487948000000003</v>
      </c>
      <c r="H1329">
        <v>2.7761451166115658</v>
      </c>
      <c r="I1329">
        <v>2.5836742800000003</v>
      </c>
      <c r="J1329">
        <v>2.5836977679480002</v>
      </c>
      <c r="K1329">
        <v>2.6725291872840002</v>
      </c>
      <c r="L1329">
        <v>3.2883127200000004</v>
      </c>
      <c r="M1329">
        <v>3.8710773445732274</v>
      </c>
      <c r="N1329">
        <v>5.3856235882071894</v>
      </c>
      <c r="O1329">
        <v>4.2851714616568666</v>
      </c>
      <c r="P1329">
        <v>6.5080596736596732</v>
      </c>
      <c r="Q1329">
        <v>4.4880000000000067</v>
      </c>
      <c r="R1329">
        <v>3.1414765469863433</v>
      </c>
      <c r="S1329" s="1" t="s">
        <v>45</v>
      </c>
      <c r="T1329" s="1" t="s">
        <v>4</v>
      </c>
      <c r="U1329" t="str">
        <f>IFERROR(VLOOKUP(JRC_IDEES_powergen[[#This Row],[Headers]],sections[#All],1,FALSE),U1328)</f>
        <v>CO2 emissions (kt CO2)</v>
      </c>
      <c r="V1329">
        <f>IFERROR(VLOOKUP(JRC_IDEES_powergen[[#This Row],[Headers]],ec[#All],3,FALSE),"")</f>
        <v>0</v>
      </c>
      <c r="W1329" t="str">
        <f>VLOOKUP(MID(JRC_IDEES_powergen[[#This Row],[Source.Name]],25,2),Table5[#All],3,FALSE)</f>
        <v>Luxembourg</v>
      </c>
    </row>
    <row r="1330" spans="2:23" x14ac:dyDescent="0.25">
      <c r="B1330" t="str">
        <f t="shared" si="20"/>
        <v>CO2 emissions (kt CO2) - 2200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" t="s">
        <v>45</v>
      </c>
      <c r="T1330" s="1" t="s">
        <v>5</v>
      </c>
      <c r="U1330" t="str">
        <f>IFERROR(VLOOKUP(JRC_IDEES_powergen[[#This Row],[Headers]],sections[#All],1,FALSE),U1329)</f>
        <v>CO2 emissions (kt CO2)</v>
      </c>
      <c r="V1330" t="str">
        <f>IFERROR(VLOOKUP(JRC_IDEES_powergen[[#This Row],[Headers]],ec[#All],3,FALSE),"")</f>
        <v>2100</v>
      </c>
      <c r="W1330" t="str">
        <f>VLOOKUP(MID(JRC_IDEES_powergen[[#This Row],[Source.Name]],25,2),Table5[#All],3,FALSE)</f>
        <v>Luxembourg</v>
      </c>
    </row>
    <row r="1331" spans="2:23" x14ac:dyDescent="0.25">
      <c r="B1331" t="str">
        <f t="shared" si="20"/>
        <v>CO2 emissions (kt CO2) - 3210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" t="s">
        <v>45</v>
      </c>
      <c r="T1331" s="1" t="s">
        <v>6</v>
      </c>
      <c r="U1331" t="str">
        <f>IFERROR(VLOOKUP(JRC_IDEES_powergen[[#This Row],[Headers]],sections[#All],1,FALSE),U1330)</f>
        <v>CO2 emissions (kt CO2)</v>
      </c>
      <c r="V1331" t="str">
        <f>IFERROR(VLOOKUP(JRC_IDEES_powergen[[#This Row],[Headers]],ec[#All],3,FALSE),"")</f>
        <v>2200</v>
      </c>
      <c r="W1331" t="str">
        <f>VLOOKUP(MID(JRC_IDEES_powergen[[#This Row],[Source.Name]],25,2),Table5[#All],3,FALSE)</f>
        <v>Luxembourg</v>
      </c>
    </row>
    <row r="1332" spans="2:23" x14ac:dyDescent="0.25">
      <c r="B1332" t="str">
        <f t="shared" si="20"/>
        <v>CO2 emissions (kt CO2) - 3260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" t="s">
        <v>45</v>
      </c>
      <c r="T1332" s="1" t="s">
        <v>7</v>
      </c>
      <c r="U1332" t="str">
        <f>IFERROR(VLOOKUP(JRC_IDEES_powergen[[#This Row],[Headers]],sections[#All],1,FALSE),U1331)</f>
        <v>CO2 emissions (kt CO2)</v>
      </c>
      <c r="V1332" t="str">
        <f>IFERROR(VLOOKUP(JRC_IDEES_powergen[[#This Row],[Headers]],ec[#All],3,FALSE),"")</f>
        <v>3210</v>
      </c>
      <c r="W1332" t="str">
        <f>VLOOKUP(MID(JRC_IDEES_powergen[[#This Row],[Source.Name]],25,2),Table5[#All],3,FALSE)</f>
        <v>Luxembourg</v>
      </c>
    </row>
    <row r="1333" spans="2:23" x14ac:dyDescent="0.25">
      <c r="B1333" t="str">
        <f t="shared" si="20"/>
        <v>CO2 emissions (kt CO2) - 0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" t="s">
        <v>45</v>
      </c>
      <c r="T1333" s="1" t="s">
        <v>8</v>
      </c>
      <c r="U1333" t="str">
        <f>IFERROR(VLOOKUP(JRC_IDEES_powergen[[#This Row],[Headers]],sections[#All],1,FALSE),U1332)</f>
        <v>CO2 emissions (kt CO2)</v>
      </c>
      <c r="V1333" t="str">
        <f>IFERROR(VLOOKUP(JRC_IDEES_powergen[[#This Row],[Headers]],ec[#All],3,FALSE),"")</f>
        <v>3260</v>
      </c>
      <c r="W1333" t="str">
        <f>VLOOKUP(MID(JRC_IDEES_powergen[[#This Row],[Source.Name]],25,2),Table5[#All],3,FALSE)</f>
        <v>Luxembourg</v>
      </c>
    </row>
    <row r="1334" spans="2:23" x14ac:dyDescent="0.25">
      <c r="B1334" t="str">
        <f t="shared" si="20"/>
        <v>CO2 emissions (kt CO2) - 3270A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" t="s">
        <v>45</v>
      </c>
      <c r="T1334" s="1" t="s">
        <v>9</v>
      </c>
      <c r="U1334" t="str">
        <f>IFERROR(VLOOKUP(JRC_IDEES_powergen[[#This Row],[Headers]],sections[#All],1,FALSE),U1333)</f>
        <v>CO2 emissions (kt CO2)</v>
      </c>
      <c r="V1334">
        <f>IFERROR(VLOOKUP(JRC_IDEES_powergen[[#This Row],[Headers]],ec[#All],3,FALSE),"")</f>
        <v>0</v>
      </c>
      <c r="W1334" t="str">
        <f>VLOOKUP(MID(JRC_IDEES_powergen[[#This Row],[Source.Name]],25,2),Table5[#All],3,FALSE)</f>
        <v>Luxembourg</v>
      </c>
    </row>
    <row r="1335" spans="2:23" x14ac:dyDescent="0.25">
      <c r="B1335" t="str">
        <f t="shared" si="20"/>
        <v>CO2 emissions (kt CO2) - 3280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 s="1" t="s">
        <v>45</v>
      </c>
      <c r="T1335" s="1" t="s">
        <v>10</v>
      </c>
      <c r="U1335" t="str">
        <f>IFERROR(VLOOKUP(JRC_IDEES_powergen[[#This Row],[Headers]],sections[#All],1,FALSE),U1334)</f>
        <v>CO2 emissions (kt CO2)</v>
      </c>
      <c r="V1335" t="str">
        <f>IFERROR(VLOOKUP(JRC_IDEES_powergen[[#This Row],[Headers]],ec[#All],3,FALSE),"")</f>
        <v>3270A</v>
      </c>
      <c r="W1335" t="str">
        <f>VLOOKUP(MID(JRC_IDEES_powergen[[#This Row],[Source.Name]],25,2),Table5[#All],3,FALSE)</f>
        <v>Luxembourg</v>
      </c>
    </row>
    <row r="1336" spans="2:23" x14ac:dyDescent="0.25">
      <c r="B1336" t="str">
        <f t="shared" si="20"/>
        <v/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 s="1" t="s">
        <v>45</v>
      </c>
      <c r="T1336" s="1" t="s">
        <v>11</v>
      </c>
      <c r="U1336" t="str">
        <f>IFERROR(VLOOKUP(JRC_IDEES_powergen[[#This Row],[Headers]],sections[#All],1,FALSE),U1335)</f>
        <v>CO2 emissions (kt CO2)</v>
      </c>
      <c r="V1336" t="str">
        <f>IFERROR(VLOOKUP(JRC_IDEES_powergen[[#This Row],[Headers]],ec[#All],3,FALSE),"")</f>
        <v>3280</v>
      </c>
      <c r="W1336" t="str">
        <f>VLOOKUP(MID(JRC_IDEES_powergen[[#This Row],[Source.Name]],25,2),Table5[#All],3,FALSE)</f>
        <v>Luxembourg</v>
      </c>
    </row>
    <row r="1337" spans="2:23" x14ac:dyDescent="0.25">
      <c r="B1337" t="str">
        <f t="shared" si="20"/>
        <v>CO2 emissions (kt CO2) - 4100</v>
      </c>
      <c r="C1337">
        <v>1.0098001861949422</v>
      </c>
      <c r="D1337">
        <v>1.173716249508</v>
      </c>
      <c r="E1337">
        <v>2.8197516453480005</v>
      </c>
      <c r="F1337">
        <v>3.2889703825440004</v>
      </c>
      <c r="G1337">
        <v>2.3487948000000003</v>
      </c>
      <c r="H1337">
        <v>2.7761451166115658</v>
      </c>
      <c r="I1337">
        <v>2.5836742800000003</v>
      </c>
      <c r="J1337">
        <v>2.5836977679480002</v>
      </c>
      <c r="K1337">
        <v>2.6725291872840002</v>
      </c>
      <c r="L1337">
        <v>3.2883127200000004</v>
      </c>
      <c r="M1337">
        <v>3.8710773445732274</v>
      </c>
      <c r="N1337">
        <v>5.3856235882071894</v>
      </c>
      <c r="O1337">
        <v>4.2851714616568666</v>
      </c>
      <c r="P1337">
        <v>6.5080596736596732</v>
      </c>
      <c r="Q1337">
        <v>4.4880000000000067</v>
      </c>
      <c r="R1337">
        <v>3.1414765469863433</v>
      </c>
      <c r="S1337" s="1" t="s">
        <v>45</v>
      </c>
      <c r="T1337" s="1" t="s">
        <v>12</v>
      </c>
      <c r="U1337" t="str">
        <f>IFERROR(VLOOKUP(JRC_IDEES_powergen[[#This Row],[Headers]],sections[#All],1,FALSE),U1336)</f>
        <v>CO2 emissions (kt CO2)</v>
      </c>
      <c r="V1337" t="str">
        <f>IFERROR(VLOOKUP(JRC_IDEES_powergen[[#This Row],[Headers]],ec[#All],3,FALSE),"")</f>
        <v/>
      </c>
      <c r="W1337" t="str">
        <f>VLOOKUP(MID(JRC_IDEES_powergen[[#This Row],[Source.Name]],25,2),Table5[#All],3,FALSE)</f>
        <v>Luxembourg</v>
      </c>
    </row>
    <row r="1338" spans="2:23" x14ac:dyDescent="0.25">
      <c r="B1338" t="str">
        <f t="shared" si="20"/>
        <v>CO2 emissions (kt CO2) - 5542</v>
      </c>
      <c r="C1338">
        <v>1.0098001861949422</v>
      </c>
      <c r="D1338">
        <v>1.173716249508</v>
      </c>
      <c r="E1338">
        <v>2.8197516453480005</v>
      </c>
      <c r="F1338">
        <v>3.2889703825440004</v>
      </c>
      <c r="G1338">
        <v>2.3487948000000003</v>
      </c>
      <c r="H1338">
        <v>2.7761451166115658</v>
      </c>
      <c r="I1338">
        <v>2.5836742800000003</v>
      </c>
      <c r="J1338">
        <v>2.5836977679480002</v>
      </c>
      <c r="K1338">
        <v>2.6725291872840002</v>
      </c>
      <c r="L1338">
        <v>3.2883127200000004</v>
      </c>
      <c r="M1338">
        <v>3.8710773445732274</v>
      </c>
      <c r="N1338">
        <v>5.3856235882071894</v>
      </c>
      <c r="O1338">
        <v>4.2851714616568666</v>
      </c>
      <c r="P1338">
        <v>6.5080596736596732</v>
      </c>
      <c r="Q1338">
        <v>4.4880000000000067</v>
      </c>
      <c r="R1338">
        <v>3.1414765469863433</v>
      </c>
      <c r="S1338" s="1" t="s">
        <v>45</v>
      </c>
      <c r="T1338" s="1" t="s">
        <v>13</v>
      </c>
      <c r="U1338" t="str">
        <f>IFERROR(VLOOKUP(JRC_IDEES_powergen[[#This Row],[Headers]],sections[#All],1,FALSE),U1337)</f>
        <v>CO2 emissions (kt CO2)</v>
      </c>
      <c r="V1338" t="str">
        <f>IFERROR(VLOOKUP(JRC_IDEES_powergen[[#This Row],[Headers]],ec[#All],3,FALSE),"")</f>
        <v>4100</v>
      </c>
      <c r="W1338" t="str">
        <f>VLOOKUP(MID(JRC_IDEES_powergen[[#This Row],[Source.Name]],25,2),Table5[#All],3,FALSE)</f>
        <v>Luxembourg</v>
      </c>
    </row>
    <row r="1339" spans="2:23" x14ac:dyDescent="0.25">
      <c r="B1339" t="str">
        <f t="shared" si="20"/>
        <v>CO2 emissions (kt CO2) - 4200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 s="1" t="s">
        <v>45</v>
      </c>
      <c r="T1339" s="1" t="s">
        <v>14</v>
      </c>
      <c r="U1339" t="str">
        <f>IFERROR(VLOOKUP(JRC_IDEES_powergen[[#This Row],[Headers]],sections[#All],1,FALSE),U1338)</f>
        <v>CO2 emissions (kt CO2)</v>
      </c>
      <c r="V1339" t="str">
        <f>IFERROR(VLOOKUP(JRC_IDEES_powergen[[#This Row],[Headers]],ec[#All],3,FALSE),"")</f>
        <v>5542</v>
      </c>
      <c r="W1339" t="str">
        <f>VLOOKUP(MID(JRC_IDEES_powergen[[#This Row],[Source.Name]],25,2),Table5[#All],3,FALSE)</f>
        <v>Luxembourg</v>
      </c>
    </row>
    <row r="1340" spans="2:23" x14ac:dyDescent="0.25">
      <c r="B1340" t="str">
        <f t="shared" si="20"/>
        <v>CO2 emissions (kt CO2) - 0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 s="1" t="s">
        <v>45</v>
      </c>
      <c r="T1340" s="1" t="s">
        <v>15</v>
      </c>
      <c r="U1340" t="str">
        <f>IFERROR(VLOOKUP(JRC_IDEES_powergen[[#This Row],[Headers]],sections[#All],1,FALSE),U1339)</f>
        <v>CO2 emissions (kt CO2)</v>
      </c>
      <c r="V1340" t="str">
        <f>IFERROR(VLOOKUP(JRC_IDEES_powergen[[#This Row],[Headers]],ec[#All],3,FALSE),"")</f>
        <v>4200</v>
      </c>
      <c r="W1340" t="str">
        <f>VLOOKUP(MID(JRC_IDEES_powergen[[#This Row],[Source.Name]],25,2),Table5[#All],3,FALSE)</f>
        <v>Luxembourg</v>
      </c>
    </row>
    <row r="1341" spans="2:23" x14ac:dyDescent="0.25">
      <c r="B1341" t="str">
        <f t="shared" si="20"/>
        <v>CO2 emissions (kt CO2) - 5541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" t="s">
        <v>45</v>
      </c>
      <c r="T1341" s="1" t="s">
        <v>16</v>
      </c>
      <c r="U1341" t="str">
        <f>IFERROR(VLOOKUP(JRC_IDEES_powergen[[#This Row],[Headers]],sections[#All],1,FALSE),U1340)</f>
        <v>CO2 emissions (kt CO2)</v>
      </c>
      <c r="V1341">
        <f>IFERROR(VLOOKUP(JRC_IDEES_powergen[[#This Row],[Headers]],ec[#All],3,FALSE),"")</f>
        <v>0</v>
      </c>
      <c r="W1341" t="str">
        <f>VLOOKUP(MID(JRC_IDEES_powergen[[#This Row],[Source.Name]],25,2),Table5[#All],3,FALSE)</f>
        <v>Luxembourg</v>
      </c>
    </row>
    <row r="1342" spans="2:23" x14ac:dyDescent="0.25">
      <c r="B1342" t="str">
        <f t="shared" si="20"/>
        <v>CO2 emissions (kt CO2) - 55431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 s="1" t="s">
        <v>45</v>
      </c>
      <c r="T1342" s="1" t="s">
        <v>17</v>
      </c>
      <c r="U1342" t="str">
        <f>IFERROR(VLOOKUP(JRC_IDEES_powergen[[#This Row],[Headers]],sections[#All],1,FALSE),U1341)</f>
        <v>CO2 emissions (kt CO2)</v>
      </c>
      <c r="V1342" t="str">
        <f>IFERROR(VLOOKUP(JRC_IDEES_powergen[[#This Row],[Headers]],ec[#All],3,FALSE),"")</f>
        <v>5541</v>
      </c>
      <c r="W1342" t="str">
        <f>VLOOKUP(MID(JRC_IDEES_powergen[[#This Row],[Source.Name]],25,2),Table5[#All],3,FALSE)</f>
        <v>Luxembourg</v>
      </c>
    </row>
    <row r="1343" spans="2:23" x14ac:dyDescent="0.25">
      <c r="B1343" t="str">
        <f t="shared" si="20"/>
        <v>CO2 emissions (kt CO2) - 5545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" t="s">
        <v>45</v>
      </c>
      <c r="T1343" s="1" t="s">
        <v>18</v>
      </c>
      <c r="U1343" t="str">
        <f>IFERROR(VLOOKUP(JRC_IDEES_powergen[[#This Row],[Headers]],sections[#All],1,FALSE),U1342)</f>
        <v>CO2 emissions (kt CO2)</v>
      </c>
      <c r="V1343" t="str">
        <f>IFERROR(VLOOKUP(JRC_IDEES_powergen[[#This Row],[Headers]],ec[#All],3,FALSE),"")</f>
        <v>55431</v>
      </c>
      <c r="W1343" t="str">
        <f>VLOOKUP(MID(JRC_IDEES_powergen[[#This Row],[Source.Name]],25,2),Table5[#All],3,FALSE)</f>
        <v>Luxembourg</v>
      </c>
    </row>
    <row r="1344" spans="2:23" x14ac:dyDescent="0.25">
      <c r="B1344" t="str">
        <f t="shared" si="20"/>
        <v>CO2 emissions (kt CO2) - 0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" t="s">
        <v>45</v>
      </c>
      <c r="T1344" s="1" t="s">
        <v>19</v>
      </c>
      <c r="U1344" t="str">
        <f>IFERROR(VLOOKUP(JRC_IDEES_powergen[[#This Row],[Headers]],sections[#All],1,FALSE),U1343)</f>
        <v>CO2 emissions (kt CO2)</v>
      </c>
      <c r="V1344" t="str">
        <f>IFERROR(VLOOKUP(JRC_IDEES_powergen[[#This Row],[Headers]],ec[#All],3,FALSE),"")</f>
        <v>5545</v>
      </c>
      <c r="W1344" t="str">
        <f>VLOOKUP(MID(JRC_IDEES_powergen[[#This Row],[Source.Name]],25,2),Table5[#All],3,FALSE)</f>
        <v>Luxembourg</v>
      </c>
    </row>
    <row r="1345" spans="2:23" x14ac:dyDescent="0.25">
      <c r="B1345" t="str">
        <f t="shared" si="20"/>
        <v>CO2 emissions (kt CO2) - 7100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 s="1" t="s">
        <v>45</v>
      </c>
      <c r="T1345" s="1" t="s">
        <v>20</v>
      </c>
      <c r="U1345" t="str">
        <f>IFERROR(VLOOKUP(JRC_IDEES_powergen[[#This Row],[Headers]],sections[#All],1,FALSE),U1344)</f>
        <v>CO2 emissions (kt CO2)</v>
      </c>
      <c r="V1345">
        <f>IFERROR(VLOOKUP(JRC_IDEES_powergen[[#This Row],[Headers]],ec[#All],3,FALSE),"")</f>
        <v>0</v>
      </c>
      <c r="W1345" t="str">
        <f>VLOOKUP(MID(JRC_IDEES_powergen[[#This Row],[Source.Name]],25,2),Table5[#All],3,FALSE)</f>
        <v>Luxembourg</v>
      </c>
    </row>
    <row r="1346" spans="2:23" x14ac:dyDescent="0.25">
      <c r="B1346" t="str">
        <f t="shared" si="20"/>
        <v>CO2 emissions (kt CO2) - 55432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 s="1" t="s">
        <v>45</v>
      </c>
      <c r="T1346" s="1" t="s">
        <v>21</v>
      </c>
      <c r="U1346" t="str">
        <f>IFERROR(VLOOKUP(JRC_IDEES_powergen[[#This Row],[Headers]],sections[#All],1,FALSE),U1345)</f>
        <v>CO2 emissions (kt CO2)</v>
      </c>
      <c r="V1346" t="str">
        <f>IFERROR(VLOOKUP(JRC_IDEES_powergen[[#This Row],[Headers]],ec[#All],3,FALSE),"")</f>
        <v>7100</v>
      </c>
      <c r="W1346" t="str">
        <f>VLOOKUP(MID(JRC_IDEES_powergen[[#This Row],[Source.Name]],25,2),Table5[#All],3,FALSE)</f>
        <v>Luxembourg</v>
      </c>
    </row>
    <row r="1347" spans="2:23" x14ac:dyDescent="0.25">
      <c r="B1347" t="str">
        <f t="shared" ref="B1347:B1410" si="21">IF(V1348&lt;&gt;"",U1348&amp;" - "&amp;V1348,"")</f>
        <v>CO2 emissions (kt CO2) - 5532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 s="1" t="s">
        <v>45</v>
      </c>
      <c r="T1347" s="1" t="s">
        <v>22</v>
      </c>
      <c r="U1347" t="str">
        <f>IFERROR(VLOOKUP(JRC_IDEES_powergen[[#This Row],[Headers]],sections[#All],1,FALSE),U1346)</f>
        <v>CO2 emissions (kt CO2)</v>
      </c>
      <c r="V1347" t="str">
        <f>IFERROR(VLOOKUP(JRC_IDEES_powergen[[#This Row],[Headers]],ec[#All],3,FALSE),"")</f>
        <v>55432</v>
      </c>
      <c r="W1347" t="str">
        <f>VLOOKUP(MID(JRC_IDEES_powergen[[#This Row],[Source.Name]],25,2),Table5[#All],3,FALSE)</f>
        <v>Luxembourg</v>
      </c>
    </row>
    <row r="1348" spans="2:23" x14ac:dyDescent="0.25">
      <c r="B1348" t="str">
        <f t="shared" si="21"/>
        <v>CO2 emissions (kt CO2) - 5550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 s="1" t="s">
        <v>45</v>
      </c>
      <c r="T1348" s="1" t="s">
        <v>23</v>
      </c>
      <c r="U1348" t="str">
        <f>IFERROR(VLOOKUP(JRC_IDEES_powergen[[#This Row],[Headers]],sections[#All],1,FALSE),U1347)</f>
        <v>CO2 emissions (kt CO2)</v>
      </c>
      <c r="V1348" t="str">
        <f>IFERROR(VLOOKUP(JRC_IDEES_powergen[[#This Row],[Headers]],ec[#All],3,FALSE),"")</f>
        <v>5532</v>
      </c>
      <c r="W1348" t="str">
        <f>VLOOKUP(MID(JRC_IDEES_powergen[[#This Row],[Source.Name]],25,2),Table5[#All],3,FALSE)</f>
        <v>Luxembourg</v>
      </c>
    </row>
    <row r="1349" spans="2:23" x14ac:dyDescent="0.25">
      <c r="B1349" t="str">
        <f t="shared" si="21"/>
        <v>CO2 emissions (kt CO2) - 99998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 s="1" t="s">
        <v>45</v>
      </c>
      <c r="T1349" s="1" t="s">
        <v>24</v>
      </c>
      <c r="U1349" t="str">
        <f>IFERROR(VLOOKUP(JRC_IDEES_powergen[[#This Row],[Headers]],sections[#All],1,FALSE),U1348)</f>
        <v>CO2 emissions (kt CO2)</v>
      </c>
      <c r="V1349" t="str">
        <f>IFERROR(VLOOKUP(JRC_IDEES_powergen[[#This Row],[Headers]],ec[#All],3,FALSE),"")</f>
        <v>5550</v>
      </c>
      <c r="W1349" t="str">
        <f>VLOOKUP(MID(JRC_IDEES_powergen[[#This Row],[Source.Name]],25,2),Table5[#All],3,FALSE)</f>
        <v>Luxembourg</v>
      </c>
    </row>
    <row r="1350" spans="2:23" x14ac:dyDescent="0.25">
      <c r="B1350" t="str">
        <f t="shared" si="21"/>
        <v>CO2 emissions (kt CO2) - 99999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 s="1" t="s">
        <v>45</v>
      </c>
      <c r="T1350" s="1" t="s">
        <v>25</v>
      </c>
      <c r="U1350" t="str">
        <f>IFERROR(VLOOKUP(JRC_IDEES_powergen[[#This Row],[Headers]],sections[#All],1,FALSE),U1349)</f>
        <v>CO2 emissions (kt CO2)</v>
      </c>
      <c r="V1350" t="str">
        <f>IFERROR(VLOOKUP(JRC_IDEES_powergen[[#This Row],[Headers]],ec[#All],3,FALSE),"")</f>
        <v>99998</v>
      </c>
      <c r="W1350" t="str">
        <f>VLOOKUP(MID(JRC_IDEES_powergen[[#This Row],[Source.Name]],25,2),Table5[#All],3,FALSE)</f>
        <v>Luxembourg</v>
      </c>
    </row>
    <row r="1351" spans="2:23" x14ac:dyDescent="0.25">
      <c r="B1351" t="str">
        <f t="shared" si="21"/>
        <v/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s="1" t="s">
        <v>45</v>
      </c>
      <c r="T1351" s="1" t="s">
        <v>26</v>
      </c>
      <c r="U1351" t="str">
        <f>IFERROR(VLOOKUP(JRC_IDEES_powergen[[#This Row],[Headers]],sections[#All],1,FALSE),U1350)</f>
        <v>CO2 emissions (kt CO2)</v>
      </c>
      <c r="V1351" t="str">
        <f>IFERROR(VLOOKUP(JRC_IDEES_powergen[[#This Row],[Headers]],ec[#All],3,FALSE),"")</f>
        <v>99999</v>
      </c>
      <c r="W1351" t="str">
        <f>VLOOKUP(MID(JRC_IDEES_powergen[[#This Row],[Source.Name]],25,2),Table5[#All],3,FALSE)</f>
        <v>Luxembourg</v>
      </c>
    </row>
    <row r="1352" spans="2:23" x14ac:dyDescent="0.25">
      <c r="B1352" t="str">
        <f t="shared" si="21"/>
        <v/>
      </c>
      <c r="C1352">
        <v>2000</v>
      </c>
      <c r="D1352">
        <v>2001</v>
      </c>
      <c r="E1352">
        <v>2002</v>
      </c>
      <c r="F1352">
        <v>2003</v>
      </c>
      <c r="G1352">
        <v>2004</v>
      </c>
      <c r="H1352">
        <v>2005</v>
      </c>
      <c r="I1352">
        <v>2006</v>
      </c>
      <c r="J1352">
        <v>2007</v>
      </c>
      <c r="K1352">
        <v>2008</v>
      </c>
      <c r="L1352">
        <v>2009</v>
      </c>
      <c r="M1352">
        <v>2010</v>
      </c>
      <c r="N1352">
        <v>2011</v>
      </c>
      <c r="O1352">
        <v>2012</v>
      </c>
      <c r="P1352">
        <v>2013</v>
      </c>
      <c r="Q1352">
        <v>2014</v>
      </c>
      <c r="R1352">
        <v>2015</v>
      </c>
      <c r="S1352" s="1" t="s">
        <v>46</v>
      </c>
      <c r="T1352" s="1" t="s">
        <v>2</v>
      </c>
      <c r="U1352" t="str">
        <f>IFERROR(VLOOKUP(JRC_IDEES_powergen[[#This Row],[Headers]],sections[#All],1,FALSE),U1351)</f>
        <v>CO2 emissions (kt CO2)</v>
      </c>
      <c r="V1352" t="str">
        <f>IFERROR(VLOOKUP(JRC_IDEES_powergen[[#This Row],[Headers]],ec[#All],3,FALSE),"")</f>
        <v/>
      </c>
      <c r="W1352" t="str">
        <f>VLOOKUP(MID(JRC_IDEES_powergen[[#This Row],[Source.Name]],25,2),Table5[#All],3,FALSE)</f>
        <v>Latvia</v>
      </c>
    </row>
    <row r="1353" spans="2:23" x14ac:dyDescent="0.25">
      <c r="B1353" t="str">
        <f t="shared" si="21"/>
        <v>Total gross distributed heat production (GWh) - 0</v>
      </c>
      <c r="C1353">
        <v>5508.1751951315391</v>
      </c>
      <c r="D1353">
        <v>5518.1225581395347</v>
      </c>
      <c r="E1353">
        <v>5084.8837209302328</v>
      </c>
      <c r="F1353">
        <v>5104.6511627906984</v>
      </c>
      <c r="G1353">
        <v>4513.814186046513</v>
      </c>
      <c r="H1353">
        <v>4573.3434648430002</v>
      </c>
      <c r="I1353">
        <v>3720.8353488372099</v>
      </c>
      <c r="J1353">
        <v>3501.1627906976746</v>
      </c>
      <c r="K1353">
        <v>3476.8251162790702</v>
      </c>
      <c r="L1353">
        <v>3291.8604651162796</v>
      </c>
      <c r="M1353">
        <v>3288.574723216489</v>
      </c>
      <c r="N1353">
        <v>2831.7125139697091</v>
      </c>
      <c r="O1353">
        <v>2767.27966743764</v>
      </c>
      <c r="P1353">
        <v>2252.0946229678607</v>
      </c>
      <c r="Q1353">
        <v>1961.8690857867791</v>
      </c>
      <c r="R1353">
        <v>1804.3974306846976</v>
      </c>
      <c r="S1353" s="1" t="s">
        <v>46</v>
      </c>
      <c r="T1353" s="1" t="s">
        <v>3</v>
      </c>
      <c r="U1353" t="str">
        <f>IFERROR(VLOOKUP(JRC_IDEES_powergen[[#This Row],[Headers]],sections[#All],1,FALSE),U1352)</f>
        <v>Total gross distributed heat production (GWh)</v>
      </c>
      <c r="V1353" t="str">
        <f>IFERROR(VLOOKUP(JRC_IDEES_powergen[[#This Row],[Headers]],ec[#All],3,FALSE),"")</f>
        <v/>
      </c>
      <c r="W1353" t="str">
        <f>VLOOKUP(MID(JRC_IDEES_powergen[[#This Row],[Source.Name]],25,2),Table5[#All],3,FALSE)</f>
        <v>Latvia</v>
      </c>
    </row>
    <row r="1354" spans="2:23" x14ac:dyDescent="0.25">
      <c r="B1354" t="str">
        <f t="shared" si="21"/>
        <v>Total gross distributed heat production (GWh) - 2100</v>
      </c>
      <c r="C1354">
        <v>5508.1751951315391</v>
      </c>
      <c r="D1354">
        <v>5518.1225581395347</v>
      </c>
      <c r="E1354">
        <v>5084.8837209302328</v>
      </c>
      <c r="F1354">
        <v>5104.6511627906984</v>
      </c>
      <c r="G1354">
        <v>4513.814186046513</v>
      </c>
      <c r="H1354">
        <v>4573.3434648430002</v>
      </c>
      <c r="I1354">
        <v>3720.8353488372099</v>
      </c>
      <c r="J1354">
        <v>3501.1627906976746</v>
      </c>
      <c r="K1354">
        <v>3476.8251162790702</v>
      </c>
      <c r="L1354">
        <v>3290.851035661382</v>
      </c>
      <c r="M1354">
        <v>3286.8564865092098</v>
      </c>
      <c r="N1354">
        <v>2830.0376077477335</v>
      </c>
      <c r="O1354">
        <v>2764.6077234464683</v>
      </c>
      <c r="P1354">
        <v>2248.6128077576818</v>
      </c>
      <c r="Q1354">
        <v>1960.0650472996699</v>
      </c>
      <c r="R1354">
        <v>1802.6018104707646</v>
      </c>
      <c r="S1354" s="1" t="s">
        <v>46</v>
      </c>
      <c r="T1354" s="1" t="s">
        <v>4</v>
      </c>
      <c r="U1354" t="str">
        <f>IFERROR(VLOOKUP(JRC_IDEES_powergen[[#This Row],[Headers]],sections[#All],1,FALSE),U1353)</f>
        <v>Total gross distributed heat production (GWh)</v>
      </c>
      <c r="V1354">
        <f>IFERROR(VLOOKUP(JRC_IDEES_powergen[[#This Row],[Headers]],ec[#All],3,FALSE),"")</f>
        <v>0</v>
      </c>
      <c r="W1354" t="str">
        <f>VLOOKUP(MID(JRC_IDEES_powergen[[#This Row],[Source.Name]],25,2),Table5[#All],3,FALSE)</f>
        <v>Latvia</v>
      </c>
    </row>
    <row r="1355" spans="2:23" x14ac:dyDescent="0.25">
      <c r="B1355" t="str">
        <f t="shared" si="21"/>
        <v>Total gross distributed heat production (GWh) - 2200</v>
      </c>
      <c r="C1355">
        <v>99.979541321509586</v>
      </c>
      <c r="D1355">
        <v>101.15395334136946</v>
      </c>
      <c r="E1355">
        <v>72.093023255813932</v>
      </c>
      <c r="F1355">
        <v>63.924365654255098</v>
      </c>
      <c r="G1355">
        <v>61.42720472761733</v>
      </c>
      <c r="H1355">
        <v>52.672272514895546</v>
      </c>
      <c r="I1355">
        <v>44.718806560404346</v>
      </c>
      <c r="J1355">
        <v>43.535193018003987</v>
      </c>
      <c r="K1355">
        <v>34.008186111040366</v>
      </c>
      <c r="L1355">
        <v>28.381229759102791</v>
      </c>
      <c r="M1355">
        <v>33.231327975245975</v>
      </c>
      <c r="N1355">
        <v>27.655147309898911</v>
      </c>
      <c r="O1355">
        <v>16.261794210758314</v>
      </c>
      <c r="P1355">
        <v>19.724845631747876</v>
      </c>
      <c r="Q1355">
        <v>14.570638903922818</v>
      </c>
      <c r="R1355">
        <v>14.464182414860739</v>
      </c>
      <c r="S1355" s="1" t="s">
        <v>46</v>
      </c>
      <c r="T1355" s="1" t="s">
        <v>5</v>
      </c>
      <c r="U1355" t="str">
        <f>IFERROR(VLOOKUP(JRC_IDEES_powergen[[#This Row],[Headers]],sections[#All],1,FALSE),U1354)</f>
        <v>Total gross distributed heat production (GWh)</v>
      </c>
      <c r="V1355" t="str">
        <f>IFERROR(VLOOKUP(JRC_IDEES_powergen[[#This Row],[Headers]],ec[#All],3,FALSE),"")</f>
        <v>2100</v>
      </c>
      <c r="W1355" t="str">
        <f>VLOOKUP(MID(JRC_IDEES_powergen[[#This Row],[Source.Name]],25,2),Table5[#All],3,FALSE)</f>
        <v>Latvia</v>
      </c>
    </row>
    <row r="1356" spans="2:23" x14ac:dyDescent="0.25">
      <c r="B1356" t="str">
        <f t="shared" si="21"/>
        <v>Total gross distributed heat production (GWh) - 3210</v>
      </c>
      <c r="C1356">
        <v>23.251056121281298</v>
      </c>
      <c r="D1356">
        <v>16.27764766412842</v>
      </c>
      <c r="E1356">
        <v>10.465116279069766</v>
      </c>
      <c r="F1356">
        <v>11.62261193713729</v>
      </c>
      <c r="G1356">
        <v>12.512949111181312</v>
      </c>
      <c r="H1356">
        <v>12.595543427475025</v>
      </c>
      <c r="I1356">
        <v>12.612996722165329</v>
      </c>
      <c r="J1356">
        <v>16.039281638211992</v>
      </c>
      <c r="K1356">
        <v>9.0688496296107637</v>
      </c>
      <c r="L1356">
        <v>1.7012855981419612</v>
      </c>
      <c r="M1356">
        <v>2.0655095390890987</v>
      </c>
      <c r="N1356">
        <v>1.8455645511565728</v>
      </c>
      <c r="O1356">
        <v>0</v>
      </c>
      <c r="P1356">
        <v>0</v>
      </c>
      <c r="Q1356">
        <v>0</v>
      </c>
      <c r="R1356">
        <v>0</v>
      </c>
      <c r="S1356" s="1" t="s">
        <v>46</v>
      </c>
      <c r="T1356" s="1" t="s">
        <v>6</v>
      </c>
      <c r="U1356" t="str">
        <f>IFERROR(VLOOKUP(JRC_IDEES_powergen[[#This Row],[Headers]],sections[#All],1,FALSE),U1355)</f>
        <v>Total gross distributed heat production (GWh)</v>
      </c>
      <c r="V1356" t="str">
        <f>IFERROR(VLOOKUP(JRC_IDEES_powergen[[#This Row],[Headers]],ec[#All],3,FALSE),"")</f>
        <v>2200</v>
      </c>
      <c r="W1356" t="str">
        <f>VLOOKUP(MID(JRC_IDEES_powergen[[#This Row],[Source.Name]],25,2),Table5[#All],3,FALSE)</f>
        <v>Latvia</v>
      </c>
    </row>
    <row r="1357" spans="2:23" x14ac:dyDescent="0.25">
      <c r="B1357" t="str">
        <f t="shared" si="21"/>
        <v>Total gross distributed heat production (GWh) - 3260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" t="s">
        <v>46</v>
      </c>
      <c r="T1357" s="1" t="s">
        <v>7</v>
      </c>
      <c r="U1357" t="str">
        <f>IFERROR(VLOOKUP(JRC_IDEES_powergen[[#This Row],[Headers]],sections[#All],1,FALSE),U1356)</f>
        <v>Total gross distributed heat production (GWh)</v>
      </c>
      <c r="V1357" t="str">
        <f>IFERROR(VLOOKUP(JRC_IDEES_powergen[[#This Row],[Headers]],ec[#All],3,FALSE),"")</f>
        <v>3210</v>
      </c>
      <c r="W1357" t="str">
        <f>VLOOKUP(MID(JRC_IDEES_powergen[[#This Row],[Source.Name]],25,2),Table5[#All],3,FALSE)</f>
        <v>Latvia</v>
      </c>
    </row>
    <row r="1358" spans="2:23" x14ac:dyDescent="0.25">
      <c r="B1358" t="str">
        <f t="shared" si="21"/>
        <v>Total gross distributed heat production (GWh) - 0</v>
      </c>
      <c r="C1358">
        <v>18.600844897025038</v>
      </c>
      <c r="D1358">
        <v>9.3015129509305261</v>
      </c>
      <c r="E1358">
        <v>9.3023255813953494</v>
      </c>
      <c r="F1358">
        <v>9.2980895497098324</v>
      </c>
      <c r="G1358">
        <v>9.1003266263136791</v>
      </c>
      <c r="H1358">
        <v>9.1603952199818366</v>
      </c>
      <c r="I1358">
        <v>9.1730885252111474</v>
      </c>
      <c r="J1358">
        <v>9.1660647783016316</v>
      </c>
      <c r="K1358">
        <v>9.0688496296107637</v>
      </c>
      <c r="L1358">
        <v>0</v>
      </c>
      <c r="M1358">
        <v>0</v>
      </c>
      <c r="N1358">
        <v>10.376749017808454</v>
      </c>
      <c r="O1358">
        <v>31.689507796510611</v>
      </c>
      <c r="P1358">
        <v>21.174465458475996</v>
      </c>
      <c r="Q1358">
        <v>0</v>
      </c>
      <c r="R1358">
        <v>10.40573865649122</v>
      </c>
      <c r="S1358" s="1" t="s">
        <v>46</v>
      </c>
      <c r="T1358" s="1" t="s">
        <v>8</v>
      </c>
      <c r="U1358" t="str">
        <f>IFERROR(VLOOKUP(JRC_IDEES_powergen[[#This Row],[Headers]],sections[#All],1,FALSE),U1357)</f>
        <v>Total gross distributed heat production (GWh)</v>
      </c>
      <c r="V1358" t="str">
        <f>IFERROR(VLOOKUP(JRC_IDEES_powergen[[#This Row],[Headers]],ec[#All],3,FALSE),"")</f>
        <v>3260</v>
      </c>
      <c r="W1358" t="str">
        <f>VLOOKUP(MID(JRC_IDEES_powergen[[#This Row],[Source.Name]],25,2),Table5[#All],3,FALSE)</f>
        <v>Latvia</v>
      </c>
    </row>
    <row r="1359" spans="2:23" x14ac:dyDescent="0.25">
      <c r="B1359" t="str">
        <f t="shared" si="21"/>
        <v>Total gross distributed heat production (GWh) - 3270A</v>
      </c>
      <c r="C1359">
        <v>812.62441143878141</v>
      </c>
      <c r="D1359">
        <v>668.5462433481315</v>
      </c>
      <c r="E1359">
        <v>630.23255813953483</v>
      </c>
      <c r="F1359">
        <v>459.09317151692295</v>
      </c>
      <c r="G1359">
        <v>394.7291521494476</v>
      </c>
      <c r="H1359">
        <v>370.9960064092644</v>
      </c>
      <c r="I1359">
        <v>157.08914099424092</v>
      </c>
      <c r="J1359">
        <v>124.87802516825958</v>
      </c>
      <c r="K1359">
        <v>94.089314907211673</v>
      </c>
      <c r="L1359">
        <v>166.90285494247152</v>
      </c>
      <c r="M1359">
        <v>122.7291882308695</v>
      </c>
      <c r="N1359">
        <v>78.402103690108305</v>
      </c>
      <c r="O1359">
        <v>46.478425337594508</v>
      </c>
      <c r="P1359">
        <v>0</v>
      </c>
      <c r="Q1359">
        <v>0</v>
      </c>
      <c r="R1359">
        <v>0</v>
      </c>
      <c r="S1359" s="1" t="s">
        <v>46</v>
      </c>
      <c r="T1359" s="1" t="s">
        <v>9</v>
      </c>
      <c r="U1359" t="str">
        <f>IFERROR(VLOOKUP(JRC_IDEES_powergen[[#This Row],[Headers]],sections[#All],1,FALSE),U1358)</f>
        <v>Total gross distributed heat production (GWh)</v>
      </c>
      <c r="V1359">
        <f>IFERROR(VLOOKUP(JRC_IDEES_powergen[[#This Row],[Headers]],ec[#All],3,FALSE),"")</f>
        <v>0</v>
      </c>
      <c r="W1359" t="str">
        <f>VLOOKUP(MID(JRC_IDEES_powergen[[#This Row],[Source.Name]],25,2),Table5[#All],3,FALSE)</f>
        <v>Latvia</v>
      </c>
    </row>
    <row r="1360" spans="2:23" x14ac:dyDescent="0.25">
      <c r="B1360" t="str">
        <f t="shared" si="21"/>
        <v>Total gross distributed heat production (GWh) - 3280</v>
      </c>
      <c r="C1360">
        <v>609.17767037757005</v>
      </c>
      <c r="D1360">
        <v>538.32506203510411</v>
      </c>
      <c r="E1360">
        <v>544.18604651162786</v>
      </c>
      <c r="F1360">
        <v>416.08950734951497</v>
      </c>
      <c r="G1360">
        <v>370.83831002228243</v>
      </c>
      <c r="H1360">
        <v>364.125709994278</v>
      </c>
      <c r="I1360">
        <v>149.06268853468117</v>
      </c>
      <c r="J1360">
        <v>116.85762336411595</v>
      </c>
      <c r="K1360">
        <v>94.089314907211673</v>
      </c>
      <c r="L1360">
        <v>160.09049351624819</v>
      </c>
      <c r="M1360">
        <v>115.84717767586747</v>
      </c>
      <c r="N1360">
        <v>78.402103690108305</v>
      </c>
      <c r="O1360">
        <v>46.478425337594508</v>
      </c>
      <c r="P1360">
        <v>0</v>
      </c>
      <c r="Q1360">
        <v>0</v>
      </c>
      <c r="R1360">
        <v>0</v>
      </c>
      <c r="S1360" s="1" t="s">
        <v>46</v>
      </c>
      <c r="T1360" s="1" t="s">
        <v>10</v>
      </c>
      <c r="U1360" t="str">
        <f>IFERROR(VLOOKUP(JRC_IDEES_powergen[[#This Row],[Headers]],sections[#All],1,FALSE),U1359)</f>
        <v>Total gross distributed heat production (GWh)</v>
      </c>
      <c r="V1360" t="str">
        <f>IFERROR(VLOOKUP(JRC_IDEES_powergen[[#This Row],[Headers]],ec[#All],3,FALSE),"")</f>
        <v>3270A</v>
      </c>
      <c r="W1360" t="str">
        <f>VLOOKUP(MID(JRC_IDEES_powergen[[#This Row],[Source.Name]],25,2),Table5[#All],3,FALSE)</f>
        <v>Latvia</v>
      </c>
    </row>
    <row r="1361" spans="2:23" x14ac:dyDescent="0.25">
      <c r="B1361" t="str">
        <f t="shared" si="21"/>
        <v/>
      </c>
      <c r="C1361">
        <v>203.44674106121136</v>
      </c>
      <c r="D1361">
        <v>130.22118131302736</v>
      </c>
      <c r="E1361">
        <v>86.04651162790698</v>
      </c>
      <c r="F1361">
        <v>43.003664167407976</v>
      </c>
      <c r="G1361">
        <v>23.890842127165175</v>
      </c>
      <c r="H1361">
        <v>6.8702964149863774</v>
      </c>
      <c r="I1361">
        <v>8.0264524595597546</v>
      </c>
      <c r="J1361">
        <v>8.0204018041436314</v>
      </c>
      <c r="K1361">
        <v>0</v>
      </c>
      <c r="L1361">
        <v>6.812361426223327</v>
      </c>
      <c r="M1361">
        <v>6.8820105550020276</v>
      </c>
      <c r="N1361">
        <v>0</v>
      </c>
      <c r="O1361">
        <v>0</v>
      </c>
      <c r="P1361">
        <v>0</v>
      </c>
      <c r="Q1361">
        <v>0</v>
      </c>
      <c r="R1361">
        <v>0</v>
      </c>
      <c r="S1361" s="1" t="s">
        <v>46</v>
      </c>
      <c r="T1361" s="1" t="s">
        <v>11</v>
      </c>
      <c r="U1361" t="str">
        <f>IFERROR(VLOOKUP(JRC_IDEES_powergen[[#This Row],[Headers]],sections[#All],1,FALSE),U1360)</f>
        <v>Total gross distributed heat production (GWh)</v>
      </c>
      <c r="V1361" t="str">
        <f>IFERROR(VLOOKUP(JRC_IDEES_powergen[[#This Row],[Headers]],ec[#All],3,FALSE),"")</f>
        <v>3280</v>
      </c>
      <c r="W1361" t="str">
        <f>VLOOKUP(MID(JRC_IDEES_powergen[[#This Row],[Source.Name]],25,2),Table5[#All],3,FALSE)</f>
        <v>Latvia</v>
      </c>
    </row>
    <row r="1362" spans="2:23" x14ac:dyDescent="0.25">
      <c r="B1362" t="str">
        <f t="shared" si="21"/>
        <v>Total gross distributed heat production (GWh) - 4100</v>
      </c>
      <c r="C1362">
        <v>3528.3477664044367</v>
      </c>
      <c r="D1362">
        <v>3615.963159674242</v>
      </c>
      <c r="E1362">
        <v>3231.3953488372094</v>
      </c>
      <c r="F1362">
        <v>3296.172745372136</v>
      </c>
      <c r="G1362">
        <v>2827.9264991269761</v>
      </c>
      <c r="H1362">
        <v>2978.2734958965943</v>
      </c>
      <c r="I1362">
        <v>2316.2048526158146</v>
      </c>
      <c r="J1362">
        <v>2180.1966398226732</v>
      </c>
      <c r="K1362">
        <v>2208.2648848102208</v>
      </c>
      <c r="L1362">
        <v>2033.4898857276635</v>
      </c>
      <c r="M1362">
        <v>2030.1931137255981</v>
      </c>
      <c r="N1362">
        <v>1762.8943609143469</v>
      </c>
      <c r="O1362">
        <v>1619.7731230151687</v>
      </c>
      <c r="P1362">
        <v>1123.6203579502476</v>
      </c>
      <c r="Q1362">
        <v>834.45021115954364</v>
      </c>
      <c r="R1362">
        <v>680.98270319478593</v>
      </c>
      <c r="S1362" s="1" t="s">
        <v>46</v>
      </c>
      <c r="T1362" s="1" t="s">
        <v>12</v>
      </c>
      <c r="U1362" t="str">
        <f>IFERROR(VLOOKUP(JRC_IDEES_powergen[[#This Row],[Headers]],sections[#All],1,FALSE),U1361)</f>
        <v>Total gross distributed heat production (GWh)</v>
      </c>
      <c r="V1362" t="str">
        <f>IFERROR(VLOOKUP(JRC_IDEES_powergen[[#This Row],[Headers]],ec[#All],3,FALSE),"")</f>
        <v/>
      </c>
      <c r="W1362" t="str">
        <f>VLOOKUP(MID(JRC_IDEES_powergen[[#This Row],[Source.Name]],25,2),Table5[#All],3,FALSE)</f>
        <v>Latvia</v>
      </c>
    </row>
    <row r="1363" spans="2:23" x14ac:dyDescent="0.25">
      <c r="B1363" t="str">
        <f t="shared" si="21"/>
        <v>Total gross distributed heat production (GWh) - 5542</v>
      </c>
      <c r="C1363">
        <v>3528.3477664044367</v>
      </c>
      <c r="D1363">
        <v>3615.963159674242</v>
      </c>
      <c r="E1363">
        <v>3231.3953488372094</v>
      </c>
      <c r="F1363">
        <v>3296.172745372136</v>
      </c>
      <c r="G1363">
        <v>2827.9264991269761</v>
      </c>
      <c r="H1363">
        <v>2978.2734958965943</v>
      </c>
      <c r="I1363">
        <v>2316.2048526158146</v>
      </c>
      <c r="J1363">
        <v>2180.1966398226732</v>
      </c>
      <c r="K1363">
        <v>2208.2648848102208</v>
      </c>
      <c r="L1363">
        <v>2033.4898857276635</v>
      </c>
      <c r="M1363">
        <v>2030.1931137255981</v>
      </c>
      <c r="N1363">
        <v>1762.8943609143469</v>
      </c>
      <c r="O1363">
        <v>1619.7731230151687</v>
      </c>
      <c r="P1363">
        <v>1123.6203579502476</v>
      </c>
      <c r="Q1363">
        <v>834.45021115954364</v>
      </c>
      <c r="R1363">
        <v>680.98270319478593</v>
      </c>
      <c r="S1363" s="1" t="s">
        <v>46</v>
      </c>
      <c r="T1363" s="1" t="s">
        <v>13</v>
      </c>
      <c r="U1363" t="str">
        <f>IFERROR(VLOOKUP(JRC_IDEES_powergen[[#This Row],[Headers]],sections[#All],1,FALSE),U1362)</f>
        <v>Total gross distributed heat production (GWh)</v>
      </c>
      <c r="V1363" t="str">
        <f>IFERROR(VLOOKUP(JRC_IDEES_powergen[[#This Row],[Headers]],ec[#All],3,FALSE),"")</f>
        <v>4100</v>
      </c>
      <c r="W1363" t="str">
        <f>VLOOKUP(MID(JRC_IDEES_powergen[[#This Row],[Source.Name]],25,2),Table5[#All],3,FALSE)</f>
        <v>Latvia</v>
      </c>
    </row>
    <row r="1364" spans="2:23" x14ac:dyDescent="0.25">
      <c r="B1364" t="str">
        <f t="shared" si="21"/>
        <v>Total gross distributed heat production (GWh) - 4200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" t="s">
        <v>46</v>
      </c>
      <c r="T1364" s="1" t="s">
        <v>14</v>
      </c>
      <c r="U1364" t="str">
        <f>IFERROR(VLOOKUP(JRC_IDEES_powergen[[#This Row],[Headers]],sections[#All],1,FALSE),U1363)</f>
        <v>Total gross distributed heat production (GWh)</v>
      </c>
      <c r="V1364" t="str">
        <f>IFERROR(VLOOKUP(JRC_IDEES_powergen[[#This Row],[Headers]],ec[#All],3,FALSE),"")</f>
        <v>5542</v>
      </c>
      <c r="W1364" t="str">
        <f>VLOOKUP(MID(JRC_IDEES_powergen[[#This Row],[Source.Name]],25,2),Table5[#All],3,FALSE)</f>
        <v>Latvia</v>
      </c>
    </row>
    <row r="1365" spans="2:23" x14ac:dyDescent="0.25">
      <c r="B1365" t="str">
        <f t="shared" si="21"/>
        <v>Total gross distributed heat production (GWh) - 0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" t="s">
        <v>46</v>
      </c>
      <c r="T1365" s="1" t="s">
        <v>15</v>
      </c>
      <c r="U1365" t="str">
        <f>IFERROR(VLOOKUP(JRC_IDEES_powergen[[#This Row],[Headers]],sections[#All],1,FALSE),U1364)</f>
        <v>Total gross distributed heat production (GWh)</v>
      </c>
      <c r="V1365" t="str">
        <f>IFERROR(VLOOKUP(JRC_IDEES_powergen[[#This Row],[Headers]],ec[#All],3,FALSE),"")</f>
        <v>4200</v>
      </c>
      <c r="W1365" t="str">
        <f>VLOOKUP(MID(JRC_IDEES_powergen[[#This Row],[Source.Name]],25,2),Table5[#All],3,FALSE)</f>
        <v>Latvia</v>
      </c>
    </row>
    <row r="1366" spans="2:23" x14ac:dyDescent="0.25">
      <c r="B1366" t="str">
        <f t="shared" si="21"/>
        <v>Total gross distributed heat production (GWh) - 5541</v>
      </c>
      <c r="C1366">
        <v>1025.3715749485052</v>
      </c>
      <c r="D1366">
        <v>1106.8800411607326</v>
      </c>
      <c r="E1366">
        <v>1131.3953488372094</v>
      </c>
      <c r="F1366">
        <v>1264.5401787605372</v>
      </c>
      <c r="G1366">
        <v>1208.1180543049763</v>
      </c>
      <c r="H1366">
        <v>1149.6457513747889</v>
      </c>
      <c r="I1366">
        <v>1181.0364634193734</v>
      </c>
      <c r="J1366">
        <v>1127.3475862722244</v>
      </c>
      <c r="K1366">
        <v>1122.3250311913757</v>
      </c>
      <c r="L1366">
        <v>1060.3757796340024</v>
      </c>
      <c r="M1366">
        <v>1098.6373470384074</v>
      </c>
      <c r="N1366">
        <v>948.86368226441448</v>
      </c>
      <c r="O1366">
        <v>1050.4048730864363</v>
      </c>
      <c r="P1366">
        <v>1084.0931387172104</v>
      </c>
      <c r="Q1366">
        <v>1111.0441972362034</v>
      </c>
      <c r="R1366">
        <v>1096.7491862046268</v>
      </c>
      <c r="S1366" s="1" t="s">
        <v>46</v>
      </c>
      <c r="T1366" s="1" t="s">
        <v>16</v>
      </c>
      <c r="U1366" t="str">
        <f>IFERROR(VLOOKUP(JRC_IDEES_powergen[[#This Row],[Headers]],sections[#All],1,FALSE),U1365)</f>
        <v>Total gross distributed heat production (GWh)</v>
      </c>
      <c r="V1366">
        <f>IFERROR(VLOOKUP(JRC_IDEES_powergen[[#This Row],[Headers]],ec[#All],3,FALSE),"")</f>
        <v>0</v>
      </c>
      <c r="W1366" t="str">
        <f>VLOOKUP(MID(JRC_IDEES_powergen[[#This Row],[Source.Name]],25,2),Table5[#All],3,FALSE)</f>
        <v>Latvia</v>
      </c>
    </row>
    <row r="1367" spans="2:23" x14ac:dyDescent="0.25">
      <c r="B1367" t="str">
        <f t="shared" si="21"/>
        <v>Total gross distributed heat production (GWh) - 55431</v>
      </c>
      <c r="C1367">
        <v>1025.3715749485052</v>
      </c>
      <c r="D1367">
        <v>1106.8800411607326</v>
      </c>
      <c r="E1367">
        <v>1131.3953488372094</v>
      </c>
      <c r="F1367">
        <v>1264.5401787605372</v>
      </c>
      <c r="G1367">
        <v>1208.1180543049763</v>
      </c>
      <c r="H1367">
        <v>1149.6457513747889</v>
      </c>
      <c r="I1367">
        <v>1181.0364634193734</v>
      </c>
      <c r="J1367">
        <v>1127.3475862722244</v>
      </c>
      <c r="K1367">
        <v>1122.3250311913757</v>
      </c>
      <c r="L1367">
        <v>1060.3757796340024</v>
      </c>
      <c r="M1367">
        <v>1098.6373470384074</v>
      </c>
      <c r="N1367">
        <v>948.86368226441448</v>
      </c>
      <c r="O1367">
        <v>1050.4048730864363</v>
      </c>
      <c r="P1367">
        <v>1084.0931387172104</v>
      </c>
      <c r="Q1367">
        <v>1111.0441972362034</v>
      </c>
      <c r="R1367">
        <v>1096.7491862046268</v>
      </c>
      <c r="S1367" s="1" t="s">
        <v>46</v>
      </c>
      <c r="T1367" s="1" t="s">
        <v>17</v>
      </c>
      <c r="U1367" t="str">
        <f>IFERROR(VLOOKUP(JRC_IDEES_powergen[[#This Row],[Headers]],sections[#All],1,FALSE),U1366)</f>
        <v>Total gross distributed heat production (GWh)</v>
      </c>
      <c r="V1367" t="str">
        <f>IFERROR(VLOOKUP(JRC_IDEES_powergen[[#This Row],[Headers]],ec[#All],3,FALSE),"")</f>
        <v>5541</v>
      </c>
      <c r="W1367" t="str">
        <f>VLOOKUP(MID(JRC_IDEES_powergen[[#This Row],[Source.Name]],25,2),Table5[#All],3,FALSE)</f>
        <v>Latvia</v>
      </c>
    </row>
    <row r="1368" spans="2:23" x14ac:dyDescent="0.25">
      <c r="B1368" t="str">
        <f t="shared" si="21"/>
        <v>Total gross distributed heat production (GWh) - 5545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" t="s">
        <v>46</v>
      </c>
      <c r="T1368" s="1" t="s">
        <v>18</v>
      </c>
      <c r="U1368" t="str">
        <f>IFERROR(VLOOKUP(JRC_IDEES_powergen[[#This Row],[Headers]],sections[#All],1,FALSE),U1367)</f>
        <v>Total gross distributed heat production (GWh)</v>
      </c>
      <c r="V1368" t="str">
        <f>IFERROR(VLOOKUP(JRC_IDEES_powergen[[#This Row],[Headers]],ec[#All],3,FALSE),"")</f>
        <v>55431</v>
      </c>
      <c r="W1368" t="str">
        <f>VLOOKUP(MID(JRC_IDEES_powergen[[#This Row],[Source.Name]],25,2),Table5[#All],3,FALSE)</f>
        <v>Latvia</v>
      </c>
    </row>
    <row r="1369" spans="2:23" x14ac:dyDescent="0.25">
      <c r="B1369" t="str">
        <f t="shared" si="21"/>
        <v>Total gross distributed heat production (GWh) - 0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" t="s">
        <v>46</v>
      </c>
      <c r="T1369" s="1" t="s">
        <v>19</v>
      </c>
      <c r="U1369" t="str">
        <f>IFERROR(VLOOKUP(JRC_IDEES_powergen[[#This Row],[Headers]],sections[#All],1,FALSE),U1368)</f>
        <v>Total gross distributed heat production (GWh)</v>
      </c>
      <c r="V1369" t="str">
        <f>IFERROR(VLOOKUP(JRC_IDEES_powergen[[#This Row],[Headers]],ec[#All],3,FALSE),"")</f>
        <v>5545</v>
      </c>
      <c r="W1369" t="str">
        <f>VLOOKUP(MID(JRC_IDEES_powergen[[#This Row],[Source.Name]],25,2),Table5[#All],3,FALSE)</f>
        <v>Latvia</v>
      </c>
    </row>
    <row r="1370" spans="2:23" x14ac:dyDescent="0.25">
      <c r="B1370" t="str">
        <f t="shared" si="21"/>
        <v>Total gross distributed heat production (GWh) - 7100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" t="s">
        <v>46</v>
      </c>
      <c r="T1370" s="1" t="s">
        <v>20</v>
      </c>
      <c r="U1370" t="str">
        <f>IFERROR(VLOOKUP(JRC_IDEES_powergen[[#This Row],[Headers]],sections[#All],1,FALSE),U1369)</f>
        <v>Total gross distributed heat production (GWh)</v>
      </c>
      <c r="V1370">
        <f>IFERROR(VLOOKUP(JRC_IDEES_powergen[[#This Row],[Headers]],ec[#All],3,FALSE),"")</f>
        <v>0</v>
      </c>
      <c r="W1370" t="str">
        <f>VLOOKUP(MID(JRC_IDEES_powergen[[#This Row],[Source.Name]],25,2),Table5[#All],3,FALSE)</f>
        <v>Latvia</v>
      </c>
    </row>
    <row r="1371" spans="2:23" x14ac:dyDescent="0.25">
      <c r="B1371" t="str">
        <f t="shared" si="21"/>
        <v>Total gross distributed heat production (GWh) - 55432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 s="1" t="s">
        <v>46</v>
      </c>
      <c r="T1371" s="1" t="s">
        <v>21</v>
      </c>
      <c r="U1371" t="str">
        <f>IFERROR(VLOOKUP(JRC_IDEES_powergen[[#This Row],[Headers]],sections[#All],1,FALSE),U1370)</f>
        <v>Total gross distributed heat production (GWh)</v>
      </c>
      <c r="V1371" t="str">
        <f>IFERROR(VLOOKUP(JRC_IDEES_powergen[[#This Row],[Headers]],ec[#All],3,FALSE),"")</f>
        <v>7100</v>
      </c>
      <c r="W1371" t="str">
        <f>VLOOKUP(MID(JRC_IDEES_powergen[[#This Row],[Source.Name]],25,2),Table5[#All],3,FALSE)</f>
        <v>Latvia</v>
      </c>
    </row>
    <row r="1372" spans="2:23" x14ac:dyDescent="0.25">
      <c r="B1372" t="str">
        <f t="shared" si="21"/>
        <v>Total gross distributed heat production (GWh) - 5532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 s="1" t="s">
        <v>46</v>
      </c>
      <c r="T1372" s="1" t="s">
        <v>22</v>
      </c>
      <c r="U1372" t="str">
        <f>IFERROR(VLOOKUP(JRC_IDEES_powergen[[#This Row],[Headers]],sections[#All],1,FALSE),U1371)</f>
        <v>Total gross distributed heat production (GWh)</v>
      </c>
      <c r="V1372" t="str">
        <f>IFERROR(VLOOKUP(JRC_IDEES_powergen[[#This Row],[Headers]],ec[#All],3,FALSE),"")</f>
        <v>55432</v>
      </c>
      <c r="W1372" t="str">
        <f>VLOOKUP(MID(JRC_IDEES_powergen[[#This Row],[Source.Name]],25,2),Table5[#All],3,FALSE)</f>
        <v>Latvia</v>
      </c>
    </row>
    <row r="1373" spans="2:23" x14ac:dyDescent="0.25">
      <c r="B1373" t="str">
        <f t="shared" si="21"/>
        <v>Total gross distributed heat production (GWh) - 5550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 s="1" t="s">
        <v>46</v>
      </c>
      <c r="T1373" s="1" t="s">
        <v>23</v>
      </c>
      <c r="U1373" t="str">
        <f>IFERROR(VLOOKUP(JRC_IDEES_powergen[[#This Row],[Headers]],sections[#All],1,FALSE),U1372)</f>
        <v>Total gross distributed heat production (GWh)</v>
      </c>
      <c r="V1373" t="str">
        <f>IFERROR(VLOOKUP(JRC_IDEES_powergen[[#This Row],[Headers]],ec[#All],3,FALSE),"")</f>
        <v>5532</v>
      </c>
      <c r="W1373" t="str">
        <f>VLOOKUP(MID(JRC_IDEES_powergen[[#This Row],[Source.Name]],25,2),Table5[#All],3,FALSE)</f>
        <v>Latvia</v>
      </c>
    </row>
    <row r="1374" spans="2:23" x14ac:dyDescent="0.25">
      <c r="B1374" t="str">
        <f t="shared" si="21"/>
        <v>Total gross distributed heat production (GWh) - 99998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 s="1" t="s">
        <v>46</v>
      </c>
      <c r="T1374" s="1" t="s">
        <v>24</v>
      </c>
      <c r="U1374" t="str">
        <f>IFERROR(VLOOKUP(JRC_IDEES_powergen[[#This Row],[Headers]],sections[#All],1,FALSE),U1373)</f>
        <v>Total gross distributed heat production (GWh)</v>
      </c>
      <c r="V1374" t="str">
        <f>IFERROR(VLOOKUP(JRC_IDEES_powergen[[#This Row],[Headers]],ec[#All],3,FALSE),"")</f>
        <v>5550</v>
      </c>
      <c r="W1374" t="str">
        <f>VLOOKUP(MID(JRC_IDEES_powergen[[#This Row],[Source.Name]],25,2),Table5[#All],3,FALSE)</f>
        <v>Latvia</v>
      </c>
    </row>
    <row r="1375" spans="2:23" x14ac:dyDescent="0.25">
      <c r="B1375" t="str">
        <f t="shared" si="21"/>
        <v>Total gross distributed heat production (GWh) - 99999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" t="s">
        <v>46</v>
      </c>
      <c r="T1375" s="1" t="s">
        <v>25</v>
      </c>
      <c r="U1375" t="str">
        <f>IFERROR(VLOOKUP(JRC_IDEES_powergen[[#This Row],[Headers]],sections[#All],1,FALSE),U1374)</f>
        <v>Total gross distributed heat production (GWh)</v>
      </c>
      <c r="V1375" t="str">
        <f>IFERROR(VLOOKUP(JRC_IDEES_powergen[[#This Row],[Headers]],ec[#All],3,FALSE),"")</f>
        <v>99998</v>
      </c>
      <c r="W1375" t="str">
        <f>VLOOKUP(MID(JRC_IDEES_powergen[[#This Row],[Source.Name]],25,2),Table5[#All],3,FALSE)</f>
        <v>Latvia</v>
      </c>
    </row>
    <row r="1376" spans="2:23" x14ac:dyDescent="0.25">
      <c r="B1376" t="str">
        <f t="shared" si="21"/>
        <v/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1.0094294548975637</v>
      </c>
      <c r="M1376">
        <v>1.718236707279281</v>
      </c>
      <c r="N1376">
        <v>1.674906221975399</v>
      </c>
      <c r="O1376">
        <v>2.671943991171708</v>
      </c>
      <c r="P1376">
        <v>3.4818152101789313</v>
      </c>
      <c r="Q1376">
        <v>1.8040384871091384</v>
      </c>
      <c r="R1376">
        <v>1.795620213933061</v>
      </c>
      <c r="S1376" s="1" t="s">
        <v>46</v>
      </c>
      <c r="T1376" s="1" t="s">
        <v>26</v>
      </c>
      <c r="U1376" t="str">
        <f>IFERROR(VLOOKUP(JRC_IDEES_powergen[[#This Row],[Headers]],sections[#All],1,FALSE),U1375)</f>
        <v>Total gross distributed heat production (GWh)</v>
      </c>
      <c r="V1376" t="str">
        <f>IFERROR(VLOOKUP(JRC_IDEES_powergen[[#This Row],[Headers]],ec[#All],3,FALSE),"")</f>
        <v>99999</v>
      </c>
      <c r="W1376" t="str">
        <f>VLOOKUP(MID(JRC_IDEES_powergen[[#This Row],[Source.Name]],25,2),Table5[#All],3,FALSE)</f>
        <v>Latvia</v>
      </c>
    </row>
    <row r="1377" spans="2:23" x14ac:dyDescent="0.25">
      <c r="B1377" t="str">
        <f t="shared" si="21"/>
        <v/>
      </c>
      <c r="S1377" s="1" t="s">
        <v>46</v>
      </c>
      <c r="T1377" s="1"/>
      <c r="U1377" t="str">
        <f>IFERROR(VLOOKUP(JRC_IDEES_powergen[[#This Row],[Headers]],sections[#All],1,FALSE),U1376)</f>
        <v>Total gross distributed heat production (GWh)</v>
      </c>
      <c r="V1377" t="str">
        <f>IFERROR(VLOOKUP(JRC_IDEES_powergen[[#This Row],[Headers]],ec[#All],3,FALSE),"")</f>
        <v/>
      </c>
      <c r="W1377" t="str">
        <f>VLOOKUP(MID(JRC_IDEES_powergen[[#This Row],[Source.Name]],25,2),Table5[#All],3,FALSE)</f>
        <v>Latvia</v>
      </c>
    </row>
    <row r="1378" spans="2:23" x14ac:dyDescent="0.25">
      <c r="B1378" t="str">
        <f t="shared" si="21"/>
        <v>Transformation input (ktoe) - 0</v>
      </c>
      <c r="C1378">
        <v>569.01526298573413</v>
      </c>
      <c r="D1378">
        <v>561.99198000000001</v>
      </c>
      <c r="E1378">
        <v>524.88247000000001</v>
      </c>
      <c r="F1378">
        <v>518.89065000000028</v>
      </c>
      <c r="G1378">
        <v>479.17415000000005</v>
      </c>
      <c r="H1378">
        <v>475.80269588099691</v>
      </c>
      <c r="I1378">
        <v>397.67520000000013</v>
      </c>
      <c r="J1378">
        <v>377.34974</v>
      </c>
      <c r="K1378">
        <v>371.61612000000002</v>
      </c>
      <c r="L1378">
        <v>350.03893000000005</v>
      </c>
      <c r="M1378">
        <v>355.54124820565903</v>
      </c>
      <c r="N1378">
        <v>307.65326354897206</v>
      </c>
      <c r="O1378">
        <v>301.16079105760923</v>
      </c>
      <c r="P1378">
        <v>254.29600853611984</v>
      </c>
      <c r="Q1378">
        <v>219.83702017507088</v>
      </c>
      <c r="R1378">
        <v>203.29578050150172</v>
      </c>
      <c r="S1378" s="1" t="s">
        <v>46</v>
      </c>
      <c r="T1378" s="1" t="s">
        <v>27</v>
      </c>
      <c r="U1378" t="str">
        <f>IFERROR(VLOOKUP(JRC_IDEES_powergen[[#This Row],[Headers]],sections[#All],1,FALSE),U1377)</f>
        <v>Transformation input (ktoe)</v>
      </c>
      <c r="V1378" t="str">
        <f>IFERROR(VLOOKUP(JRC_IDEES_powergen[[#This Row],[Headers]],ec[#All],3,FALSE),"")</f>
        <v/>
      </c>
      <c r="W1378" t="str">
        <f>VLOOKUP(MID(JRC_IDEES_powergen[[#This Row],[Source.Name]],25,2),Table5[#All],3,FALSE)</f>
        <v>Latvia</v>
      </c>
    </row>
    <row r="1379" spans="2:23" x14ac:dyDescent="0.25">
      <c r="B1379" t="str">
        <f t="shared" si="21"/>
        <v>Transformation input (ktoe) - 2100</v>
      </c>
      <c r="C1379">
        <v>569.01526298573413</v>
      </c>
      <c r="D1379">
        <v>561.99198000000001</v>
      </c>
      <c r="E1379">
        <v>524.88247000000001</v>
      </c>
      <c r="F1379">
        <v>518.89065000000028</v>
      </c>
      <c r="G1379">
        <v>479.17415000000005</v>
      </c>
      <c r="H1379">
        <v>475.80269588099691</v>
      </c>
      <c r="I1379">
        <v>397.67520000000013</v>
      </c>
      <c r="J1379">
        <v>377.34974</v>
      </c>
      <c r="K1379">
        <v>371.61612000000002</v>
      </c>
      <c r="L1379">
        <v>349.93893000000003</v>
      </c>
      <c r="M1379">
        <v>355.37405607801981</v>
      </c>
      <c r="N1379">
        <v>307.48606768360889</v>
      </c>
      <c r="O1379">
        <v>300.89806057131898</v>
      </c>
      <c r="P1379">
        <v>253.9616175316032</v>
      </c>
      <c r="Q1379">
        <v>219.66982804743162</v>
      </c>
      <c r="R1379">
        <v>203.12858502995303</v>
      </c>
      <c r="S1379" s="1" t="s">
        <v>46</v>
      </c>
      <c r="T1379" s="1" t="s">
        <v>4</v>
      </c>
      <c r="U1379" t="str">
        <f>IFERROR(VLOOKUP(JRC_IDEES_powergen[[#This Row],[Headers]],sections[#All],1,FALSE),U1378)</f>
        <v>Transformation input (ktoe)</v>
      </c>
      <c r="V1379">
        <f>IFERROR(VLOOKUP(JRC_IDEES_powergen[[#This Row],[Headers]],ec[#All],3,FALSE),"")</f>
        <v>0</v>
      </c>
      <c r="W1379" t="str">
        <f>VLOOKUP(MID(JRC_IDEES_powergen[[#This Row],[Source.Name]],25,2),Table5[#All],3,FALSE)</f>
        <v>Latvia</v>
      </c>
    </row>
    <row r="1380" spans="2:23" x14ac:dyDescent="0.25">
      <c r="B1380" t="str">
        <f t="shared" si="21"/>
        <v>Transformation input (ktoe) - 2200</v>
      </c>
      <c r="C1380">
        <v>12.2289099073278</v>
      </c>
      <c r="D1380">
        <v>12.198940000000025</v>
      </c>
      <c r="E1380">
        <v>8.8000000000000007</v>
      </c>
      <c r="F1380">
        <v>7.5315400000002146</v>
      </c>
      <c r="G1380">
        <v>7.5842700000000001</v>
      </c>
      <c r="H1380">
        <v>6.2579031218369732</v>
      </c>
      <c r="I1380">
        <v>5.0776600000001508</v>
      </c>
      <c r="J1380">
        <v>5.0007000000000001</v>
      </c>
      <c r="K1380">
        <v>3.7150599999999998</v>
      </c>
      <c r="L1380">
        <v>3.1949399999999999</v>
      </c>
      <c r="M1380">
        <v>3.7568788763284182</v>
      </c>
      <c r="N1380">
        <v>3.1291333893617606</v>
      </c>
      <c r="O1380">
        <v>1.88688258335722</v>
      </c>
      <c r="P1380">
        <v>2.293141323864043</v>
      </c>
      <c r="Q1380">
        <v>1.7267933310918877</v>
      </c>
      <c r="R1380">
        <v>1.7096271140085459</v>
      </c>
      <c r="S1380" s="1" t="s">
        <v>46</v>
      </c>
      <c r="T1380" s="1" t="s">
        <v>5</v>
      </c>
      <c r="U1380" t="str">
        <f>IFERROR(VLOOKUP(JRC_IDEES_powergen[[#This Row],[Headers]],sections[#All],1,FALSE),U1379)</f>
        <v>Transformation input (ktoe)</v>
      </c>
      <c r="V1380" t="str">
        <f>IFERROR(VLOOKUP(JRC_IDEES_powergen[[#This Row],[Headers]],ec[#All],3,FALSE),"")</f>
        <v>2100</v>
      </c>
      <c r="W1380" t="str">
        <f>VLOOKUP(MID(JRC_IDEES_powergen[[#This Row],[Source.Name]],25,2),Table5[#All],3,FALSE)</f>
        <v>Latvia</v>
      </c>
    </row>
    <row r="1381" spans="2:23" x14ac:dyDescent="0.25">
      <c r="B1381" t="str">
        <f t="shared" si="21"/>
        <v>Transformation input (ktoe) - 3210</v>
      </c>
      <c r="C1381">
        <v>2.8900353491927002</v>
      </c>
      <c r="D1381">
        <v>2.2001499999999998</v>
      </c>
      <c r="E1381">
        <v>1.20041</v>
      </c>
      <c r="F1381">
        <v>1.4202699999999999</v>
      </c>
      <c r="G1381">
        <v>1.4157299999999999</v>
      </c>
      <c r="H1381">
        <v>1.4331075851535102</v>
      </c>
      <c r="I1381">
        <v>1.42174</v>
      </c>
      <c r="J1381">
        <v>1.7</v>
      </c>
      <c r="K1381">
        <v>1</v>
      </c>
      <c r="L1381">
        <v>0.2</v>
      </c>
      <c r="M1381">
        <v>0.2388458966275</v>
      </c>
      <c r="N1381">
        <v>0.23885123623307022</v>
      </c>
      <c r="O1381">
        <v>0</v>
      </c>
      <c r="P1381">
        <v>0</v>
      </c>
      <c r="Q1381">
        <v>0</v>
      </c>
      <c r="R1381">
        <v>0</v>
      </c>
      <c r="S1381" s="1" t="s">
        <v>46</v>
      </c>
      <c r="T1381" s="1" t="s">
        <v>6</v>
      </c>
      <c r="U1381" t="str">
        <f>IFERROR(VLOOKUP(JRC_IDEES_powergen[[#This Row],[Headers]],sections[#All],1,FALSE),U1380)</f>
        <v>Transformation input (ktoe)</v>
      </c>
      <c r="V1381" t="str">
        <f>IFERROR(VLOOKUP(JRC_IDEES_powergen[[#This Row],[Headers]],ec[#All],3,FALSE),"")</f>
        <v>2200</v>
      </c>
      <c r="W1381" t="str">
        <f>VLOOKUP(MID(JRC_IDEES_powergen[[#This Row],[Source.Name]],25,2),Table5[#All],3,FALSE)</f>
        <v>Latvia</v>
      </c>
    </row>
    <row r="1382" spans="2:23" x14ac:dyDescent="0.25">
      <c r="B1382" t="str">
        <f t="shared" si="21"/>
        <v>Transformation input (ktoe) - 3260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 s="1" t="s">
        <v>46</v>
      </c>
      <c r="T1382" s="1" t="s">
        <v>7</v>
      </c>
      <c r="U1382" t="str">
        <f>IFERROR(VLOOKUP(JRC_IDEES_powergen[[#This Row],[Headers]],sections[#All],1,FALSE),U1381)</f>
        <v>Transformation input (ktoe)</v>
      </c>
      <c r="V1382" t="str">
        <f>IFERROR(VLOOKUP(JRC_IDEES_powergen[[#This Row],[Headers]],ec[#All],3,FALSE),"")</f>
        <v>3210</v>
      </c>
      <c r="W1382" t="str">
        <f>VLOOKUP(MID(JRC_IDEES_powergen[[#This Row],[Source.Name]],25,2),Table5[#All],3,FALSE)</f>
        <v>Latvia</v>
      </c>
    </row>
    <row r="1383" spans="2:23" x14ac:dyDescent="0.25">
      <c r="B1383" t="str">
        <f t="shared" si="21"/>
        <v>Transformation input (ktoe) - 0</v>
      </c>
      <c r="C1383">
        <v>2.0304694924801927</v>
      </c>
      <c r="D1383">
        <v>0.99991000000001407</v>
      </c>
      <c r="E1383">
        <v>1</v>
      </c>
      <c r="F1383">
        <v>0.99990999999999985</v>
      </c>
      <c r="G1383">
        <v>1</v>
      </c>
      <c r="H1383">
        <v>1.0031753096074638</v>
      </c>
      <c r="I1383">
        <v>1.0030900000000003</v>
      </c>
      <c r="J1383">
        <v>1</v>
      </c>
      <c r="K1383">
        <v>1</v>
      </c>
      <c r="L1383">
        <v>0</v>
      </c>
      <c r="M1383">
        <v>0</v>
      </c>
      <c r="N1383">
        <v>1.0031751921788601</v>
      </c>
      <c r="O1383">
        <v>3.0333428871692001</v>
      </c>
      <c r="P1383">
        <v>2.0302310988511083</v>
      </c>
      <c r="Q1383">
        <v>0</v>
      </c>
      <c r="R1383">
        <v>1.0031728292920661</v>
      </c>
      <c r="S1383" s="1" t="s">
        <v>46</v>
      </c>
      <c r="T1383" s="1" t="s">
        <v>8</v>
      </c>
      <c r="U1383" t="str">
        <f>IFERROR(VLOOKUP(JRC_IDEES_powergen[[#This Row],[Headers]],sections[#All],1,FALSE),U1382)</f>
        <v>Transformation input (ktoe)</v>
      </c>
      <c r="V1383" t="str">
        <f>IFERROR(VLOOKUP(JRC_IDEES_powergen[[#This Row],[Headers]],ec[#All],3,FALSE),"")</f>
        <v>3260</v>
      </c>
      <c r="W1383" t="str">
        <f>VLOOKUP(MID(JRC_IDEES_powergen[[#This Row],[Source.Name]],25,2),Table5[#All],3,FALSE)</f>
        <v>Latvia</v>
      </c>
    </row>
    <row r="1384" spans="2:23" x14ac:dyDescent="0.25">
      <c r="B1384" t="str">
        <f t="shared" si="21"/>
        <v>Transformation input (ktoe) - 3270A</v>
      </c>
      <c r="C1384">
        <v>90.152845466120155</v>
      </c>
      <c r="D1384">
        <v>72.998559999999998</v>
      </c>
      <c r="E1384">
        <v>67.209569999999999</v>
      </c>
      <c r="F1384">
        <v>47.595870000000005</v>
      </c>
      <c r="G1384">
        <v>42.796580000000006</v>
      </c>
      <c r="H1384">
        <v>38.025615341292621</v>
      </c>
      <c r="I1384">
        <v>17.191369999999999</v>
      </c>
      <c r="J1384">
        <v>14.301780000000001</v>
      </c>
      <c r="K1384">
        <v>10.500529999999999</v>
      </c>
      <c r="L1384">
        <v>18.169560000000001</v>
      </c>
      <c r="M1384">
        <v>12.4202131467777</v>
      </c>
      <c r="N1384">
        <v>8.5988829198560186</v>
      </c>
      <c r="O1384">
        <v>4.77691793254992</v>
      </c>
      <c r="P1384">
        <v>0</v>
      </c>
      <c r="Q1384">
        <v>0</v>
      </c>
      <c r="R1384">
        <v>0</v>
      </c>
      <c r="S1384" s="1" t="s">
        <v>46</v>
      </c>
      <c r="T1384" s="1" t="s">
        <v>9</v>
      </c>
      <c r="U1384" t="str">
        <f>IFERROR(VLOOKUP(JRC_IDEES_powergen[[#This Row],[Headers]],sections[#All],1,FALSE),U1383)</f>
        <v>Transformation input (ktoe)</v>
      </c>
      <c r="V1384">
        <f>IFERROR(VLOOKUP(JRC_IDEES_powergen[[#This Row],[Headers]],ec[#All],3,FALSE),"")</f>
        <v>0</v>
      </c>
      <c r="W1384" t="str">
        <f>VLOOKUP(MID(JRC_IDEES_powergen[[#This Row],[Source.Name]],25,2),Table5[#All],3,FALSE)</f>
        <v>Latvia</v>
      </c>
    </row>
    <row r="1385" spans="2:23" x14ac:dyDescent="0.25">
      <c r="B1385" t="str">
        <f t="shared" si="21"/>
        <v>Transformation input (ktoe) - 3280</v>
      </c>
      <c r="C1385">
        <v>66.886053869935537</v>
      </c>
      <c r="D1385">
        <v>58.299669999999992</v>
      </c>
      <c r="E1385">
        <v>57.309570000000001</v>
      </c>
      <c r="F1385">
        <v>42.996270000000003</v>
      </c>
      <c r="G1385">
        <v>40.096580000000003</v>
      </c>
      <c r="H1385">
        <v>37.261291295877406</v>
      </c>
      <c r="I1385">
        <v>16.288599999999999</v>
      </c>
      <c r="J1385">
        <v>13.40178</v>
      </c>
      <c r="K1385">
        <v>10.500529999999999</v>
      </c>
      <c r="L1385">
        <v>17.26606</v>
      </c>
      <c r="M1385">
        <v>11.46482956026772</v>
      </c>
      <c r="N1385">
        <v>8.5988829198560186</v>
      </c>
      <c r="O1385">
        <v>4.77691793254992</v>
      </c>
      <c r="P1385">
        <v>0</v>
      </c>
      <c r="Q1385">
        <v>0</v>
      </c>
      <c r="R1385">
        <v>0</v>
      </c>
      <c r="S1385" s="1" t="s">
        <v>46</v>
      </c>
      <c r="T1385" s="1" t="s">
        <v>10</v>
      </c>
      <c r="U1385" t="str">
        <f>IFERROR(VLOOKUP(JRC_IDEES_powergen[[#This Row],[Headers]],sections[#All],1,FALSE),U1384)</f>
        <v>Transformation input (ktoe)</v>
      </c>
      <c r="V1385" t="str">
        <f>IFERROR(VLOOKUP(JRC_IDEES_powergen[[#This Row],[Headers]],ec[#All],3,FALSE),"")</f>
        <v>3270A</v>
      </c>
      <c r="W1385" t="str">
        <f>VLOOKUP(MID(JRC_IDEES_powergen[[#This Row],[Source.Name]],25,2),Table5[#All],3,FALSE)</f>
        <v>Latvia</v>
      </c>
    </row>
    <row r="1386" spans="2:23" x14ac:dyDescent="0.25">
      <c r="B1386" t="str">
        <f t="shared" si="21"/>
        <v/>
      </c>
      <c r="C1386">
        <v>23.266791596184621</v>
      </c>
      <c r="D1386">
        <v>14.69889</v>
      </c>
      <c r="E1386">
        <v>9.9</v>
      </c>
      <c r="F1386">
        <v>4.5995999999999997</v>
      </c>
      <c r="G1386">
        <v>2.7</v>
      </c>
      <c r="H1386">
        <v>0.76432404541521504</v>
      </c>
      <c r="I1386">
        <v>0.90276999999999996</v>
      </c>
      <c r="J1386">
        <v>0.9</v>
      </c>
      <c r="K1386">
        <v>0</v>
      </c>
      <c r="L1386">
        <v>0.90349999999999997</v>
      </c>
      <c r="M1386">
        <v>0.95538358650998001</v>
      </c>
      <c r="N1386">
        <v>0</v>
      </c>
      <c r="O1386">
        <v>0</v>
      </c>
      <c r="P1386">
        <v>0</v>
      </c>
      <c r="Q1386">
        <v>0</v>
      </c>
      <c r="R1386">
        <v>0</v>
      </c>
      <c r="S1386" s="1" t="s">
        <v>46</v>
      </c>
      <c r="T1386" s="1" t="s">
        <v>11</v>
      </c>
      <c r="U1386" t="str">
        <f>IFERROR(VLOOKUP(JRC_IDEES_powergen[[#This Row],[Headers]],sections[#All],1,FALSE),U1385)</f>
        <v>Transformation input (ktoe)</v>
      </c>
      <c r="V1386" t="str">
        <f>IFERROR(VLOOKUP(JRC_IDEES_powergen[[#This Row],[Headers]],ec[#All],3,FALSE),"")</f>
        <v>3280</v>
      </c>
      <c r="W1386" t="str">
        <f>VLOOKUP(MID(JRC_IDEES_powergen[[#This Row],[Source.Name]],25,2),Table5[#All],3,FALSE)</f>
        <v>Latvia</v>
      </c>
    </row>
    <row r="1387" spans="2:23" x14ac:dyDescent="0.25">
      <c r="B1387" t="str">
        <f t="shared" si="21"/>
        <v>Transformation input (ktoe) - 4100</v>
      </c>
      <c r="C1387">
        <v>337.60867488296634</v>
      </c>
      <c r="D1387">
        <v>340.60536000000002</v>
      </c>
      <c r="E1387">
        <v>301.06808000000001</v>
      </c>
      <c r="F1387">
        <v>304.47354999999999</v>
      </c>
      <c r="G1387">
        <v>271.56240000000003</v>
      </c>
      <c r="H1387">
        <v>284.40955646585996</v>
      </c>
      <c r="I1387">
        <v>221.8381</v>
      </c>
      <c r="J1387">
        <v>208.74114</v>
      </c>
      <c r="K1387">
        <v>215.39845</v>
      </c>
      <c r="L1387">
        <v>193.77645000000001</v>
      </c>
      <c r="M1387">
        <v>191.08693599409281</v>
      </c>
      <c r="N1387">
        <v>164.69825670451172</v>
      </c>
      <c r="O1387">
        <v>150.18629979936861</v>
      </c>
      <c r="P1387">
        <v>106.60779568009877</v>
      </c>
      <c r="Q1387">
        <v>78.554521106973709</v>
      </c>
      <c r="R1387">
        <v>64.40250922276752</v>
      </c>
      <c r="S1387" s="1" t="s">
        <v>46</v>
      </c>
      <c r="T1387" s="1" t="s">
        <v>12</v>
      </c>
      <c r="U1387" t="str">
        <f>IFERROR(VLOOKUP(JRC_IDEES_powergen[[#This Row],[Headers]],sections[#All],1,FALSE),U1386)</f>
        <v>Transformation input (ktoe)</v>
      </c>
      <c r="V1387" t="str">
        <f>IFERROR(VLOOKUP(JRC_IDEES_powergen[[#This Row],[Headers]],ec[#All],3,FALSE),"")</f>
        <v/>
      </c>
      <c r="W1387" t="str">
        <f>VLOOKUP(MID(JRC_IDEES_powergen[[#This Row],[Source.Name]],25,2),Table5[#All],3,FALSE)</f>
        <v>Latvia</v>
      </c>
    </row>
    <row r="1388" spans="2:23" x14ac:dyDescent="0.25">
      <c r="B1388" t="str">
        <f t="shared" si="21"/>
        <v>Transformation input (ktoe) - 5542</v>
      </c>
      <c r="C1388">
        <v>337.60867488296634</v>
      </c>
      <c r="D1388">
        <v>340.60536000000002</v>
      </c>
      <c r="E1388">
        <v>301.06808000000001</v>
      </c>
      <c r="F1388">
        <v>304.47354999999999</v>
      </c>
      <c r="G1388">
        <v>271.56240000000003</v>
      </c>
      <c r="H1388">
        <v>284.40955646585996</v>
      </c>
      <c r="I1388">
        <v>221.8381</v>
      </c>
      <c r="J1388">
        <v>208.74114</v>
      </c>
      <c r="K1388">
        <v>215.39845</v>
      </c>
      <c r="L1388">
        <v>193.77645000000001</v>
      </c>
      <c r="M1388">
        <v>191.08693599409281</v>
      </c>
      <c r="N1388">
        <v>164.69825670451172</v>
      </c>
      <c r="O1388">
        <v>150.18629979936861</v>
      </c>
      <c r="P1388">
        <v>106.60779568009877</v>
      </c>
      <c r="Q1388">
        <v>78.554521106973709</v>
      </c>
      <c r="R1388">
        <v>64.40250922276752</v>
      </c>
      <c r="S1388" s="1" t="s">
        <v>46</v>
      </c>
      <c r="T1388" s="1" t="s">
        <v>13</v>
      </c>
      <c r="U1388" t="str">
        <f>IFERROR(VLOOKUP(JRC_IDEES_powergen[[#This Row],[Headers]],sections[#All],1,FALSE),U1387)</f>
        <v>Transformation input (ktoe)</v>
      </c>
      <c r="V1388" t="str">
        <f>IFERROR(VLOOKUP(JRC_IDEES_powergen[[#This Row],[Headers]],ec[#All],3,FALSE),"")</f>
        <v>4100</v>
      </c>
      <c r="W1388" t="str">
        <f>VLOOKUP(MID(JRC_IDEES_powergen[[#This Row],[Source.Name]],25,2),Table5[#All],3,FALSE)</f>
        <v>Latvia</v>
      </c>
    </row>
    <row r="1389" spans="2:23" x14ac:dyDescent="0.25">
      <c r="B1389" t="str">
        <f t="shared" si="21"/>
        <v>Transformation input (ktoe) - 4200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 s="1" t="s">
        <v>46</v>
      </c>
      <c r="T1389" s="1" t="s">
        <v>14</v>
      </c>
      <c r="U1389" t="str">
        <f>IFERROR(VLOOKUP(JRC_IDEES_powergen[[#This Row],[Headers]],sections[#All],1,FALSE),U1388)</f>
        <v>Transformation input (ktoe)</v>
      </c>
      <c r="V1389" t="str">
        <f>IFERROR(VLOOKUP(JRC_IDEES_powergen[[#This Row],[Headers]],ec[#All],3,FALSE),"")</f>
        <v>5542</v>
      </c>
      <c r="W1389" t="str">
        <f>VLOOKUP(MID(JRC_IDEES_powergen[[#This Row],[Source.Name]],25,2),Table5[#All],3,FALSE)</f>
        <v>Latvia</v>
      </c>
    </row>
    <row r="1390" spans="2:23" x14ac:dyDescent="0.25">
      <c r="B1390" t="str">
        <f t="shared" si="21"/>
        <v>Transformation input (ktoe) - 0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 s="1" t="s">
        <v>46</v>
      </c>
      <c r="T1390" s="1" t="s">
        <v>15</v>
      </c>
      <c r="U1390" t="str">
        <f>IFERROR(VLOOKUP(JRC_IDEES_powergen[[#This Row],[Headers]],sections[#All],1,FALSE),U1389)</f>
        <v>Transformation input (ktoe)</v>
      </c>
      <c r="V1390" t="str">
        <f>IFERROR(VLOOKUP(JRC_IDEES_powergen[[#This Row],[Headers]],ec[#All],3,FALSE),"")</f>
        <v>4200</v>
      </c>
      <c r="W1390" t="str">
        <f>VLOOKUP(MID(JRC_IDEES_powergen[[#This Row],[Source.Name]],25,2),Table5[#All],3,FALSE)</f>
        <v>Latvia</v>
      </c>
    </row>
    <row r="1391" spans="2:23" x14ac:dyDescent="0.25">
      <c r="B1391" t="str">
        <f t="shared" si="21"/>
        <v>Transformation input (ktoe) - 5541</v>
      </c>
      <c r="C1391">
        <v>124.104327887647</v>
      </c>
      <c r="D1391">
        <v>132.98905999999999</v>
      </c>
      <c r="E1391">
        <v>145.60441</v>
      </c>
      <c r="F1391">
        <v>156.86950999999999</v>
      </c>
      <c r="G1391">
        <v>154.81516999999999</v>
      </c>
      <c r="H1391">
        <v>144.67333805724641</v>
      </c>
      <c r="I1391">
        <v>151.14323999999999</v>
      </c>
      <c r="J1391">
        <v>146.60612</v>
      </c>
      <c r="K1391">
        <v>140.00208000000001</v>
      </c>
      <c r="L1391">
        <v>134.59798000000001</v>
      </c>
      <c r="M1391">
        <v>147.87118216419339</v>
      </c>
      <c r="N1391">
        <v>129.81776824146749</v>
      </c>
      <c r="O1391">
        <v>141.01461736887401</v>
      </c>
      <c r="P1391">
        <v>143.03044942878927</v>
      </c>
      <c r="Q1391">
        <v>139.38851360936602</v>
      </c>
      <c r="R1391">
        <v>136.0132758638849</v>
      </c>
      <c r="S1391" s="1" t="s">
        <v>46</v>
      </c>
      <c r="T1391" s="1" t="s">
        <v>16</v>
      </c>
      <c r="U1391" t="str">
        <f>IFERROR(VLOOKUP(JRC_IDEES_powergen[[#This Row],[Headers]],sections[#All],1,FALSE),U1390)</f>
        <v>Transformation input (ktoe)</v>
      </c>
      <c r="V1391">
        <f>IFERROR(VLOOKUP(JRC_IDEES_powergen[[#This Row],[Headers]],ec[#All],3,FALSE),"")</f>
        <v>0</v>
      </c>
      <c r="W1391" t="str">
        <f>VLOOKUP(MID(JRC_IDEES_powergen[[#This Row],[Source.Name]],25,2),Table5[#All],3,FALSE)</f>
        <v>Latvia</v>
      </c>
    </row>
    <row r="1392" spans="2:23" x14ac:dyDescent="0.25">
      <c r="B1392" t="str">
        <f t="shared" si="21"/>
        <v>Transformation input (ktoe) - 55431</v>
      </c>
      <c r="C1392">
        <v>124.104327887647</v>
      </c>
      <c r="D1392">
        <v>132.98905999999999</v>
      </c>
      <c r="E1392">
        <v>145.60441</v>
      </c>
      <c r="F1392">
        <v>156.86950999999999</v>
      </c>
      <c r="G1392">
        <v>154.81516999999999</v>
      </c>
      <c r="H1392">
        <v>144.67333805724641</v>
      </c>
      <c r="I1392">
        <v>151.14323999999999</v>
      </c>
      <c r="J1392">
        <v>146.60612</v>
      </c>
      <c r="K1392">
        <v>140.00208000000001</v>
      </c>
      <c r="L1392">
        <v>134.59798000000001</v>
      </c>
      <c r="M1392">
        <v>147.87118216419339</v>
      </c>
      <c r="N1392">
        <v>129.81776824146749</v>
      </c>
      <c r="O1392">
        <v>141.01461736887401</v>
      </c>
      <c r="P1392">
        <v>143.03044942878927</v>
      </c>
      <c r="Q1392">
        <v>139.38851360936602</v>
      </c>
      <c r="R1392">
        <v>136.0132758638849</v>
      </c>
      <c r="S1392" s="1" t="s">
        <v>46</v>
      </c>
      <c r="T1392" s="1" t="s">
        <v>17</v>
      </c>
      <c r="U1392" t="str">
        <f>IFERROR(VLOOKUP(JRC_IDEES_powergen[[#This Row],[Headers]],sections[#All],1,FALSE),U1391)</f>
        <v>Transformation input (ktoe)</v>
      </c>
      <c r="V1392" t="str">
        <f>IFERROR(VLOOKUP(JRC_IDEES_powergen[[#This Row],[Headers]],ec[#All],3,FALSE),"")</f>
        <v>5541</v>
      </c>
      <c r="W1392" t="str">
        <f>VLOOKUP(MID(JRC_IDEES_powergen[[#This Row],[Source.Name]],25,2),Table5[#All],3,FALSE)</f>
        <v>Latvia</v>
      </c>
    </row>
    <row r="1393" spans="2:23" x14ac:dyDescent="0.25">
      <c r="B1393" t="str">
        <f t="shared" si="21"/>
        <v>Transformation input (ktoe) - 5545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 s="1" t="s">
        <v>46</v>
      </c>
      <c r="T1393" s="1" t="s">
        <v>18</v>
      </c>
      <c r="U1393" t="str">
        <f>IFERROR(VLOOKUP(JRC_IDEES_powergen[[#This Row],[Headers]],sections[#All],1,FALSE),U1392)</f>
        <v>Transformation input (ktoe)</v>
      </c>
      <c r="V1393" t="str">
        <f>IFERROR(VLOOKUP(JRC_IDEES_powergen[[#This Row],[Headers]],ec[#All],3,FALSE),"")</f>
        <v>55431</v>
      </c>
      <c r="W1393" t="str">
        <f>VLOOKUP(MID(JRC_IDEES_powergen[[#This Row],[Source.Name]],25,2),Table5[#All],3,FALSE)</f>
        <v>Latvia</v>
      </c>
    </row>
    <row r="1394" spans="2:23" x14ac:dyDescent="0.25">
      <c r="B1394" t="str">
        <f t="shared" si="21"/>
        <v>Transformation input (ktoe) - 0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 s="1" t="s">
        <v>46</v>
      </c>
      <c r="T1394" s="1" t="s">
        <v>19</v>
      </c>
      <c r="U1394" t="str">
        <f>IFERROR(VLOOKUP(JRC_IDEES_powergen[[#This Row],[Headers]],sections[#All],1,FALSE),U1393)</f>
        <v>Transformation input (ktoe)</v>
      </c>
      <c r="V1394" t="str">
        <f>IFERROR(VLOOKUP(JRC_IDEES_powergen[[#This Row],[Headers]],ec[#All],3,FALSE),"")</f>
        <v>5545</v>
      </c>
      <c r="W1394" t="str">
        <f>VLOOKUP(MID(JRC_IDEES_powergen[[#This Row],[Source.Name]],25,2),Table5[#All],3,FALSE)</f>
        <v>Latvia</v>
      </c>
    </row>
    <row r="1395" spans="2:23" x14ac:dyDescent="0.25">
      <c r="B1395" t="str">
        <f t="shared" si="21"/>
        <v>Transformation input (ktoe) - 7100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 s="1" t="s">
        <v>46</v>
      </c>
      <c r="T1395" s="1" t="s">
        <v>20</v>
      </c>
      <c r="U1395" t="str">
        <f>IFERROR(VLOOKUP(JRC_IDEES_powergen[[#This Row],[Headers]],sections[#All],1,FALSE),U1394)</f>
        <v>Transformation input (ktoe)</v>
      </c>
      <c r="V1395">
        <f>IFERROR(VLOOKUP(JRC_IDEES_powergen[[#This Row],[Headers]],ec[#All],3,FALSE),"")</f>
        <v>0</v>
      </c>
      <c r="W1395" t="str">
        <f>VLOOKUP(MID(JRC_IDEES_powergen[[#This Row],[Source.Name]],25,2),Table5[#All],3,FALSE)</f>
        <v>Latvia</v>
      </c>
    </row>
    <row r="1396" spans="2:23" x14ac:dyDescent="0.25">
      <c r="B1396" t="str">
        <f t="shared" si="21"/>
        <v>Transformation input (ktoe) - 55432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 s="1" t="s">
        <v>46</v>
      </c>
      <c r="T1396" s="1" t="s">
        <v>21</v>
      </c>
      <c r="U1396" t="str">
        <f>IFERROR(VLOOKUP(JRC_IDEES_powergen[[#This Row],[Headers]],sections[#All],1,FALSE),U1395)</f>
        <v>Transformation input (ktoe)</v>
      </c>
      <c r="V1396" t="str">
        <f>IFERROR(VLOOKUP(JRC_IDEES_powergen[[#This Row],[Headers]],ec[#All],3,FALSE),"")</f>
        <v>7100</v>
      </c>
      <c r="W1396" t="str">
        <f>VLOOKUP(MID(JRC_IDEES_powergen[[#This Row],[Source.Name]],25,2),Table5[#All],3,FALSE)</f>
        <v>Latvia</v>
      </c>
    </row>
    <row r="1397" spans="2:23" x14ac:dyDescent="0.25">
      <c r="B1397" t="str">
        <f t="shared" si="21"/>
        <v>Transformation input (ktoe) - 5532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 s="1" t="s">
        <v>46</v>
      </c>
      <c r="T1397" s="1" t="s">
        <v>22</v>
      </c>
      <c r="U1397" t="str">
        <f>IFERROR(VLOOKUP(JRC_IDEES_powergen[[#This Row],[Headers]],sections[#All],1,FALSE),U1396)</f>
        <v>Transformation input (ktoe)</v>
      </c>
      <c r="V1397" t="str">
        <f>IFERROR(VLOOKUP(JRC_IDEES_powergen[[#This Row],[Headers]],ec[#All],3,FALSE),"")</f>
        <v>55432</v>
      </c>
      <c r="W1397" t="str">
        <f>VLOOKUP(MID(JRC_IDEES_powergen[[#This Row],[Source.Name]],25,2),Table5[#All],3,FALSE)</f>
        <v>Latvia</v>
      </c>
    </row>
    <row r="1398" spans="2:23" x14ac:dyDescent="0.25">
      <c r="B1398" t="str">
        <f t="shared" si="21"/>
        <v>Transformation input (ktoe) - 5550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s="1" t="s">
        <v>46</v>
      </c>
      <c r="T1398" s="1" t="s">
        <v>23</v>
      </c>
      <c r="U1398" t="str">
        <f>IFERROR(VLOOKUP(JRC_IDEES_powergen[[#This Row],[Headers]],sections[#All],1,FALSE),U1397)</f>
        <v>Transformation input (ktoe)</v>
      </c>
      <c r="V1398" t="str">
        <f>IFERROR(VLOOKUP(JRC_IDEES_powergen[[#This Row],[Headers]],ec[#All],3,FALSE),"")</f>
        <v>5532</v>
      </c>
      <c r="W1398" t="str">
        <f>VLOOKUP(MID(JRC_IDEES_powergen[[#This Row],[Source.Name]],25,2),Table5[#All],3,FALSE)</f>
        <v>Latvia</v>
      </c>
    </row>
    <row r="1399" spans="2:23" x14ac:dyDescent="0.25">
      <c r="B1399" t="str">
        <f t="shared" si="21"/>
        <v>Transformation input (ktoe) - 99998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 s="1" t="s">
        <v>46</v>
      </c>
      <c r="T1399" s="1" t="s">
        <v>24</v>
      </c>
      <c r="U1399" t="str">
        <f>IFERROR(VLOOKUP(JRC_IDEES_powergen[[#This Row],[Headers]],sections[#All],1,FALSE),U1398)</f>
        <v>Transformation input (ktoe)</v>
      </c>
      <c r="V1399" t="str">
        <f>IFERROR(VLOOKUP(JRC_IDEES_powergen[[#This Row],[Headers]],ec[#All],3,FALSE),"")</f>
        <v>5550</v>
      </c>
      <c r="W1399" t="str">
        <f>VLOOKUP(MID(JRC_IDEES_powergen[[#This Row],[Source.Name]],25,2),Table5[#All],3,FALSE)</f>
        <v>Latvia</v>
      </c>
    </row>
    <row r="1400" spans="2:23" x14ac:dyDescent="0.25">
      <c r="B1400" t="str">
        <f t="shared" si="21"/>
        <v>Transformation input (ktoe) - 99999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 s="1" t="s">
        <v>46</v>
      </c>
      <c r="T1400" s="1" t="s">
        <v>25</v>
      </c>
      <c r="U1400" t="str">
        <f>IFERROR(VLOOKUP(JRC_IDEES_powergen[[#This Row],[Headers]],sections[#All],1,FALSE),U1399)</f>
        <v>Transformation input (ktoe)</v>
      </c>
      <c r="V1400" t="str">
        <f>IFERROR(VLOOKUP(JRC_IDEES_powergen[[#This Row],[Headers]],ec[#All],3,FALSE),"")</f>
        <v>99998</v>
      </c>
      <c r="W1400" t="str">
        <f>VLOOKUP(MID(JRC_IDEES_powergen[[#This Row],[Source.Name]],25,2),Table5[#All],3,FALSE)</f>
        <v>Latvia</v>
      </c>
    </row>
    <row r="1401" spans="2:23" x14ac:dyDescent="0.25">
      <c r="B1401" t="str">
        <f t="shared" si="21"/>
        <v/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0.1</v>
      </c>
      <c r="M1401">
        <v>0.16719212763925001</v>
      </c>
      <c r="N1401">
        <v>0.16719586536314635</v>
      </c>
      <c r="O1401">
        <v>0.26273048629024998</v>
      </c>
      <c r="P1401">
        <v>0.33439100451664794</v>
      </c>
      <c r="Q1401">
        <v>0.16719212763925001</v>
      </c>
      <c r="R1401">
        <v>0.16719547154868103</v>
      </c>
      <c r="S1401" s="1" t="s">
        <v>46</v>
      </c>
      <c r="T1401" s="1" t="s">
        <v>26</v>
      </c>
      <c r="U1401" t="str">
        <f>IFERROR(VLOOKUP(JRC_IDEES_powergen[[#This Row],[Headers]],sections[#All],1,FALSE),U1400)</f>
        <v>Transformation input (ktoe)</v>
      </c>
      <c r="V1401" t="str">
        <f>IFERROR(VLOOKUP(JRC_IDEES_powergen[[#This Row],[Headers]],ec[#All],3,FALSE),"")</f>
        <v>99999</v>
      </c>
      <c r="W1401" t="str">
        <f>VLOOKUP(MID(JRC_IDEES_powergen[[#This Row],[Source.Name]],25,2),Table5[#All],3,FALSE)</f>
        <v>Latvia</v>
      </c>
    </row>
    <row r="1402" spans="2:23" x14ac:dyDescent="0.25">
      <c r="B1402" t="str">
        <f t="shared" si="21"/>
        <v/>
      </c>
      <c r="S1402" s="1" t="s">
        <v>46</v>
      </c>
      <c r="T1402" s="1"/>
      <c r="U1402" t="str">
        <f>IFERROR(VLOOKUP(JRC_IDEES_powergen[[#This Row],[Headers]],sections[#All],1,FALSE),U1401)</f>
        <v>Transformation input (ktoe)</v>
      </c>
      <c r="V1402" t="str">
        <f>IFERROR(VLOOKUP(JRC_IDEES_powergen[[#This Row],[Headers]],ec[#All],3,FALSE),"")</f>
        <v/>
      </c>
      <c r="W1402" t="str">
        <f>VLOOKUP(MID(JRC_IDEES_powergen[[#This Row],[Source.Name]],25,2),Table5[#All],3,FALSE)</f>
        <v>Latvia</v>
      </c>
    </row>
    <row r="1403" spans="2:23" x14ac:dyDescent="0.25">
      <c r="B1403" t="str">
        <f t="shared" si="21"/>
        <v>CO2 emissions (kt CO2) - 0</v>
      </c>
      <c r="C1403">
        <v>1148.6879136507532</v>
      </c>
      <c r="D1403">
        <v>1095.2297324495285</v>
      </c>
      <c r="E1403">
        <v>966.53004267448819</v>
      </c>
      <c r="F1403">
        <v>907.83028195862494</v>
      </c>
      <c r="G1403">
        <v>815.49130753447218</v>
      </c>
      <c r="H1403">
        <v>825.37182445734004</v>
      </c>
      <c r="I1403">
        <v>606.14012383804868</v>
      </c>
      <c r="J1403">
        <v>566.93508815512803</v>
      </c>
      <c r="K1403">
        <v>562.20931289192401</v>
      </c>
      <c r="L1403">
        <v>527.40783663728405</v>
      </c>
      <c r="M1403">
        <v>504.84865392824867</v>
      </c>
      <c r="N1403">
        <v>431.27369638674878</v>
      </c>
      <c r="O1403">
        <v>385.12089999999807</v>
      </c>
      <c r="P1403">
        <v>265.78093745593611</v>
      </c>
      <c r="Q1403">
        <v>191.34778314196041</v>
      </c>
      <c r="R1403">
        <v>161.15188300831403</v>
      </c>
      <c r="S1403" s="1" t="s">
        <v>46</v>
      </c>
      <c r="T1403" s="1" t="s">
        <v>28</v>
      </c>
      <c r="U1403" t="str">
        <f>IFERROR(VLOOKUP(JRC_IDEES_powergen[[#This Row],[Headers]],sections[#All],1,FALSE),U1402)</f>
        <v>CO2 emissions (kt CO2)</v>
      </c>
      <c r="V1403" t="str">
        <f>IFERROR(VLOOKUP(JRC_IDEES_powergen[[#This Row],[Headers]],ec[#All],3,FALSE),"")</f>
        <v/>
      </c>
      <c r="W1403" t="str">
        <f>VLOOKUP(MID(JRC_IDEES_powergen[[#This Row],[Source.Name]],25,2),Table5[#All],3,FALSE)</f>
        <v>Latvia</v>
      </c>
    </row>
    <row r="1404" spans="2:23" x14ac:dyDescent="0.25">
      <c r="B1404" t="str">
        <f t="shared" si="21"/>
        <v>CO2 emissions (kt CO2) - 2100</v>
      </c>
      <c r="C1404">
        <v>1148.6879136507532</v>
      </c>
      <c r="D1404">
        <v>1095.2297324495285</v>
      </c>
      <c r="E1404">
        <v>966.53004267448819</v>
      </c>
      <c r="F1404">
        <v>907.83028195862494</v>
      </c>
      <c r="G1404">
        <v>815.49130753447218</v>
      </c>
      <c r="H1404">
        <v>825.37182445734004</v>
      </c>
      <c r="I1404">
        <v>606.14012383804868</v>
      </c>
      <c r="J1404">
        <v>566.93508815512803</v>
      </c>
      <c r="K1404">
        <v>562.20931289192401</v>
      </c>
      <c r="L1404">
        <v>527.40783663728405</v>
      </c>
      <c r="M1404">
        <v>504.84865392824867</v>
      </c>
      <c r="N1404">
        <v>431.27369638674878</v>
      </c>
      <c r="O1404">
        <v>385.12089999999807</v>
      </c>
      <c r="P1404">
        <v>265.78093745593611</v>
      </c>
      <c r="Q1404">
        <v>191.34778314196041</v>
      </c>
      <c r="R1404">
        <v>161.15188300831403</v>
      </c>
      <c r="S1404" s="1" t="s">
        <v>46</v>
      </c>
      <c r="T1404" s="1" t="s">
        <v>4</v>
      </c>
      <c r="U1404" t="str">
        <f>IFERROR(VLOOKUP(JRC_IDEES_powergen[[#This Row],[Headers]],sections[#All],1,FALSE),U1403)</f>
        <v>CO2 emissions (kt CO2)</v>
      </c>
      <c r="V1404">
        <f>IFERROR(VLOOKUP(JRC_IDEES_powergen[[#This Row],[Headers]],ec[#All],3,FALSE),"")</f>
        <v>0</v>
      </c>
      <c r="W1404" t="str">
        <f>VLOOKUP(MID(JRC_IDEES_powergen[[#This Row],[Source.Name]],25,2),Table5[#All],3,FALSE)</f>
        <v>Latvia</v>
      </c>
    </row>
    <row r="1405" spans="2:23" x14ac:dyDescent="0.25">
      <c r="B1405" t="str">
        <f t="shared" si="21"/>
        <v>CO2 emissions (kt CO2) - 2200</v>
      </c>
      <c r="C1405">
        <v>48.43520000000003</v>
      </c>
      <c r="D1405">
        <v>48.316497804432103</v>
      </c>
      <c r="E1405">
        <v>34.854272640000005</v>
      </c>
      <c r="F1405">
        <v>29.830266881712852</v>
      </c>
      <c r="G1405">
        <v>30.039115267656001</v>
      </c>
      <c r="H1405">
        <v>24.785756995819661</v>
      </c>
      <c r="I1405">
        <v>20.111152956048599</v>
      </c>
      <c r="J1405">
        <v>19.80633649896</v>
      </c>
      <c r="K1405">
        <v>14.714285694768</v>
      </c>
      <c r="L1405">
        <v>12.654239753232</v>
      </c>
      <c r="M1405">
        <v>14.879918253523583</v>
      </c>
      <c r="N1405">
        <v>12.393598668152508</v>
      </c>
      <c r="O1405">
        <v>7.4734000000000087</v>
      </c>
      <c r="P1405">
        <v>9.0824741936372604</v>
      </c>
      <c r="Q1405">
        <v>6.8393324494102776</v>
      </c>
      <c r="R1405">
        <v>6.7713419936807071</v>
      </c>
      <c r="S1405" s="1" t="s">
        <v>46</v>
      </c>
      <c r="T1405" s="1" t="s">
        <v>5</v>
      </c>
      <c r="U1405" t="str">
        <f>IFERROR(VLOOKUP(JRC_IDEES_powergen[[#This Row],[Headers]],sections[#All],1,FALSE),U1404)</f>
        <v>CO2 emissions (kt CO2)</v>
      </c>
      <c r="V1405" t="str">
        <f>IFERROR(VLOOKUP(JRC_IDEES_powergen[[#This Row],[Headers]],ec[#All],3,FALSE),"")</f>
        <v>2100</v>
      </c>
      <c r="W1405" t="str">
        <f>VLOOKUP(MID(JRC_IDEES_powergen[[#This Row],[Source.Name]],25,2),Table5[#All],3,FALSE)</f>
        <v>Latvia</v>
      </c>
    </row>
    <row r="1406" spans="2:23" x14ac:dyDescent="0.25">
      <c r="B1406" t="str">
        <f t="shared" si="21"/>
        <v>CO2 emissions (kt CO2) - 3210</v>
      </c>
      <c r="C1406">
        <v>12.825999999999997</v>
      </c>
      <c r="D1406">
        <v>9.764283301199999</v>
      </c>
      <c r="E1406">
        <v>5.3274291832799996</v>
      </c>
      <c r="F1406">
        <v>6.3031696221599995</v>
      </c>
      <c r="G1406">
        <v>6.2830210658399999</v>
      </c>
      <c r="H1406">
        <v>6.3601429277719594</v>
      </c>
      <c r="I1406">
        <v>6.3096934939200002</v>
      </c>
      <c r="J1406">
        <v>7.5446135999999999</v>
      </c>
      <c r="K1406">
        <v>4.438008</v>
      </c>
      <c r="L1406">
        <v>0.88760159999999999</v>
      </c>
      <c r="M1406">
        <v>1.060000000000018</v>
      </c>
      <c r="N1406">
        <v>1.0600236972122554</v>
      </c>
      <c r="O1406">
        <v>0</v>
      </c>
      <c r="P1406">
        <v>0</v>
      </c>
      <c r="Q1406">
        <v>0</v>
      </c>
      <c r="R1406">
        <v>0</v>
      </c>
      <c r="S1406" s="1" t="s">
        <v>46</v>
      </c>
      <c r="T1406" s="1" t="s">
        <v>6</v>
      </c>
      <c r="U1406" t="str">
        <f>IFERROR(VLOOKUP(JRC_IDEES_powergen[[#This Row],[Headers]],sections[#All],1,FALSE),U1405)</f>
        <v>CO2 emissions (kt CO2)</v>
      </c>
      <c r="V1406" t="str">
        <f>IFERROR(VLOOKUP(JRC_IDEES_powergen[[#This Row],[Headers]],ec[#All],3,FALSE),"")</f>
        <v>2200</v>
      </c>
      <c r="W1406" t="str">
        <f>VLOOKUP(MID(JRC_IDEES_powergen[[#This Row],[Source.Name]],25,2),Table5[#All],3,FALSE)</f>
        <v>Latvia</v>
      </c>
    </row>
    <row r="1407" spans="2:23" x14ac:dyDescent="0.25">
      <c r="B1407" t="str">
        <f t="shared" si="21"/>
        <v>CO2 emissions (kt CO2) - 3260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 s="1" t="s">
        <v>46</v>
      </c>
      <c r="T1407" s="1" t="s">
        <v>7</v>
      </c>
      <c r="U1407" t="str">
        <f>IFERROR(VLOOKUP(JRC_IDEES_powergen[[#This Row],[Headers]],sections[#All],1,FALSE),U1406)</f>
        <v>CO2 emissions (kt CO2)</v>
      </c>
      <c r="V1407" t="str">
        <f>IFERROR(VLOOKUP(JRC_IDEES_powergen[[#This Row],[Headers]],ec[#All],3,FALSE),"")</f>
        <v>3210</v>
      </c>
      <c r="W1407" t="str">
        <f>VLOOKUP(MID(JRC_IDEES_powergen[[#This Row],[Source.Name]],25,2),Table5[#All],3,FALSE)</f>
        <v>Latvia</v>
      </c>
    </row>
    <row r="1408" spans="2:23" x14ac:dyDescent="0.25">
      <c r="B1408" t="str">
        <f t="shared" si="21"/>
        <v>CO2 emissions (kt CO2) - 0</v>
      </c>
      <c r="C1408">
        <v>6.2993667262970083</v>
      </c>
      <c r="D1408">
        <v>3.1021395823080438</v>
      </c>
      <c r="E1408">
        <v>3.1024188000000001</v>
      </c>
      <c r="F1408">
        <v>3.1021395823079998</v>
      </c>
      <c r="G1408">
        <v>3.1024188000000001</v>
      </c>
      <c r="H1408">
        <v>3.1122699402220166</v>
      </c>
      <c r="I1408">
        <v>3.112005274092001</v>
      </c>
      <c r="J1408">
        <v>3.1024188000000001</v>
      </c>
      <c r="K1408">
        <v>3.1024188000000001</v>
      </c>
      <c r="L1408">
        <v>0</v>
      </c>
      <c r="M1408">
        <v>0</v>
      </c>
      <c r="N1408">
        <v>3.1122695759093086</v>
      </c>
      <c r="O1408">
        <v>9.4107000000000056</v>
      </c>
      <c r="P1408">
        <v>6.2986271294203373</v>
      </c>
      <c r="Q1408">
        <v>0</v>
      </c>
      <c r="R1408">
        <v>3.1122622452448967</v>
      </c>
      <c r="S1408" s="1" t="s">
        <v>46</v>
      </c>
      <c r="T1408" s="1" t="s">
        <v>8</v>
      </c>
      <c r="U1408" t="str">
        <f>IFERROR(VLOOKUP(JRC_IDEES_powergen[[#This Row],[Headers]],sections[#All],1,FALSE),U1407)</f>
        <v>CO2 emissions (kt CO2)</v>
      </c>
      <c r="V1408" t="str">
        <f>IFERROR(VLOOKUP(JRC_IDEES_powergen[[#This Row],[Headers]],ec[#All],3,FALSE),"")</f>
        <v>3260</v>
      </c>
      <c r="W1408" t="str">
        <f>VLOOKUP(MID(JRC_IDEES_powergen[[#This Row],[Source.Name]],25,2),Table5[#All],3,FALSE)</f>
        <v>Latvia</v>
      </c>
    </row>
    <row r="1409" spans="2:23" x14ac:dyDescent="0.25">
      <c r="B1409" t="str">
        <f t="shared" si="21"/>
        <v>CO2 emissions (kt CO2) - 3270A</v>
      </c>
      <c r="C1409">
        <v>288.15384692445406</v>
      </c>
      <c r="D1409">
        <v>234.03471334146002</v>
      </c>
      <c r="E1409">
        <v>216.09878130122405</v>
      </c>
      <c r="F1409">
        <v>153.44881489490402</v>
      </c>
      <c r="G1409">
        <v>138.22239940545603</v>
      </c>
      <c r="H1409">
        <v>123.09396729620804</v>
      </c>
      <c r="I1409">
        <v>55.555096392108005</v>
      </c>
      <c r="J1409">
        <v>46.191615078096014</v>
      </c>
      <c r="K1409">
        <v>34.027841109096002</v>
      </c>
      <c r="L1409">
        <v>58.724877161592005</v>
      </c>
      <c r="M1409">
        <v>40.084734063866954</v>
      </c>
      <c r="N1409">
        <v>27.865395528852364</v>
      </c>
      <c r="O1409">
        <v>15.480000000000008</v>
      </c>
      <c r="P1409">
        <v>0</v>
      </c>
      <c r="Q1409">
        <v>0</v>
      </c>
      <c r="R1409">
        <v>0</v>
      </c>
      <c r="S1409" s="1" t="s">
        <v>46</v>
      </c>
      <c r="T1409" s="1" t="s">
        <v>9</v>
      </c>
      <c r="U1409" t="str">
        <f>IFERROR(VLOOKUP(JRC_IDEES_powergen[[#This Row],[Headers]],sections[#All],1,FALSE),U1408)</f>
        <v>CO2 emissions (kt CO2)</v>
      </c>
      <c r="V1409">
        <f>IFERROR(VLOOKUP(JRC_IDEES_powergen[[#This Row],[Headers]],ec[#All],3,FALSE),"")</f>
        <v>0</v>
      </c>
      <c r="W1409" t="str">
        <f>VLOOKUP(MID(JRC_IDEES_powergen[[#This Row],[Source.Name]],25,2),Table5[#All],3,FALSE)</f>
        <v>Latvia</v>
      </c>
    </row>
    <row r="1410" spans="2:23" x14ac:dyDescent="0.25">
      <c r="B1410" t="str">
        <f t="shared" si="21"/>
        <v>CO2 emissions (kt CO2) - 3280</v>
      </c>
      <c r="C1410">
        <v>216.74982248520811</v>
      </c>
      <c r="D1410">
        <v>188.924931167544</v>
      </c>
      <c r="E1410">
        <v>185.71642974122403</v>
      </c>
      <c r="F1410">
        <v>139.33299022466403</v>
      </c>
      <c r="G1410">
        <v>129.93630352545603</v>
      </c>
      <c r="H1410">
        <v>120.74831458372657</v>
      </c>
      <c r="I1410">
        <v>52.784563511520005</v>
      </c>
      <c r="J1410">
        <v>43.429583118096012</v>
      </c>
      <c r="K1410">
        <v>34.027841109096002</v>
      </c>
      <c r="L1410">
        <v>55.952103966192006</v>
      </c>
      <c r="M1410">
        <v>37.152734063866966</v>
      </c>
      <c r="N1410">
        <v>27.865395528852364</v>
      </c>
      <c r="O1410">
        <v>15.480000000000008</v>
      </c>
      <c r="P1410">
        <v>0</v>
      </c>
      <c r="Q1410">
        <v>0</v>
      </c>
      <c r="R1410">
        <v>0</v>
      </c>
      <c r="S1410" s="1" t="s">
        <v>46</v>
      </c>
      <c r="T1410" s="1" t="s">
        <v>10</v>
      </c>
      <c r="U1410" t="str">
        <f>IFERROR(VLOOKUP(JRC_IDEES_powergen[[#This Row],[Headers]],sections[#All],1,FALSE),U1409)</f>
        <v>CO2 emissions (kt CO2)</v>
      </c>
      <c r="V1410" t="str">
        <f>IFERROR(VLOOKUP(JRC_IDEES_powergen[[#This Row],[Headers]],ec[#All],3,FALSE),"")</f>
        <v>3270A</v>
      </c>
      <c r="W1410" t="str">
        <f>VLOOKUP(MID(JRC_IDEES_powergen[[#This Row],[Source.Name]],25,2),Table5[#All],3,FALSE)</f>
        <v>Latvia</v>
      </c>
    </row>
    <row r="1411" spans="2:23" x14ac:dyDescent="0.25">
      <c r="B1411" t="str">
        <f t="shared" ref="B1411:B1474" si="22">IF(V1412&lt;&gt;"",U1412&amp;" - "&amp;V1412,"")</f>
        <v/>
      </c>
      <c r="C1411">
        <v>71.40402443924593</v>
      </c>
      <c r="D1411">
        <v>45.109782173916003</v>
      </c>
      <c r="E1411">
        <v>30.382351560000004</v>
      </c>
      <c r="F1411">
        <v>14.11582467024</v>
      </c>
      <c r="G1411">
        <v>8.2860958800000013</v>
      </c>
      <c r="H1411">
        <v>2.3456527124814617</v>
      </c>
      <c r="I1411">
        <v>2.7705328805880001</v>
      </c>
      <c r="J1411">
        <v>2.7620319600000003</v>
      </c>
      <c r="K1411">
        <v>0</v>
      </c>
      <c r="L1411">
        <v>2.7727731954000001</v>
      </c>
      <c r="M1411">
        <v>2.9319999999999888</v>
      </c>
      <c r="N1411">
        <v>0</v>
      </c>
      <c r="O1411">
        <v>0</v>
      </c>
      <c r="P1411">
        <v>0</v>
      </c>
      <c r="Q1411">
        <v>0</v>
      </c>
      <c r="R1411">
        <v>0</v>
      </c>
      <c r="S1411" s="1" t="s">
        <v>46</v>
      </c>
      <c r="T1411" s="1" t="s">
        <v>11</v>
      </c>
      <c r="U1411" t="str">
        <f>IFERROR(VLOOKUP(JRC_IDEES_powergen[[#This Row],[Headers]],sections[#All],1,FALSE),U1410)</f>
        <v>CO2 emissions (kt CO2)</v>
      </c>
      <c r="V1411" t="str">
        <f>IFERROR(VLOOKUP(JRC_IDEES_powergen[[#This Row],[Headers]],ec[#All],3,FALSE),"")</f>
        <v>3280</v>
      </c>
      <c r="W1411" t="str">
        <f>VLOOKUP(MID(JRC_IDEES_powergen[[#This Row],[Source.Name]],25,2),Table5[#All],3,FALSE)</f>
        <v>Latvia</v>
      </c>
    </row>
    <row r="1412" spans="2:23" x14ac:dyDescent="0.25">
      <c r="B1412" t="str">
        <f t="shared" si="22"/>
        <v>CO2 emissions (kt CO2) - 4100</v>
      </c>
      <c r="C1412">
        <v>792.9735000000021</v>
      </c>
      <c r="D1412">
        <v>800.01209842012815</v>
      </c>
      <c r="E1412">
        <v>707.14714074998415</v>
      </c>
      <c r="F1412">
        <v>715.14589097754003</v>
      </c>
      <c r="G1412">
        <v>637.84435299552013</v>
      </c>
      <c r="H1412">
        <v>668.01968729731834</v>
      </c>
      <c r="I1412">
        <v>521.05217572188008</v>
      </c>
      <c r="J1412">
        <v>490.29010417807206</v>
      </c>
      <c r="K1412">
        <v>505.92675928806005</v>
      </c>
      <c r="L1412">
        <v>455.14111812246006</v>
      </c>
      <c r="M1412">
        <v>448.82400161085809</v>
      </c>
      <c r="N1412">
        <v>386.84240891662233</v>
      </c>
      <c r="O1412">
        <v>352.75679999999807</v>
      </c>
      <c r="P1412">
        <v>250.39983613287851</v>
      </c>
      <c r="Q1412">
        <v>184.50845069255013</v>
      </c>
      <c r="R1412">
        <v>151.26827876938842</v>
      </c>
      <c r="S1412" s="1" t="s">
        <v>46</v>
      </c>
      <c r="T1412" s="1" t="s">
        <v>12</v>
      </c>
      <c r="U1412" t="str">
        <f>IFERROR(VLOOKUP(JRC_IDEES_powergen[[#This Row],[Headers]],sections[#All],1,FALSE),U1411)</f>
        <v>CO2 emissions (kt CO2)</v>
      </c>
      <c r="V1412" t="str">
        <f>IFERROR(VLOOKUP(JRC_IDEES_powergen[[#This Row],[Headers]],ec[#All],3,FALSE),"")</f>
        <v/>
      </c>
      <c r="W1412" t="str">
        <f>VLOOKUP(MID(JRC_IDEES_powergen[[#This Row],[Source.Name]],25,2),Table5[#All],3,FALSE)</f>
        <v>Latvia</v>
      </c>
    </row>
    <row r="1413" spans="2:23" x14ac:dyDescent="0.25">
      <c r="B1413" t="str">
        <f t="shared" si="22"/>
        <v>CO2 emissions (kt CO2) - 5542</v>
      </c>
      <c r="C1413">
        <v>792.9735000000021</v>
      </c>
      <c r="D1413">
        <v>800.01209842012815</v>
      </c>
      <c r="E1413">
        <v>707.14714074998415</v>
      </c>
      <c r="F1413">
        <v>715.14589097754003</v>
      </c>
      <c r="G1413">
        <v>637.84435299552013</v>
      </c>
      <c r="H1413">
        <v>668.01968729731834</v>
      </c>
      <c r="I1413">
        <v>521.05217572188008</v>
      </c>
      <c r="J1413">
        <v>490.29010417807206</v>
      </c>
      <c r="K1413">
        <v>505.92675928806005</v>
      </c>
      <c r="L1413">
        <v>455.14111812246006</v>
      </c>
      <c r="M1413">
        <v>448.82400161085809</v>
      </c>
      <c r="N1413">
        <v>386.84240891662233</v>
      </c>
      <c r="O1413">
        <v>352.75679999999807</v>
      </c>
      <c r="P1413">
        <v>250.39983613287851</v>
      </c>
      <c r="Q1413">
        <v>184.50845069255013</v>
      </c>
      <c r="R1413">
        <v>151.26827876938842</v>
      </c>
      <c r="S1413" s="1" t="s">
        <v>46</v>
      </c>
      <c r="T1413" s="1" t="s">
        <v>13</v>
      </c>
      <c r="U1413" t="str">
        <f>IFERROR(VLOOKUP(JRC_IDEES_powergen[[#This Row],[Headers]],sections[#All],1,FALSE),U1412)</f>
        <v>CO2 emissions (kt CO2)</v>
      </c>
      <c r="V1413" t="str">
        <f>IFERROR(VLOOKUP(JRC_IDEES_powergen[[#This Row],[Headers]],ec[#All],3,FALSE),"")</f>
        <v>4100</v>
      </c>
      <c r="W1413" t="str">
        <f>VLOOKUP(MID(JRC_IDEES_powergen[[#This Row],[Source.Name]],25,2),Table5[#All],3,FALSE)</f>
        <v>Latvia</v>
      </c>
    </row>
    <row r="1414" spans="2:23" x14ac:dyDescent="0.25">
      <c r="B1414" t="str">
        <f t="shared" si="22"/>
        <v>CO2 emissions (kt CO2) - 4200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 s="1" t="s">
        <v>46</v>
      </c>
      <c r="T1414" s="1" t="s">
        <v>14</v>
      </c>
      <c r="U1414" t="str">
        <f>IFERROR(VLOOKUP(JRC_IDEES_powergen[[#This Row],[Headers]],sections[#All],1,FALSE),U1413)</f>
        <v>CO2 emissions (kt CO2)</v>
      </c>
      <c r="V1414" t="str">
        <f>IFERROR(VLOOKUP(JRC_IDEES_powergen[[#This Row],[Headers]],ec[#All],3,FALSE),"")</f>
        <v>5542</v>
      </c>
      <c r="W1414" t="str">
        <f>VLOOKUP(MID(JRC_IDEES_powergen[[#This Row],[Source.Name]],25,2),Table5[#All],3,FALSE)</f>
        <v>Latvia</v>
      </c>
    </row>
    <row r="1415" spans="2:23" x14ac:dyDescent="0.25">
      <c r="B1415" t="str">
        <f t="shared" si="22"/>
        <v>CO2 emissions (kt CO2) - 0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 s="1" t="s">
        <v>46</v>
      </c>
      <c r="T1415" s="1" t="s">
        <v>15</v>
      </c>
      <c r="U1415" t="str">
        <f>IFERROR(VLOOKUP(JRC_IDEES_powergen[[#This Row],[Headers]],sections[#All],1,FALSE),U1414)</f>
        <v>CO2 emissions (kt CO2)</v>
      </c>
      <c r="V1415" t="str">
        <f>IFERROR(VLOOKUP(JRC_IDEES_powergen[[#This Row],[Headers]],ec[#All],3,FALSE),"")</f>
        <v>4200</v>
      </c>
      <c r="W1415" t="str">
        <f>VLOOKUP(MID(JRC_IDEES_powergen[[#This Row],[Source.Name]],25,2),Table5[#All],3,FALSE)</f>
        <v>Latvia</v>
      </c>
    </row>
    <row r="1416" spans="2:23" x14ac:dyDescent="0.25">
      <c r="B1416" t="str">
        <f t="shared" si="22"/>
        <v>CO2 emissions (kt CO2) - 5541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 s="1" t="s">
        <v>46</v>
      </c>
      <c r="T1416" s="1" t="s">
        <v>16</v>
      </c>
      <c r="U1416" t="str">
        <f>IFERROR(VLOOKUP(JRC_IDEES_powergen[[#This Row],[Headers]],sections[#All],1,FALSE),U1415)</f>
        <v>CO2 emissions (kt CO2)</v>
      </c>
      <c r="V1416">
        <f>IFERROR(VLOOKUP(JRC_IDEES_powergen[[#This Row],[Headers]],ec[#All],3,FALSE),"")</f>
        <v>0</v>
      </c>
      <c r="W1416" t="str">
        <f>VLOOKUP(MID(JRC_IDEES_powergen[[#This Row],[Source.Name]],25,2),Table5[#All],3,FALSE)</f>
        <v>Latvia</v>
      </c>
    </row>
    <row r="1417" spans="2:23" x14ac:dyDescent="0.25">
      <c r="B1417" t="str">
        <f t="shared" si="22"/>
        <v>CO2 emissions (kt CO2) - 55431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 s="1" t="s">
        <v>46</v>
      </c>
      <c r="T1417" s="1" t="s">
        <v>17</v>
      </c>
      <c r="U1417" t="str">
        <f>IFERROR(VLOOKUP(JRC_IDEES_powergen[[#This Row],[Headers]],sections[#All],1,FALSE),U1416)</f>
        <v>CO2 emissions (kt CO2)</v>
      </c>
      <c r="V1417" t="str">
        <f>IFERROR(VLOOKUP(JRC_IDEES_powergen[[#This Row],[Headers]],ec[#All],3,FALSE),"")</f>
        <v>5541</v>
      </c>
      <c r="W1417" t="str">
        <f>VLOOKUP(MID(JRC_IDEES_powergen[[#This Row],[Source.Name]],25,2),Table5[#All],3,FALSE)</f>
        <v>Latvia</v>
      </c>
    </row>
    <row r="1418" spans="2:23" x14ac:dyDescent="0.25">
      <c r="B1418" t="str">
        <f t="shared" si="22"/>
        <v>CO2 emissions (kt CO2) - 5545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 s="1" t="s">
        <v>46</v>
      </c>
      <c r="T1418" s="1" t="s">
        <v>18</v>
      </c>
      <c r="U1418" t="str">
        <f>IFERROR(VLOOKUP(JRC_IDEES_powergen[[#This Row],[Headers]],sections[#All],1,FALSE),U1417)</f>
        <v>CO2 emissions (kt CO2)</v>
      </c>
      <c r="V1418" t="str">
        <f>IFERROR(VLOOKUP(JRC_IDEES_powergen[[#This Row],[Headers]],ec[#All],3,FALSE),"")</f>
        <v>55431</v>
      </c>
      <c r="W1418" t="str">
        <f>VLOOKUP(MID(JRC_IDEES_powergen[[#This Row],[Source.Name]],25,2),Table5[#All],3,FALSE)</f>
        <v>Latvia</v>
      </c>
    </row>
    <row r="1419" spans="2:23" x14ac:dyDescent="0.25">
      <c r="B1419" t="str">
        <f t="shared" si="22"/>
        <v>CO2 emissions (kt CO2) - 0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 s="1" t="s">
        <v>46</v>
      </c>
      <c r="T1419" s="1" t="s">
        <v>19</v>
      </c>
      <c r="U1419" t="str">
        <f>IFERROR(VLOOKUP(JRC_IDEES_powergen[[#This Row],[Headers]],sections[#All],1,FALSE),U1418)</f>
        <v>CO2 emissions (kt CO2)</v>
      </c>
      <c r="V1419" t="str">
        <f>IFERROR(VLOOKUP(JRC_IDEES_powergen[[#This Row],[Headers]],ec[#All],3,FALSE),"")</f>
        <v>5545</v>
      </c>
      <c r="W1419" t="str">
        <f>VLOOKUP(MID(JRC_IDEES_powergen[[#This Row],[Source.Name]],25,2),Table5[#All],3,FALSE)</f>
        <v>Latvia</v>
      </c>
    </row>
    <row r="1420" spans="2:23" x14ac:dyDescent="0.25">
      <c r="B1420" t="str">
        <f t="shared" si="22"/>
        <v>CO2 emissions (kt CO2) - 7100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s="1" t="s">
        <v>46</v>
      </c>
      <c r="T1420" s="1" t="s">
        <v>20</v>
      </c>
      <c r="U1420" t="str">
        <f>IFERROR(VLOOKUP(JRC_IDEES_powergen[[#This Row],[Headers]],sections[#All],1,FALSE),U1419)</f>
        <v>CO2 emissions (kt CO2)</v>
      </c>
      <c r="V1420">
        <f>IFERROR(VLOOKUP(JRC_IDEES_powergen[[#This Row],[Headers]],ec[#All],3,FALSE),"")</f>
        <v>0</v>
      </c>
      <c r="W1420" t="str">
        <f>VLOOKUP(MID(JRC_IDEES_powergen[[#This Row],[Source.Name]],25,2),Table5[#All],3,FALSE)</f>
        <v>Latvia</v>
      </c>
    </row>
    <row r="1421" spans="2:23" x14ac:dyDescent="0.25">
      <c r="B1421" t="str">
        <f t="shared" si="22"/>
        <v>CO2 emissions (kt CO2) - 55432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 s="1" t="s">
        <v>46</v>
      </c>
      <c r="T1421" s="1" t="s">
        <v>21</v>
      </c>
      <c r="U1421" t="str">
        <f>IFERROR(VLOOKUP(JRC_IDEES_powergen[[#This Row],[Headers]],sections[#All],1,FALSE),U1420)</f>
        <v>CO2 emissions (kt CO2)</v>
      </c>
      <c r="V1421" t="str">
        <f>IFERROR(VLOOKUP(JRC_IDEES_powergen[[#This Row],[Headers]],ec[#All],3,FALSE),"")</f>
        <v>7100</v>
      </c>
      <c r="W1421" t="str">
        <f>VLOOKUP(MID(JRC_IDEES_powergen[[#This Row],[Source.Name]],25,2),Table5[#All],3,FALSE)</f>
        <v>Latvia</v>
      </c>
    </row>
    <row r="1422" spans="2:23" x14ac:dyDescent="0.25">
      <c r="B1422" t="str">
        <f t="shared" si="22"/>
        <v>CO2 emissions (kt CO2) - 5532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 s="1" t="s">
        <v>46</v>
      </c>
      <c r="T1422" s="1" t="s">
        <v>22</v>
      </c>
      <c r="U1422" t="str">
        <f>IFERROR(VLOOKUP(JRC_IDEES_powergen[[#This Row],[Headers]],sections[#All],1,FALSE),U1421)</f>
        <v>CO2 emissions (kt CO2)</v>
      </c>
      <c r="V1422" t="str">
        <f>IFERROR(VLOOKUP(JRC_IDEES_powergen[[#This Row],[Headers]],ec[#All],3,FALSE),"")</f>
        <v>55432</v>
      </c>
      <c r="W1422" t="str">
        <f>VLOOKUP(MID(JRC_IDEES_powergen[[#This Row],[Source.Name]],25,2),Table5[#All],3,FALSE)</f>
        <v>Latvia</v>
      </c>
    </row>
    <row r="1423" spans="2:23" x14ac:dyDescent="0.25">
      <c r="B1423" t="str">
        <f t="shared" si="22"/>
        <v>CO2 emissions (kt CO2) - 5550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 s="1" t="s">
        <v>46</v>
      </c>
      <c r="T1423" s="1" t="s">
        <v>23</v>
      </c>
      <c r="U1423" t="str">
        <f>IFERROR(VLOOKUP(JRC_IDEES_powergen[[#This Row],[Headers]],sections[#All],1,FALSE),U1422)</f>
        <v>CO2 emissions (kt CO2)</v>
      </c>
      <c r="V1423" t="str">
        <f>IFERROR(VLOOKUP(JRC_IDEES_powergen[[#This Row],[Headers]],ec[#All],3,FALSE),"")</f>
        <v>5532</v>
      </c>
      <c r="W1423" t="str">
        <f>VLOOKUP(MID(JRC_IDEES_powergen[[#This Row],[Source.Name]],25,2),Table5[#All],3,FALSE)</f>
        <v>Latvia</v>
      </c>
    </row>
    <row r="1424" spans="2:23" x14ac:dyDescent="0.25">
      <c r="B1424" t="str">
        <f t="shared" si="22"/>
        <v>CO2 emissions (kt CO2) - 99998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 s="1" t="s">
        <v>46</v>
      </c>
      <c r="T1424" s="1" t="s">
        <v>24</v>
      </c>
      <c r="U1424" t="str">
        <f>IFERROR(VLOOKUP(JRC_IDEES_powergen[[#This Row],[Headers]],sections[#All],1,FALSE),U1423)</f>
        <v>CO2 emissions (kt CO2)</v>
      </c>
      <c r="V1424" t="str">
        <f>IFERROR(VLOOKUP(JRC_IDEES_powergen[[#This Row],[Headers]],ec[#All],3,FALSE),"")</f>
        <v>5550</v>
      </c>
      <c r="W1424" t="str">
        <f>VLOOKUP(MID(JRC_IDEES_powergen[[#This Row],[Source.Name]],25,2),Table5[#All],3,FALSE)</f>
        <v>Latvia</v>
      </c>
    </row>
    <row r="1425" spans="2:23" x14ac:dyDescent="0.25">
      <c r="B1425" t="str">
        <f t="shared" si="22"/>
        <v>CO2 emissions (kt CO2) - 99999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 s="1" t="s">
        <v>46</v>
      </c>
      <c r="T1425" s="1" t="s">
        <v>25</v>
      </c>
      <c r="U1425" t="str">
        <f>IFERROR(VLOOKUP(JRC_IDEES_powergen[[#This Row],[Headers]],sections[#All],1,FALSE),U1424)</f>
        <v>CO2 emissions (kt CO2)</v>
      </c>
      <c r="V1425" t="str">
        <f>IFERROR(VLOOKUP(JRC_IDEES_powergen[[#This Row],[Headers]],ec[#All],3,FALSE),"")</f>
        <v>99998</v>
      </c>
      <c r="W1425" t="str">
        <f>VLOOKUP(MID(JRC_IDEES_powergen[[#This Row],[Source.Name]],25,2),Table5[#All],3,FALSE)</f>
        <v>Latvia</v>
      </c>
    </row>
    <row r="1426" spans="2:23" x14ac:dyDescent="0.25">
      <c r="B1426" t="str">
        <f t="shared" si="22"/>
        <v/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 s="1" t="s">
        <v>46</v>
      </c>
      <c r="T1426" s="1" t="s">
        <v>26</v>
      </c>
      <c r="U1426" t="str">
        <f>IFERROR(VLOOKUP(JRC_IDEES_powergen[[#This Row],[Headers]],sections[#All],1,FALSE),U1425)</f>
        <v>CO2 emissions (kt CO2)</v>
      </c>
      <c r="V1426" t="str">
        <f>IFERROR(VLOOKUP(JRC_IDEES_powergen[[#This Row],[Headers]],ec[#All],3,FALSE),"")</f>
        <v>99999</v>
      </c>
      <c r="W1426" t="str">
        <f>VLOOKUP(MID(JRC_IDEES_powergen[[#This Row],[Source.Name]],25,2),Table5[#All],3,FALSE)</f>
        <v>Latvia</v>
      </c>
    </row>
    <row r="1427" spans="2:23" x14ac:dyDescent="0.25">
      <c r="B1427" t="str">
        <f t="shared" si="22"/>
        <v/>
      </c>
      <c r="C1427">
        <v>2000</v>
      </c>
      <c r="D1427">
        <v>2001</v>
      </c>
      <c r="E1427">
        <v>2002</v>
      </c>
      <c r="F1427">
        <v>2003</v>
      </c>
      <c r="G1427">
        <v>2004</v>
      </c>
      <c r="H1427">
        <v>2005</v>
      </c>
      <c r="I1427">
        <v>2006</v>
      </c>
      <c r="J1427">
        <v>2007</v>
      </c>
      <c r="K1427">
        <v>2008</v>
      </c>
      <c r="L1427">
        <v>2009</v>
      </c>
      <c r="M1427">
        <v>2010</v>
      </c>
      <c r="N1427">
        <v>2011</v>
      </c>
      <c r="O1427">
        <v>2012</v>
      </c>
      <c r="P1427">
        <v>2013</v>
      </c>
      <c r="Q1427">
        <v>2014</v>
      </c>
      <c r="R1427">
        <v>2015</v>
      </c>
      <c r="S1427" s="1" t="s">
        <v>47</v>
      </c>
      <c r="T1427" s="1" t="s">
        <v>2</v>
      </c>
      <c r="U1427" t="str">
        <f>IFERROR(VLOOKUP(JRC_IDEES_powergen[[#This Row],[Headers]],sections[#All],1,FALSE),U1426)</f>
        <v>CO2 emissions (kt CO2)</v>
      </c>
      <c r="V1427" t="str">
        <f>IFERROR(VLOOKUP(JRC_IDEES_powergen[[#This Row],[Headers]],ec[#All],3,FALSE),"")</f>
        <v/>
      </c>
      <c r="W1427" t="str">
        <f>VLOOKUP(MID(JRC_IDEES_powergen[[#This Row],[Source.Name]],25,2),Table5[#All],3,FALSE)</f>
        <v>Malta</v>
      </c>
    </row>
    <row r="1428" spans="2:23" x14ac:dyDescent="0.25">
      <c r="B1428" t="str">
        <f t="shared" si="22"/>
        <v>Total gross distributed heat production (GWh) - 0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s="1" t="s">
        <v>47</v>
      </c>
      <c r="T1428" s="1" t="s">
        <v>3</v>
      </c>
      <c r="U1428" t="str">
        <f>IFERROR(VLOOKUP(JRC_IDEES_powergen[[#This Row],[Headers]],sections[#All],1,FALSE),U1427)</f>
        <v>Total gross distributed heat production (GWh)</v>
      </c>
      <c r="V1428" t="str">
        <f>IFERROR(VLOOKUP(JRC_IDEES_powergen[[#This Row],[Headers]],ec[#All],3,FALSE),"")</f>
        <v/>
      </c>
      <c r="W1428" t="str">
        <f>VLOOKUP(MID(JRC_IDEES_powergen[[#This Row],[Source.Name]],25,2),Table5[#All],3,FALSE)</f>
        <v>Malta</v>
      </c>
    </row>
    <row r="1429" spans="2:23" x14ac:dyDescent="0.25">
      <c r="B1429" t="str">
        <f t="shared" si="22"/>
        <v>Total gross distributed heat production (GWh) - 2100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 s="1" t="s">
        <v>47</v>
      </c>
      <c r="T1429" s="1" t="s">
        <v>4</v>
      </c>
      <c r="U1429" t="str">
        <f>IFERROR(VLOOKUP(JRC_IDEES_powergen[[#This Row],[Headers]],sections[#All],1,FALSE),U1428)</f>
        <v>Total gross distributed heat production (GWh)</v>
      </c>
      <c r="V1429">
        <f>IFERROR(VLOOKUP(JRC_IDEES_powergen[[#This Row],[Headers]],ec[#All],3,FALSE),"")</f>
        <v>0</v>
      </c>
      <c r="W1429" t="str">
        <f>VLOOKUP(MID(JRC_IDEES_powergen[[#This Row],[Source.Name]],25,2),Table5[#All],3,FALSE)</f>
        <v>Malta</v>
      </c>
    </row>
    <row r="1430" spans="2:23" x14ac:dyDescent="0.25">
      <c r="B1430" t="str">
        <f t="shared" si="22"/>
        <v>Total gross distributed heat production (GWh) - 2200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s="1" t="s">
        <v>47</v>
      </c>
      <c r="T1430" s="1" t="s">
        <v>5</v>
      </c>
      <c r="U1430" t="str">
        <f>IFERROR(VLOOKUP(JRC_IDEES_powergen[[#This Row],[Headers]],sections[#All],1,FALSE),U1429)</f>
        <v>Total gross distributed heat production (GWh)</v>
      </c>
      <c r="V1430" t="str">
        <f>IFERROR(VLOOKUP(JRC_IDEES_powergen[[#This Row],[Headers]],ec[#All],3,FALSE),"")</f>
        <v>2100</v>
      </c>
      <c r="W1430" t="str">
        <f>VLOOKUP(MID(JRC_IDEES_powergen[[#This Row],[Source.Name]],25,2),Table5[#All],3,FALSE)</f>
        <v>Malta</v>
      </c>
    </row>
    <row r="1431" spans="2:23" x14ac:dyDescent="0.25">
      <c r="B1431" t="str">
        <f t="shared" si="22"/>
        <v>Total gross distributed heat production (GWh) - 3210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 s="1" t="s">
        <v>47</v>
      </c>
      <c r="T1431" s="1" t="s">
        <v>6</v>
      </c>
      <c r="U1431" t="str">
        <f>IFERROR(VLOOKUP(JRC_IDEES_powergen[[#This Row],[Headers]],sections[#All],1,FALSE),U1430)</f>
        <v>Total gross distributed heat production (GWh)</v>
      </c>
      <c r="V1431" t="str">
        <f>IFERROR(VLOOKUP(JRC_IDEES_powergen[[#This Row],[Headers]],ec[#All],3,FALSE),"")</f>
        <v>2200</v>
      </c>
      <c r="W1431" t="str">
        <f>VLOOKUP(MID(JRC_IDEES_powergen[[#This Row],[Source.Name]],25,2),Table5[#All],3,FALSE)</f>
        <v>Malta</v>
      </c>
    </row>
    <row r="1432" spans="2:23" x14ac:dyDescent="0.25">
      <c r="B1432" t="str">
        <f t="shared" si="22"/>
        <v>Total gross distributed heat production (GWh) - 3260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 s="1" t="s">
        <v>47</v>
      </c>
      <c r="T1432" s="1" t="s">
        <v>7</v>
      </c>
      <c r="U1432" t="str">
        <f>IFERROR(VLOOKUP(JRC_IDEES_powergen[[#This Row],[Headers]],sections[#All],1,FALSE),U1431)</f>
        <v>Total gross distributed heat production (GWh)</v>
      </c>
      <c r="V1432" t="str">
        <f>IFERROR(VLOOKUP(JRC_IDEES_powergen[[#This Row],[Headers]],ec[#All],3,FALSE),"")</f>
        <v>3210</v>
      </c>
      <c r="W1432" t="str">
        <f>VLOOKUP(MID(JRC_IDEES_powergen[[#This Row],[Source.Name]],25,2),Table5[#All],3,FALSE)</f>
        <v>Malta</v>
      </c>
    </row>
    <row r="1433" spans="2:23" x14ac:dyDescent="0.25">
      <c r="B1433" t="str">
        <f t="shared" si="22"/>
        <v>Total gross distributed heat production (GWh) - 0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 s="1" t="s">
        <v>47</v>
      </c>
      <c r="T1433" s="1" t="s">
        <v>8</v>
      </c>
      <c r="U1433" t="str">
        <f>IFERROR(VLOOKUP(JRC_IDEES_powergen[[#This Row],[Headers]],sections[#All],1,FALSE),U1432)</f>
        <v>Total gross distributed heat production (GWh)</v>
      </c>
      <c r="V1433" t="str">
        <f>IFERROR(VLOOKUP(JRC_IDEES_powergen[[#This Row],[Headers]],ec[#All],3,FALSE),"")</f>
        <v>3260</v>
      </c>
      <c r="W1433" t="str">
        <f>VLOOKUP(MID(JRC_IDEES_powergen[[#This Row],[Source.Name]],25,2),Table5[#All],3,FALSE)</f>
        <v>Malta</v>
      </c>
    </row>
    <row r="1434" spans="2:23" x14ac:dyDescent="0.25">
      <c r="B1434" t="str">
        <f t="shared" si="22"/>
        <v>Total gross distributed heat production (GWh) - 3270A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 s="1" t="s">
        <v>47</v>
      </c>
      <c r="T1434" s="1" t="s">
        <v>9</v>
      </c>
      <c r="U1434" t="str">
        <f>IFERROR(VLOOKUP(JRC_IDEES_powergen[[#This Row],[Headers]],sections[#All],1,FALSE),U1433)</f>
        <v>Total gross distributed heat production (GWh)</v>
      </c>
      <c r="V1434">
        <f>IFERROR(VLOOKUP(JRC_IDEES_powergen[[#This Row],[Headers]],ec[#All],3,FALSE),"")</f>
        <v>0</v>
      </c>
      <c r="W1434" t="str">
        <f>VLOOKUP(MID(JRC_IDEES_powergen[[#This Row],[Source.Name]],25,2),Table5[#All],3,FALSE)</f>
        <v>Malta</v>
      </c>
    </row>
    <row r="1435" spans="2:23" x14ac:dyDescent="0.25">
      <c r="B1435" t="str">
        <f t="shared" si="22"/>
        <v>Total gross distributed heat production (GWh) - 3280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 s="1" t="s">
        <v>47</v>
      </c>
      <c r="T1435" s="1" t="s">
        <v>10</v>
      </c>
      <c r="U1435" t="str">
        <f>IFERROR(VLOOKUP(JRC_IDEES_powergen[[#This Row],[Headers]],sections[#All],1,FALSE),U1434)</f>
        <v>Total gross distributed heat production (GWh)</v>
      </c>
      <c r="V1435" t="str">
        <f>IFERROR(VLOOKUP(JRC_IDEES_powergen[[#This Row],[Headers]],ec[#All],3,FALSE),"")</f>
        <v>3270A</v>
      </c>
      <c r="W1435" t="str">
        <f>VLOOKUP(MID(JRC_IDEES_powergen[[#This Row],[Source.Name]],25,2),Table5[#All],3,FALSE)</f>
        <v>Malta</v>
      </c>
    </row>
    <row r="1436" spans="2:23" x14ac:dyDescent="0.25">
      <c r="B1436" t="str">
        <f t="shared" si="22"/>
        <v/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 s="1" t="s">
        <v>47</v>
      </c>
      <c r="T1436" s="1" t="s">
        <v>11</v>
      </c>
      <c r="U1436" t="str">
        <f>IFERROR(VLOOKUP(JRC_IDEES_powergen[[#This Row],[Headers]],sections[#All],1,FALSE),U1435)</f>
        <v>Total gross distributed heat production (GWh)</v>
      </c>
      <c r="V1436" t="str">
        <f>IFERROR(VLOOKUP(JRC_IDEES_powergen[[#This Row],[Headers]],ec[#All],3,FALSE),"")</f>
        <v>3280</v>
      </c>
      <c r="W1436" t="str">
        <f>VLOOKUP(MID(JRC_IDEES_powergen[[#This Row],[Source.Name]],25,2),Table5[#All],3,FALSE)</f>
        <v>Malta</v>
      </c>
    </row>
    <row r="1437" spans="2:23" x14ac:dyDescent="0.25">
      <c r="B1437" t="str">
        <f t="shared" si="22"/>
        <v>Total gross distributed heat production (GWh) - 4100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 s="1" t="s">
        <v>47</v>
      </c>
      <c r="T1437" s="1" t="s">
        <v>12</v>
      </c>
      <c r="U1437" t="str">
        <f>IFERROR(VLOOKUP(JRC_IDEES_powergen[[#This Row],[Headers]],sections[#All],1,FALSE),U1436)</f>
        <v>Total gross distributed heat production (GWh)</v>
      </c>
      <c r="V1437" t="str">
        <f>IFERROR(VLOOKUP(JRC_IDEES_powergen[[#This Row],[Headers]],ec[#All],3,FALSE),"")</f>
        <v/>
      </c>
      <c r="W1437" t="str">
        <f>VLOOKUP(MID(JRC_IDEES_powergen[[#This Row],[Source.Name]],25,2),Table5[#All],3,FALSE)</f>
        <v>Malta</v>
      </c>
    </row>
    <row r="1438" spans="2:23" x14ac:dyDescent="0.25">
      <c r="B1438" t="str">
        <f t="shared" si="22"/>
        <v>Total gross distributed heat production (GWh) - 5542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 s="1" t="s">
        <v>47</v>
      </c>
      <c r="T1438" s="1" t="s">
        <v>13</v>
      </c>
      <c r="U1438" t="str">
        <f>IFERROR(VLOOKUP(JRC_IDEES_powergen[[#This Row],[Headers]],sections[#All],1,FALSE),U1437)</f>
        <v>Total gross distributed heat production (GWh)</v>
      </c>
      <c r="V1438" t="str">
        <f>IFERROR(VLOOKUP(JRC_IDEES_powergen[[#This Row],[Headers]],ec[#All],3,FALSE),"")</f>
        <v>4100</v>
      </c>
      <c r="W1438" t="str">
        <f>VLOOKUP(MID(JRC_IDEES_powergen[[#This Row],[Source.Name]],25,2),Table5[#All],3,FALSE)</f>
        <v>Malta</v>
      </c>
    </row>
    <row r="1439" spans="2:23" x14ac:dyDescent="0.25">
      <c r="B1439" t="str">
        <f t="shared" si="22"/>
        <v>Total gross distributed heat production (GWh) - 4200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 s="1" t="s">
        <v>47</v>
      </c>
      <c r="T1439" s="1" t="s">
        <v>14</v>
      </c>
      <c r="U1439" t="str">
        <f>IFERROR(VLOOKUP(JRC_IDEES_powergen[[#This Row],[Headers]],sections[#All],1,FALSE),U1438)</f>
        <v>Total gross distributed heat production (GWh)</v>
      </c>
      <c r="V1439" t="str">
        <f>IFERROR(VLOOKUP(JRC_IDEES_powergen[[#This Row],[Headers]],ec[#All],3,FALSE),"")</f>
        <v>5542</v>
      </c>
      <c r="W1439" t="str">
        <f>VLOOKUP(MID(JRC_IDEES_powergen[[#This Row],[Source.Name]],25,2),Table5[#All],3,FALSE)</f>
        <v>Malta</v>
      </c>
    </row>
    <row r="1440" spans="2:23" x14ac:dyDescent="0.25">
      <c r="B1440" t="str">
        <f t="shared" si="22"/>
        <v>Total gross distributed heat production (GWh) - 0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 s="1" t="s">
        <v>47</v>
      </c>
      <c r="T1440" s="1" t="s">
        <v>15</v>
      </c>
      <c r="U1440" t="str">
        <f>IFERROR(VLOOKUP(JRC_IDEES_powergen[[#This Row],[Headers]],sections[#All],1,FALSE),U1439)</f>
        <v>Total gross distributed heat production (GWh)</v>
      </c>
      <c r="V1440" t="str">
        <f>IFERROR(VLOOKUP(JRC_IDEES_powergen[[#This Row],[Headers]],ec[#All],3,FALSE),"")</f>
        <v>4200</v>
      </c>
      <c r="W1440" t="str">
        <f>VLOOKUP(MID(JRC_IDEES_powergen[[#This Row],[Source.Name]],25,2),Table5[#All],3,FALSE)</f>
        <v>Malta</v>
      </c>
    </row>
    <row r="1441" spans="2:23" x14ac:dyDescent="0.25">
      <c r="B1441" t="str">
        <f t="shared" si="22"/>
        <v>Total gross distributed heat production (GWh) - 5541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 s="1" t="s">
        <v>47</v>
      </c>
      <c r="T1441" s="1" t="s">
        <v>16</v>
      </c>
      <c r="U1441" t="str">
        <f>IFERROR(VLOOKUP(JRC_IDEES_powergen[[#This Row],[Headers]],sections[#All],1,FALSE),U1440)</f>
        <v>Total gross distributed heat production (GWh)</v>
      </c>
      <c r="V1441">
        <f>IFERROR(VLOOKUP(JRC_IDEES_powergen[[#This Row],[Headers]],ec[#All],3,FALSE),"")</f>
        <v>0</v>
      </c>
      <c r="W1441" t="str">
        <f>VLOOKUP(MID(JRC_IDEES_powergen[[#This Row],[Source.Name]],25,2),Table5[#All],3,FALSE)</f>
        <v>Malta</v>
      </c>
    </row>
    <row r="1442" spans="2:23" x14ac:dyDescent="0.25">
      <c r="B1442" t="str">
        <f t="shared" si="22"/>
        <v>Total gross distributed heat production (GWh) - 55431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 s="1" t="s">
        <v>47</v>
      </c>
      <c r="T1442" s="1" t="s">
        <v>17</v>
      </c>
      <c r="U1442" t="str">
        <f>IFERROR(VLOOKUP(JRC_IDEES_powergen[[#This Row],[Headers]],sections[#All],1,FALSE),U1441)</f>
        <v>Total gross distributed heat production (GWh)</v>
      </c>
      <c r="V1442" t="str">
        <f>IFERROR(VLOOKUP(JRC_IDEES_powergen[[#This Row],[Headers]],ec[#All],3,FALSE),"")</f>
        <v>5541</v>
      </c>
      <c r="W1442" t="str">
        <f>VLOOKUP(MID(JRC_IDEES_powergen[[#This Row],[Source.Name]],25,2),Table5[#All],3,FALSE)</f>
        <v>Malta</v>
      </c>
    </row>
    <row r="1443" spans="2:23" x14ac:dyDescent="0.25">
      <c r="B1443" t="str">
        <f t="shared" si="22"/>
        <v>Total gross distributed heat production (GWh) - 5545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 s="1" t="s">
        <v>47</v>
      </c>
      <c r="T1443" s="1" t="s">
        <v>18</v>
      </c>
      <c r="U1443" t="str">
        <f>IFERROR(VLOOKUP(JRC_IDEES_powergen[[#This Row],[Headers]],sections[#All],1,FALSE),U1442)</f>
        <v>Total gross distributed heat production (GWh)</v>
      </c>
      <c r="V1443" t="str">
        <f>IFERROR(VLOOKUP(JRC_IDEES_powergen[[#This Row],[Headers]],ec[#All],3,FALSE),"")</f>
        <v>55431</v>
      </c>
      <c r="W1443" t="str">
        <f>VLOOKUP(MID(JRC_IDEES_powergen[[#This Row],[Source.Name]],25,2),Table5[#All],3,FALSE)</f>
        <v>Malta</v>
      </c>
    </row>
    <row r="1444" spans="2:23" x14ac:dyDescent="0.25">
      <c r="B1444" t="str">
        <f t="shared" si="22"/>
        <v>Total gross distributed heat production (GWh) - 0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 s="1" t="s">
        <v>47</v>
      </c>
      <c r="T1444" s="1" t="s">
        <v>19</v>
      </c>
      <c r="U1444" t="str">
        <f>IFERROR(VLOOKUP(JRC_IDEES_powergen[[#This Row],[Headers]],sections[#All],1,FALSE),U1443)</f>
        <v>Total gross distributed heat production (GWh)</v>
      </c>
      <c r="V1444" t="str">
        <f>IFERROR(VLOOKUP(JRC_IDEES_powergen[[#This Row],[Headers]],ec[#All],3,FALSE),"")</f>
        <v>5545</v>
      </c>
      <c r="W1444" t="str">
        <f>VLOOKUP(MID(JRC_IDEES_powergen[[#This Row],[Source.Name]],25,2),Table5[#All],3,FALSE)</f>
        <v>Malta</v>
      </c>
    </row>
    <row r="1445" spans="2:23" x14ac:dyDescent="0.25">
      <c r="B1445" t="str">
        <f t="shared" si="22"/>
        <v>Total gross distributed heat production (GWh) - 7100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 s="1" t="s">
        <v>47</v>
      </c>
      <c r="T1445" s="1" t="s">
        <v>20</v>
      </c>
      <c r="U1445" t="str">
        <f>IFERROR(VLOOKUP(JRC_IDEES_powergen[[#This Row],[Headers]],sections[#All],1,FALSE),U1444)</f>
        <v>Total gross distributed heat production (GWh)</v>
      </c>
      <c r="V1445">
        <f>IFERROR(VLOOKUP(JRC_IDEES_powergen[[#This Row],[Headers]],ec[#All],3,FALSE),"")</f>
        <v>0</v>
      </c>
      <c r="W1445" t="str">
        <f>VLOOKUP(MID(JRC_IDEES_powergen[[#This Row],[Source.Name]],25,2),Table5[#All],3,FALSE)</f>
        <v>Malta</v>
      </c>
    </row>
    <row r="1446" spans="2:23" x14ac:dyDescent="0.25">
      <c r="B1446" t="str">
        <f t="shared" si="22"/>
        <v>Total gross distributed heat production (GWh) - 55432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 s="1" t="s">
        <v>47</v>
      </c>
      <c r="T1446" s="1" t="s">
        <v>21</v>
      </c>
      <c r="U1446" t="str">
        <f>IFERROR(VLOOKUP(JRC_IDEES_powergen[[#This Row],[Headers]],sections[#All],1,FALSE),U1445)</f>
        <v>Total gross distributed heat production (GWh)</v>
      </c>
      <c r="V1446" t="str">
        <f>IFERROR(VLOOKUP(JRC_IDEES_powergen[[#This Row],[Headers]],ec[#All],3,FALSE),"")</f>
        <v>7100</v>
      </c>
      <c r="W1446" t="str">
        <f>VLOOKUP(MID(JRC_IDEES_powergen[[#This Row],[Source.Name]],25,2),Table5[#All],3,FALSE)</f>
        <v>Malta</v>
      </c>
    </row>
    <row r="1447" spans="2:23" x14ac:dyDescent="0.25">
      <c r="B1447" t="str">
        <f t="shared" si="22"/>
        <v>Total gross distributed heat production (GWh) - 5532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 s="1" t="s">
        <v>47</v>
      </c>
      <c r="T1447" s="1" t="s">
        <v>22</v>
      </c>
      <c r="U1447" t="str">
        <f>IFERROR(VLOOKUP(JRC_IDEES_powergen[[#This Row],[Headers]],sections[#All],1,FALSE),U1446)</f>
        <v>Total gross distributed heat production (GWh)</v>
      </c>
      <c r="V1447" t="str">
        <f>IFERROR(VLOOKUP(JRC_IDEES_powergen[[#This Row],[Headers]],ec[#All],3,FALSE),"")</f>
        <v>55432</v>
      </c>
      <c r="W1447" t="str">
        <f>VLOOKUP(MID(JRC_IDEES_powergen[[#This Row],[Source.Name]],25,2),Table5[#All],3,FALSE)</f>
        <v>Malta</v>
      </c>
    </row>
    <row r="1448" spans="2:23" x14ac:dyDescent="0.25">
      <c r="B1448" t="str">
        <f t="shared" si="22"/>
        <v>Total gross distributed heat production (GWh) - 5550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s="1" t="s">
        <v>47</v>
      </c>
      <c r="T1448" s="1" t="s">
        <v>23</v>
      </c>
      <c r="U1448" t="str">
        <f>IFERROR(VLOOKUP(JRC_IDEES_powergen[[#This Row],[Headers]],sections[#All],1,FALSE),U1447)</f>
        <v>Total gross distributed heat production (GWh)</v>
      </c>
      <c r="V1448" t="str">
        <f>IFERROR(VLOOKUP(JRC_IDEES_powergen[[#This Row],[Headers]],ec[#All],3,FALSE),"")</f>
        <v>5532</v>
      </c>
      <c r="W1448" t="str">
        <f>VLOOKUP(MID(JRC_IDEES_powergen[[#This Row],[Source.Name]],25,2),Table5[#All],3,FALSE)</f>
        <v>Malta</v>
      </c>
    </row>
    <row r="1449" spans="2:23" x14ac:dyDescent="0.25">
      <c r="B1449" t="str">
        <f t="shared" si="22"/>
        <v>Total gross distributed heat production (GWh) - 99998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 s="1" t="s">
        <v>47</v>
      </c>
      <c r="T1449" s="1" t="s">
        <v>24</v>
      </c>
      <c r="U1449" t="str">
        <f>IFERROR(VLOOKUP(JRC_IDEES_powergen[[#This Row],[Headers]],sections[#All],1,FALSE),U1448)</f>
        <v>Total gross distributed heat production (GWh)</v>
      </c>
      <c r="V1449" t="str">
        <f>IFERROR(VLOOKUP(JRC_IDEES_powergen[[#This Row],[Headers]],ec[#All],3,FALSE),"")</f>
        <v>5550</v>
      </c>
      <c r="W1449" t="str">
        <f>VLOOKUP(MID(JRC_IDEES_powergen[[#This Row],[Source.Name]],25,2),Table5[#All],3,FALSE)</f>
        <v>Malta</v>
      </c>
    </row>
    <row r="1450" spans="2:23" x14ac:dyDescent="0.25">
      <c r="B1450" t="str">
        <f t="shared" si="22"/>
        <v>Total gross distributed heat production (GWh) - 99999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 s="1" t="s">
        <v>47</v>
      </c>
      <c r="T1450" s="1" t="s">
        <v>25</v>
      </c>
      <c r="U1450" t="str">
        <f>IFERROR(VLOOKUP(JRC_IDEES_powergen[[#This Row],[Headers]],sections[#All],1,FALSE),U1449)</f>
        <v>Total gross distributed heat production (GWh)</v>
      </c>
      <c r="V1450" t="str">
        <f>IFERROR(VLOOKUP(JRC_IDEES_powergen[[#This Row],[Headers]],ec[#All],3,FALSE),"")</f>
        <v>99998</v>
      </c>
      <c r="W1450" t="str">
        <f>VLOOKUP(MID(JRC_IDEES_powergen[[#This Row],[Source.Name]],25,2),Table5[#All],3,FALSE)</f>
        <v>Malta</v>
      </c>
    </row>
    <row r="1451" spans="2:23" x14ac:dyDescent="0.25">
      <c r="B1451" t="str">
        <f t="shared" si="22"/>
        <v/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 s="1" t="s">
        <v>47</v>
      </c>
      <c r="T1451" s="1" t="s">
        <v>26</v>
      </c>
      <c r="U1451" t="str">
        <f>IFERROR(VLOOKUP(JRC_IDEES_powergen[[#This Row],[Headers]],sections[#All],1,FALSE),U1450)</f>
        <v>Total gross distributed heat production (GWh)</v>
      </c>
      <c r="V1451" t="str">
        <f>IFERROR(VLOOKUP(JRC_IDEES_powergen[[#This Row],[Headers]],ec[#All],3,FALSE),"")</f>
        <v>99999</v>
      </c>
      <c r="W1451" t="str">
        <f>VLOOKUP(MID(JRC_IDEES_powergen[[#This Row],[Source.Name]],25,2),Table5[#All],3,FALSE)</f>
        <v>Malta</v>
      </c>
    </row>
    <row r="1452" spans="2:23" x14ac:dyDescent="0.25">
      <c r="B1452" t="str">
        <f t="shared" si="22"/>
        <v/>
      </c>
      <c r="S1452" s="1" t="s">
        <v>47</v>
      </c>
      <c r="T1452" s="1"/>
      <c r="U1452" t="str">
        <f>IFERROR(VLOOKUP(JRC_IDEES_powergen[[#This Row],[Headers]],sections[#All],1,FALSE),U1451)</f>
        <v>Total gross distributed heat production (GWh)</v>
      </c>
      <c r="V1452" t="str">
        <f>IFERROR(VLOOKUP(JRC_IDEES_powergen[[#This Row],[Headers]],ec[#All],3,FALSE),"")</f>
        <v/>
      </c>
      <c r="W1452" t="str">
        <f>VLOOKUP(MID(JRC_IDEES_powergen[[#This Row],[Source.Name]],25,2),Table5[#All],3,FALSE)</f>
        <v>Malta</v>
      </c>
    </row>
    <row r="1453" spans="2:23" x14ac:dyDescent="0.25">
      <c r="B1453" t="str">
        <f t="shared" si="22"/>
        <v>Transformation input (ktoe) - 0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 s="1" t="s">
        <v>47</v>
      </c>
      <c r="T1453" s="1" t="s">
        <v>27</v>
      </c>
      <c r="U1453" t="str">
        <f>IFERROR(VLOOKUP(JRC_IDEES_powergen[[#This Row],[Headers]],sections[#All],1,FALSE),U1452)</f>
        <v>Transformation input (ktoe)</v>
      </c>
      <c r="V1453" t="str">
        <f>IFERROR(VLOOKUP(JRC_IDEES_powergen[[#This Row],[Headers]],ec[#All],3,FALSE),"")</f>
        <v/>
      </c>
      <c r="W1453" t="str">
        <f>VLOOKUP(MID(JRC_IDEES_powergen[[#This Row],[Source.Name]],25,2),Table5[#All],3,FALSE)</f>
        <v>Malta</v>
      </c>
    </row>
    <row r="1454" spans="2:23" x14ac:dyDescent="0.25">
      <c r="B1454" t="str">
        <f t="shared" si="22"/>
        <v>Transformation input (ktoe) - 2100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s="1" t="s">
        <v>47</v>
      </c>
      <c r="T1454" s="1" t="s">
        <v>4</v>
      </c>
      <c r="U1454" t="str">
        <f>IFERROR(VLOOKUP(JRC_IDEES_powergen[[#This Row],[Headers]],sections[#All],1,FALSE),U1453)</f>
        <v>Transformation input (ktoe)</v>
      </c>
      <c r="V1454">
        <f>IFERROR(VLOOKUP(JRC_IDEES_powergen[[#This Row],[Headers]],ec[#All],3,FALSE),"")</f>
        <v>0</v>
      </c>
      <c r="W1454" t="str">
        <f>VLOOKUP(MID(JRC_IDEES_powergen[[#This Row],[Source.Name]],25,2),Table5[#All],3,FALSE)</f>
        <v>Malta</v>
      </c>
    </row>
    <row r="1455" spans="2:23" x14ac:dyDescent="0.25">
      <c r="B1455" t="str">
        <f t="shared" si="22"/>
        <v>Transformation input (ktoe) - 2200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s="1" t="s">
        <v>47</v>
      </c>
      <c r="T1455" s="1" t="s">
        <v>5</v>
      </c>
      <c r="U1455" t="str">
        <f>IFERROR(VLOOKUP(JRC_IDEES_powergen[[#This Row],[Headers]],sections[#All],1,FALSE),U1454)</f>
        <v>Transformation input (ktoe)</v>
      </c>
      <c r="V1455" t="str">
        <f>IFERROR(VLOOKUP(JRC_IDEES_powergen[[#This Row],[Headers]],ec[#All],3,FALSE),"")</f>
        <v>2100</v>
      </c>
      <c r="W1455" t="str">
        <f>VLOOKUP(MID(JRC_IDEES_powergen[[#This Row],[Source.Name]],25,2),Table5[#All],3,FALSE)</f>
        <v>Malta</v>
      </c>
    </row>
    <row r="1456" spans="2:23" x14ac:dyDescent="0.25">
      <c r="B1456" t="str">
        <f t="shared" si="22"/>
        <v>Transformation input (ktoe) - 3210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 s="1" t="s">
        <v>47</v>
      </c>
      <c r="T1456" s="1" t="s">
        <v>6</v>
      </c>
      <c r="U1456" t="str">
        <f>IFERROR(VLOOKUP(JRC_IDEES_powergen[[#This Row],[Headers]],sections[#All],1,FALSE),U1455)</f>
        <v>Transformation input (ktoe)</v>
      </c>
      <c r="V1456" t="str">
        <f>IFERROR(VLOOKUP(JRC_IDEES_powergen[[#This Row],[Headers]],ec[#All],3,FALSE),"")</f>
        <v>2200</v>
      </c>
      <c r="W1456" t="str">
        <f>VLOOKUP(MID(JRC_IDEES_powergen[[#This Row],[Source.Name]],25,2),Table5[#All],3,FALSE)</f>
        <v>Malta</v>
      </c>
    </row>
    <row r="1457" spans="2:23" x14ac:dyDescent="0.25">
      <c r="B1457" t="str">
        <f t="shared" si="22"/>
        <v>Transformation input (ktoe) - 3260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s="1" t="s">
        <v>47</v>
      </c>
      <c r="T1457" s="1" t="s">
        <v>7</v>
      </c>
      <c r="U1457" t="str">
        <f>IFERROR(VLOOKUP(JRC_IDEES_powergen[[#This Row],[Headers]],sections[#All],1,FALSE),U1456)</f>
        <v>Transformation input (ktoe)</v>
      </c>
      <c r="V1457" t="str">
        <f>IFERROR(VLOOKUP(JRC_IDEES_powergen[[#This Row],[Headers]],ec[#All],3,FALSE),"")</f>
        <v>3210</v>
      </c>
      <c r="W1457" t="str">
        <f>VLOOKUP(MID(JRC_IDEES_powergen[[#This Row],[Source.Name]],25,2),Table5[#All],3,FALSE)</f>
        <v>Malta</v>
      </c>
    </row>
    <row r="1458" spans="2:23" x14ac:dyDescent="0.25">
      <c r="B1458" t="str">
        <f t="shared" si="22"/>
        <v>Transformation input (ktoe) - 0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 s="1" t="s">
        <v>47</v>
      </c>
      <c r="T1458" s="1" t="s">
        <v>8</v>
      </c>
      <c r="U1458" t="str">
        <f>IFERROR(VLOOKUP(JRC_IDEES_powergen[[#This Row],[Headers]],sections[#All],1,FALSE),U1457)</f>
        <v>Transformation input (ktoe)</v>
      </c>
      <c r="V1458" t="str">
        <f>IFERROR(VLOOKUP(JRC_IDEES_powergen[[#This Row],[Headers]],ec[#All],3,FALSE),"")</f>
        <v>3260</v>
      </c>
      <c r="W1458" t="str">
        <f>VLOOKUP(MID(JRC_IDEES_powergen[[#This Row],[Source.Name]],25,2),Table5[#All],3,FALSE)</f>
        <v>Malta</v>
      </c>
    </row>
    <row r="1459" spans="2:23" x14ac:dyDescent="0.25">
      <c r="B1459" t="str">
        <f t="shared" si="22"/>
        <v>Transformation input (ktoe) - 3270A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 s="1" t="s">
        <v>47</v>
      </c>
      <c r="T1459" s="1" t="s">
        <v>9</v>
      </c>
      <c r="U1459" t="str">
        <f>IFERROR(VLOOKUP(JRC_IDEES_powergen[[#This Row],[Headers]],sections[#All],1,FALSE),U1458)</f>
        <v>Transformation input (ktoe)</v>
      </c>
      <c r="V1459">
        <f>IFERROR(VLOOKUP(JRC_IDEES_powergen[[#This Row],[Headers]],ec[#All],3,FALSE),"")</f>
        <v>0</v>
      </c>
      <c r="W1459" t="str">
        <f>VLOOKUP(MID(JRC_IDEES_powergen[[#This Row],[Source.Name]],25,2),Table5[#All],3,FALSE)</f>
        <v>Malta</v>
      </c>
    </row>
    <row r="1460" spans="2:23" x14ac:dyDescent="0.25">
      <c r="B1460" t="str">
        <f t="shared" si="22"/>
        <v>Transformation input (ktoe) - 3280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 s="1" t="s">
        <v>47</v>
      </c>
      <c r="T1460" s="1" t="s">
        <v>10</v>
      </c>
      <c r="U1460" t="str">
        <f>IFERROR(VLOOKUP(JRC_IDEES_powergen[[#This Row],[Headers]],sections[#All],1,FALSE),U1459)</f>
        <v>Transformation input (ktoe)</v>
      </c>
      <c r="V1460" t="str">
        <f>IFERROR(VLOOKUP(JRC_IDEES_powergen[[#This Row],[Headers]],ec[#All],3,FALSE),"")</f>
        <v>3270A</v>
      </c>
      <c r="W1460" t="str">
        <f>VLOOKUP(MID(JRC_IDEES_powergen[[#This Row],[Source.Name]],25,2),Table5[#All],3,FALSE)</f>
        <v>Malta</v>
      </c>
    </row>
    <row r="1461" spans="2:23" x14ac:dyDescent="0.25">
      <c r="B1461" t="str">
        <f t="shared" si="22"/>
        <v/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 s="1" t="s">
        <v>47</v>
      </c>
      <c r="T1461" s="1" t="s">
        <v>11</v>
      </c>
      <c r="U1461" t="str">
        <f>IFERROR(VLOOKUP(JRC_IDEES_powergen[[#This Row],[Headers]],sections[#All],1,FALSE),U1460)</f>
        <v>Transformation input (ktoe)</v>
      </c>
      <c r="V1461" t="str">
        <f>IFERROR(VLOOKUP(JRC_IDEES_powergen[[#This Row],[Headers]],ec[#All],3,FALSE),"")</f>
        <v>3280</v>
      </c>
      <c r="W1461" t="str">
        <f>VLOOKUP(MID(JRC_IDEES_powergen[[#This Row],[Source.Name]],25,2),Table5[#All],3,FALSE)</f>
        <v>Malta</v>
      </c>
    </row>
    <row r="1462" spans="2:23" x14ac:dyDescent="0.25">
      <c r="B1462" t="str">
        <f t="shared" si="22"/>
        <v>Transformation input (ktoe) - 4100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 s="1" t="s">
        <v>47</v>
      </c>
      <c r="T1462" s="1" t="s">
        <v>12</v>
      </c>
      <c r="U1462" t="str">
        <f>IFERROR(VLOOKUP(JRC_IDEES_powergen[[#This Row],[Headers]],sections[#All],1,FALSE),U1461)</f>
        <v>Transformation input (ktoe)</v>
      </c>
      <c r="V1462" t="str">
        <f>IFERROR(VLOOKUP(JRC_IDEES_powergen[[#This Row],[Headers]],ec[#All],3,FALSE),"")</f>
        <v/>
      </c>
      <c r="W1462" t="str">
        <f>VLOOKUP(MID(JRC_IDEES_powergen[[#This Row],[Source.Name]],25,2),Table5[#All],3,FALSE)</f>
        <v>Malta</v>
      </c>
    </row>
    <row r="1463" spans="2:23" x14ac:dyDescent="0.25">
      <c r="B1463" t="str">
        <f t="shared" si="22"/>
        <v>Transformation input (ktoe) - 5542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 s="1" t="s">
        <v>47</v>
      </c>
      <c r="T1463" s="1" t="s">
        <v>13</v>
      </c>
      <c r="U1463" t="str">
        <f>IFERROR(VLOOKUP(JRC_IDEES_powergen[[#This Row],[Headers]],sections[#All],1,FALSE),U1462)</f>
        <v>Transformation input (ktoe)</v>
      </c>
      <c r="V1463" t="str">
        <f>IFERROR(VLOOKUP(JRC_IDEES_powergen[[#This Row],[Headers]],ec[#All],3,FALSE),"")</f>
        <v>4100</v>
      </c>
      <c r="W1463" t="str">
        <f>VLOOKUP(MID(JRC_IDEES_powergen[[#This Row],[Source.Name]],25,2),Table5[#All],3,FALSE)</f>
        <v>Malta</v>
      </c>
    </row>
    <row r="1464" spans="2:23" x14ac:dyDescent="0.25">
      <c r="B1464" t="str">
        <f t="shared" si="22"/>
        <v>Transformation input (ktoe) - 4200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s="1" t="s">
        <v>47</v>
      </c>
      <c r="T1464" s="1" t="s">
        <v>14</v>
      </c>
      <c r="U1464" t="str">
        <f>IFERROR(VLOOKUP(JRC_IDEES_powergen[[#This Row],[Headers]],sections[#All],1,FALSE),U1463)</f>
        <v>Transformation input (ktoe)</v>
      </c>
      <c r="V1464" t="str">
        <f>IFERROR(VLOOKUP(JRC_IDEES_powergen[[#This Row],[Headers]],ec[#All],3,FALSE),"")</f>
        <v>5542</v>
      </c>
      <c r="W1464" t="str">
        <f>VLOOKUP(MID(JRC_IDEES_powergen[[#This Row],[Source.Name]],25,2),Table5[#All],3,FALSE)</f>
        <v>Malta</v>
      </c>
    </row>
    <row r="1465" spans="2:23" x14ac:dyDescent="0.25">
      <c r="B1465" t="str">
        <f t="shared" si="22"/>
        <v>Transformation input (ktoe) - 0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 s="1" t="s">
        <v>47</v>
      </c>
      <c r="T1465" s="1" t="s">
        <v>15</v>
      </c>
      <c r="U1465" t="str">
        <f>IFERROR(VLOOKUP(JRC_IDEES_powergen[[#This Row],[Headers]],sections[#All],1,FALSE),U1464)</f>
        <v>Transformation input (ktoe)</v>
      </c>
      <c r="V1465" t="str">
        <f>IFERROR(VLOOKUP(JRC_IDEES_powergen[[#This Row],[Headers]],ec[#All],3,FALSE),"")</f>
        <v>4200</v>
      </c>
      <c r="W1465" t="str">
        <f>VLOOKUP(MID(JRC_IDEES_powergen[[#This Row],[Source.Name]],25,2),Table5[#All],3,FALSE)</f>
        <v>Malta</v>
      </c>
    </row>
    <row r="1466" spans="2:23" x14ac:dyDescent="0.25">
      <c r="B1466" t="str">
        <f t="shared" si="22"/>
        <v>Transformation input (ktoe) - 5541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 s="1" t="s">
        <v>47</v>
      </c>
      <c r="T1466" s="1" t="s">
        <v>16</v>
      </c>
      <c r="U1466" t="str">
        <f>IFERROR(VLOOKUP(JRC_IDEES_powergen[[#This Row],[Headers]],sections[#All],1,FALSE),U1465)</f>
        <v>Transformation input (ktoe)</v>
      </c>
      <c r="V1466">
        <f>IFERROR(VLOOKUP(JRC_IDEES_powergen[[#This Row],[Headers]],ec[#All],3,FALSE),"")</f>
        <v>0</v>
      </c>
      <c r="W1466" t="str">
        <f>VLOOKUP(MID(JRC_IDEES_powergen[[#This Row],[Source.Name]],25,2),Table5[#All],3,FALSE)</f>
        <v>Malta</v>
      </c>
    </row>
    <row r="1467" spans="2:23" x14ac:dyDescent="0.25">
      <c r="B1467" t="str">
        <f t="shared" si="22"/>
        <v>Transformation input (ktoe) - 55431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 s="1" t="s">
        <v>47</v>
      </c>
      <c r="T1467" s="1" t="s">
        <v>17</v>
      </c>
      <c r="U1467" t="str">
        <f>IFERROR(VLOOKUP(JRC_IDEES_powergen[[#This Row],[Headers]],sections[#All],1,FALSE),U1466)</f>
        <v>Transformation input (ktoe)</v>
      </c>
      <c r="V1467" t="str">
        <f>IFERROR(VLOOKUP(JRC_IDEES_powergen[[#This Row],[Headers]],ec[#All],3,FALSE),"")</f>
        <v>5541</v>
      </c>
      <c r="W1467" t="str">
        <f>VLOOKUP(MID(JRC_IDEES_powergen[[#This Row],[Source.Name]],25,2),Table5[#All],3,FALSE)</f>
        <v>Malta</v>
      </c>
    </row>
    <row r="1468" spans="2:23" x14ac:dyDescent="0.25">
      <c r="B1468" t="str">
        <f t="shared" si="22"/>
        <v>Transformation input (ktoe) - 5545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 s="1" t="s">
        <v>47</v>
      </c>
      <c r="T1468" s="1" t="s">
        <v>18</v>
      </c>
      <c r="U1468" t="str">
        <f>IFERROR(VLOOKUP(JRC_IDEES_powergen[[#This Row],[Headers]],sections[#All],1,FALSE),U1467)</f>
        <v>Transformation input (ktoe)</v>
      </c>
      <c r="V1468" t="str">
        <f>IFERROR(VLOOKUP(JRC_IDEES_powergen[[#This Row],[Headers]],ec[#All],3,FALSE),"")</f>
        <v>55431</v>
      </c>
      <c r="W1468" t="str">
        <f>VLOOKUP(MID(JRC_IDEES_powergen[[#This Row],[Source.Name]],25,2),Table5[#All],3,FALSE)</f>
        <v>Malta</v>
      </c>
    </row>
    <row r="1469" spans="2:23" x14ac:dyDescent="0.25">
      <c r="B1469" t="str">
        <f t="shared" si="22"/>
        <v>Transformation input (ktoe) - 0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 s="1" t="s">
        <v>47</v>
      </c>
      <c r="T1469" s="1" t="s">
        <v>19</v>
      </c>
      <c r="U1469" t="str">
        <f>IFERROR(VLOOKUP(JRC_IDEES_powergen[[#This Row],[Headers]],sections[#All],1,FALSE),U1468)</f>
        <v>Transformation input (ktoe)</v>
      </c>
      <c r="V1469" t="str">
        <f>IFERROR(VLOOKUP(JRC_IDEES_powergen[[#This Row],[Headers]],ec[#All],3,FALSE),"")</f>
        <v>5545</v>
      </c>
      <c r="W1469" t="str">
        <f>VLOOKUP(MID(JRC_IDEES_powergen[[#This Row],[Source.Name]],25,2),Table5[#All],3,FALSE)</f>
        <v>Malta</v>
      </c>
    </row>
    <row r="1470" spans="2:23" x14ac:dyDescent="0.25">
      <c r="B1470" t="str">
        <f t="shared" si="22"/>
        <v>Transformation input (ktoe) - 7100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s="1" t="s">
        <v>47</v>
      </c>
      <c r="T1470" s="1" t="s">
        <v>20</v>
      </c>
      <c r="U1470" t="str">
        <f>IFERROR(VLOOKUP(JRC_IDEES_powergen[[#This Row],[Headers]],sections[#All],1,FALSE),U1469)</f>
        <v>Transformation input (ktoe)</v>
      </c>
      <c r="V1470">
        <f>IFERROR(VLOOKUP(JRC_IDEES_powergen[[#This Row],[Headers]],ec[#All],3,FALSE),"")</f>
        <v>0</v>
      </c>
      <c r="W1470" t="str">
        <f>VLOOKUP(MID(JRC_IDEES_powergen[[#This Row],[Source.Name]],25,2),Table5[#All],3,FALSE)</f>
        <v>Malta</v>
      </c>
    </row>
    <row r="1471" spans="2:23" x14ac:dyDescent="0.25">
      <c r="B1471" t="str">
        <f t="shared" si="22"/>
        <v>Transformation input (ktoe) - 55432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 s="1" t="s">
        <v>47</v>
      </c>
      <c r="T1471" s="1" t="s">
        <v>21</v>
      </c>
      <c r="U1471" t="str">
        <f>IFERROR(VLOOKUP(JRC_IDEES_powergen[[#This Row],[Headers]],sections[#All],1,FALSE),U1470)</f>
        <v>Transformation input (ktoe)</v>
      </c>
      <c r="V1471" t="str">
        <f>IFERROR(VLOOKUP(JRC_IDEES_powergen[[#This Row],[Headers]],ec[#All],3,FALSE),"")</f>
        <v>7100</v>
      </c>
      <c r="W1471" t="str">
        <f>VLOOKUP(MID(JRC_IDEES_powergen[[#This Row],[Source.Name]],25,2),Table5[#All],3,FALSE)</f>
        <v>Malta</v>
      </c>
    </row>
    <row r="1472" spans="2:23" x14ac:dyDescent="0.25">
      <c r="B1472" t="str">
        <f t="shared" si="22"/>
        <v>Transformation input (ktoe) - 5532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s="1" t="s">
        <v>47</v>
      </c>
      <c r="T1472" s="1" t="s">
        <v>22</v>
      </c>
      <c r="U1472" t="str">
        <f>IFERROR(VLOOKUP(JRC_IDEES_powergen[[#This Row],[Headers]],sections[#All],1,FALSE),U1471)</f>
        <v>Transformation input (ktoe)</v>
      </c>
      <c r="V1472" t="str">
        <f>IFERROR(VLOOKUP(JRC_IDEES_powergen[[#This Row],[Headers]],ec[#All],3,FALSE),"")</f>
        <v>55432</v>
      </c>
      <c r="W1472" t="str">
        <f>VLOOKUP(MID(JRC_IDEES_powergen[[#This Row],[Source.Name]],25,2),Table5[#All],3,FALSE)</f>
        <v>Malta</v>
      </c>
    </row>
    <row r="1473" spans="2:23" x14ac:dyDescent="0.25">
      <c r="B1473" t="str">
        <f t="shared" si="22"/>
        <v>Transformation input (ktoe) - 5550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 s="1" t="s">
        <v>47</v>
      </c>
      <c r="T1473" s="1" t="s">
        <v>23</v>
      </c>
      <c r="U1473" t="str">
        <f>IFERROR(VLOOKUP(JRC_IDEES_powergen[[#This Row],[Headers]],sections[#All],1,FALSE),U1472)</f>
        <v>Transformation input (ktoe)</v>
      </c>
      <c r="V1473" t="str">
        <f>IFERROR(VLOOKUP(JRC_IDEES_powergen[[#This Row],[Headers]],ec[#All],3,FALSE),"")</f>
        <v>5532</v>
      </c>
      <c r="W1473" t="str">
        <f>VLOOKUP(MID(JRC_IDEES_powergen[[#This Row],[Source.Name]],25,2),Table5[#All],3,FALSE)</f>
        <v>Malta</v>
      </c>
    </row>
    <row r="1474" spans="2:23" x14ac:dyDescent="0.25">
      <c r="B1474" t="str">
        <f t="shared" si="22"/>
        <v>Transformation input (ktoe) - 99998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 s="1" t="s">
        <v>47</v>
      </c>
      <c r="T1474" s="1" t="s">
        <v>24</v>
      </c>
      <c r="U1474" t="str">
        <f>IFERROR(VLOOKUP(JRC_IDEES_powergen[[#This Row],[Headers]],sections[#All],1,FALSE),U1473)</f>
        <v>Transformation input (ktoe)</v>
      </c>
      <c r="V1474" t="str">
        <f>IFERROR(VLOOKUP(JRC_IDEES_powergen[[#This Row],[Headers]],ec[#All],3,FALSE),"")</f>
        <v>5550</v>
      </c>
      <c r="W1474" t="str">
        <f>VLOOKUP(MID(JRC_IDEES_powergen[[#This Row],[Source.Name]],25,2),Table5[#All],3,FALSE)</f>
        <v>Malta</v>
      </c>
    </row>
    <row r="1475" spans="2:23" x14ac:dyDescent="0.25">
      <c r="B1475" t="str">
        <f t="shared" ref="B1475:B1538" si="23">IF(V1476&lt;&gt;"",U1476&amp;" - "&amp;V1476,"")</f>
        <v>Transformation input (ktoe) - 99999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 s="1" t="s">
        <v>47</v>
      </c>
      <c r="T1475" s="1" t="s">
        <v>25</v>
      </c>
      <c r="U1475" t="str">
        <f>IFERROR(VLOOKUP(JRC_IDEES_powergen[[#This Row],[Headers]],sections[#All],1,FALSE),U1474)</f>
        <v>Transformation input (ktoe)</v>
      </c>
      <c r="V1475" t="str">
        <f>IFERROR(VLOOKUP(JRC_IDEES_powergen[[#This Row],[Headers]],ec[#All],3,FALSE),"")</f>
        <v>99998</v>
      </c>
      <c r="W1475" t="str">
        <f>VLOOKUP(MID(JRC_IDEES_powergen[[#This Row],[Source.Name]],25,2),Table5[#All],3,FALSE)</f>
        <v>Malta</v>
      </c>
    </row>
    <row r="1476" spans="2:23" x14ac:dyDescent="0.25">
      <c r="B1476" t="str">
        <f t="shared" si="23"/>
        <v/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s="1" t="s">
        <v>47</v>
      </c>
      <c r="T1476" s="1" t="s">
        <v>26</v>
      </c>
      <c r="U1476" t="str">
        <f>IFERROR(VLOOKUP(JRC_IDEES_powergen[[#This Row],[Headers]],sections[#All],1,FALSE),U1475)</f>
        <v>Transformation input (ktoe)</v>
      </c>
      <c r="V1476" t="str">
        <f>IFERROR(VLOOKUP(JRC_IDEES_powergen[[#This Row],[Headers]],ec[#All],3,FALSE),"")</f>
        <v>99999</v>
      </c>
      <c r="W1476" t="str">
        <f>VLOOKUP(MID(JRC_IDEES_powergen[[#This Row],[Source.Name]],25,2),Table5[#All],3,FALSE)</f>
        <v>Malta</v>
      </c>
    </row>
    <row r="1477" spans="2:23" x14ac:dyDescent="0.25">
      <c r="B1477" t="str">
        <f t="shared" si="23"/>
        <v/>
      </c>
      <c r="S1477" s="1" t="s">
        <v>47</v>
      </c>
      <c r="T1477" s="1"/>
      <c r="U1477" t="str">
        <f>IFERROR(VLOOKUP(JRC_IDEES_powergen[[#This Row],[Headers]],sections[#All],1,FALSE),U1476)</f>
        <v>Transformation input (ktoe)</v>
      </c>
      <c r="V1477" t="str">
        <f>IFERROR(VLOOKUP(JRC_IDEES_powergen[[#This Row],[Headers]],ec[#All],3,FALSE),"")</f>
        <v/>
      </c>
      <c r="W1477" t="str">
        <f>VLOOKUP(MID(JRC_IDEES_powergen[[#This Row],[Source.Name]],25,2),Table5[#All],3,FALSE)</f>
        <v>Malta</v>
      </c>
    </row>
    <row r="1478" spans="2:23" x14ac:dyDescent="0.25">
      <c r="B1478" t="str">
        <f t="shared" si="23"/>
        <v>CO2 emissions (kt CO2) - 0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 s="1" t="s">
        <v>47</v>
      </c>
      <c r="T1478" s="1" t="s">
        <v>28</v>
      </c>
      <c r="U1478" t="str">
        <f>IFERROR(VLOOKUP(JRC_IDEES_powergen[[#This Row],[Headers]],sections[#All],1,FALSE),U1477)</f>
        <v>CO2 emissions (kt CO2)</v>
      </c>
      <c r="V1478" t="str">
        <f>IFERROR(VLOOKUP(JRC_IDEES_powergen[[#This Row],[Headers]],ec[#All],3,FALSE),"")</f>
        <v/>
      </c>
      <c r="W1478" t="str">
        <f>VLOOKUP(MID(JRC_IDEES_powergen[[#This Row],[Source.Name]],25,2),Table5[#All],3,FALSE)</f>
        <v>Malta</v>
      </c>
    </row>
    <row r="1479" spans="2:23" x14ac:dyDescent="0.25">
      <c r="B1479" t="str">
        <f t="shared" si="23"/>
        <v>CO2 emissions (kt CO2) - 2100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 s="1" t="s">
        <v>47</v>
      </c>
      <c r="T1479" s="1" t="s">
        <v>4</v>
      </c>
      <c r="U1479" t="str">
        <f>IFERROR(VLOOKUP(JRC_IDEES_powergen[[#This Row],[Headers]],sections[#All],1,FALSE),U1478)</f>
        <v>CO2 emissions (kt CO2)</v>
      </c>
      <c r="V1479">
        <f>IFERROR(VLOOKUP(JRC_IDEES_powergen[[#This Row],[Headers]],ec[#All],3,FALSE),"")</f>
        <v>0</v>
      </c>
      <c r="W1479" t="str">
        <f>VLOOKUP(MID(JRC_IDEES_powergen[[#This Row],[Source.Name]],25,2),Table5[#All],3,FALSE)</f>
        <v>Malta</v>
      </c>
    </row>
    <row r="1480" spans="2:23" x14ac:dyDescent="0.25">
      <c r="B1480" t="str">
        <f t="shared" si="23"/>
        <v>CO2 emissions (kt CO2) - 2200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 s="1" t="s">
        <v>47</v>
      </c>
      <c r="T1480" s="1" t="s">
        <v>5</v>
      </c>
      <c r="U1480" t="str">
        <f>IFERROR(VLOOKUP(JRC_IDEES_powergen[[#This Row],[Headers]],sections[#All],1,FALSE),U1479)</f>
        <v>CO2 emissions (kt CO2)</v>
      </c>
      <c r="V1480" t="str">
        <f>IFERROR(VLOOKUP(JRC_IDEES_powergen[[#This Row],[Headers]],ec[#All],3,FALSE),"")</f>
        <v>2100</v>
      </c>
      <c r="W1480" t="str">
        <f>VLOOKUP(MID(JRC_IDEES_powergen[[#This Row],[Source.Name]],25,2),Table5[#All],3,FALSE)</f>
        <v>Malta</v>
      </c>
    </row>
    <row r="1481" spans="2:23" x14ac:dyDescent="0.25">
      <c r="B1481" t="str">
        <f t="shared" si="23"/>
        <v>CO2 emissions (kt CO2) - 3210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 s="1" t="s">
        <v>47</v>
      </c>
      <c r="T1481" s="1" t="s">
        <v>6</v>
      </c>
      <c r="U1481" t="str">
        <f>IFERROR(VLOOKUP(JRC_IDEES_powergen[[#This Row],[Headers]],sections[#All],1,FALSE),U1480)</f>
        <v>CO2 emissions (kt CO2)</v>
      </c>
      <c r="V1481" t="str">
        <f>IFERROR(VLOOKUP(JRC_IDEES_powergen[[#This Row],[Headers]],ec[#All],3,FALSE),"")</f>
        <v>2200</v>
      </c>
      <c r="W1481" t="str">
        <f>VLOOKUP(MID(JRC_IDEES_powergen[[#This Row],[Source.Name]],25,2),Table5[#All],3,FALSE)</f>
        <v>Malta</v>
      </c>
    </row>
    <row r="1482" spans="2:23" x14ac:dyDescent="0.25">
      <c r="B1482" t="str">
        <f t="shared" si="23"/>
        <v>CO2 emissions (kt CO2) - 3260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 s="1" t="s">
        <v>47</v>
      </c>
      <c r="T1482" s="1" t="s">
        <v>7</v>
      </c>
      <c r="U1482" t="str">
        <f>IFERROR(VLOOKUP(JRC_IDEES_powergen[[#This Row],[Headers]],sections[#All],1,FALSE),U1481)</f>
        <v>CO2 emissions (kt CO2)</v>
      </c>
      <c r="V1482" t="str">
        <f>IFERROR(VLOOKUP(JRC_IDEES_powergen[[#This Row],[Headers]],ec[#All],3,FALSE),"")</f>
        <v>3210</v>
      </c>
      <c r="W1482" t="str">
        <f>VLOOKUP(MID(JRC_IDEES_powergen[[#This Row],[Source.Name]],25,2),Table5[#All],3,FALSE)</f>
        <v>Malta</v>
      </c>
    </row>
    <row r="1483" spans="2:23" x14ac:dyDescent="0.25">
      <c r="B1483" t="str">
        <f t="shared" si="23"/>
        <v>CO2 emissions (kt CO2) - 0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 s="1" t="s">
        <v>47</v>
      </c>
      <c r="T1483" s="1" t="s">
        <v>8</v>
      </c>
      <c r="U1483" t="str">
        <f>IFERROR(VLOOKUP(JRC_IDEES_powergen[[#This Row],[Headers]],sections[#All],1,FALSE),U1482)</f>
        <v>CO2 emissions (kt CO2)</v>
      </c>
      <c r="V1483" t="str">
        <f>IFERROR(VLOOKUP(JRC_IDEES_powergen[[#This Row],[Headers]],ec[#All],3,FALSE),"")</f>
        <v>3260</v>
      </c>
      <c r="W1483" t="str">
        <f>VLOOKUP(MID(JRC_IDEES_powergen[[#This Row],[Source.Name]],25,2),Table5[#All],3,FALSE)</f>
        <v>Malta</v>
      </c>
    </row>
    <row r="1484" spans="2:23" x14ac:dyDescent="0.25">
      <c r="B1484" t="str">
        <f t="shared" si="23"/>
        <v>CO2 emissions (kt CO2) - 3270A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 s="1" t="s">
        <v>47</v>
      </c>
      <c r="T1484" s="1" t="s">
        <v>9</v>
      </c>
      <c r="U1484" t="str">
        <f>IFERROR(VLOOKUP(JRC_IDEES_powergen[[#This Row],[Headers]],sections[#All],1,FALSE),U1483)</f>
        <v>CO2 emissions (kt CO2)</v>
      </c>
      <c r="V1484">
        <f>IFERROR(VLOOKUP(JRC_IDEES_powergen[[#This Row],[Headers]],ec[#All],3,FALSE),"")</f>
        <v>0</v>
      </c>
      <c r="W1484" t="str">
        <f>VLOOKUP(MID(JRC_IDEES_powergen[[#This Row],[Source.Name]],25,2),Table5[#All],3,FALSE)</f>
        <v>Malta</v>
      </c>
    </row>
    <row r="1485" spans="2:23" x14ac:dyDescent="0.25">
      <c r="B1485" t="str">
        <f t="shared" si="23"/>
        <v>CO2 emissions (kt CO2) - 3280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 s="1" t="s">
        <v>47</v>
      </c>
      <c r="T1485" s="1" t="s">
        <v>10</v>
      </c>
      <c r="U1485" t="str">
        <f>IFERROR(VLOOKUP(JRC_IDEES_powergen[[#This Row],[Headers]],sections[#All],1,FALSE),U1484)</f>
        <v>CO2 emissions (kt CO2)</v>
      </c>
      <c r="V1485" t="str">
        <f>IFERROR(VLOOKUP(JRC_IDEES_powergen[[#This Row],[Headers]],ec[#All],3,FALSE),"")</f>
        <v>3270A</v>
      </c>
      <c r="W1485" t="str">
        <f>VLOOKUP(MID(JRC_IDEES_powergen[[#This Row],[Source.Name]],25,2),Table5[#All],3,FALSE)</f>
        <v>Malta</v>
      </c>
    </row>
    <row r="1486" spans="2:23" x14ac:dyDescent="0.25">
      <c r="B1486" t="str">
        <f t="shared" si="23"/>
        <v/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 s="1" t="s">
        <v>47</v>
      </c>
      <c r="T1486" s="1" t="s">
        <v>11</v>
      </c>
      <c r="U1486" t="str">
        <f>IFERROR(VLOOKUP(JRC_IDEES_powergen[[#This Row],[Headers]],sections[#All],1,FALSE),U1485)</f>
        <v>CO2 emissions (kt CO2)</v>
      </c>
      <c r="V1486" t="str">
        <f>IFERROR(VLOOKUP(JRC_IDEES_powergen[[#This Row],[Headers]],ec[#All],3,FALSE),"")</f>
        <v>3280</v>
      </c>
      <c r="W1486" t="str">
        <f>VLOOKUP(MID(JRC_IDEES_powergen[[#This Row],[Source.Name]],25,2),Table5[#All],3,FALSE)</f>
        <v>Malta</v>
      </c>
    </row>
    <row r="1487" spans="2:23" x14ac:dyDescent="0.25">
      <c r="B1487" t="str">
        <f t="shared" si="23"/>
        <v>CO2 emissions (kt CO2) - 4100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 s="1" t="s">
        <v>47</v>
      </c>
      <c r="T1487" s="1" t="s">
        <v>12</v>
      </c>
      <c r="U1487" t="str">
        <f>IFERROR(VLOOKUP(JRC_IDEES_powergen[[#This Row],[Headers]],sections[#All],1,FALSE),U1486)</f>
        <v>CO2 emissions (kt CO2)</v>
      </c>
      <c r="V1487" t="str">
        <f>IFERROR(VLOOKUP(JRC_IDEES_powergen[[#This Row],[Headers]],ec[#All],3,FALSE),"")</f>
        <v/>
      </c>
      <c r="W1487" t="str">
        <f>VLOOKUP(MID(JRC_IDEES_powergen[[#This Row],[Source.Name]],25,2),Table5[#All],3,FALSE)</f>
        <v>Malta</v>
      </c>
    </row>
    <row r="1488" spans="2:23" x14ac:dyDescent="0.25">
      <c r="B1488" t="str">
        <f t="shared" si="23"/>
        <v>CO2 emissions (kt CO2) - 5542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 s="1" t="s">
        <v>47</v>
      </c>
      <c r="T1488" s="1" t="s">
        <v>13</v>
      </c>
      <c r="U1488" t="str">
        <f>IFERROR(VLOOKUP(JRC_IDEES_powergen[[#This Row],[Headers]],sections[#All],1,FALSE),U1487)</f>
        <v>CO2 emissions (kt CO2)</v>
      </c>
      <c r="V1488" t="str">
        <f>IFERROR(VLOOKUP(JRC_IDEES_powergen[[#This Row],[Headers]],ec[#All],3,FALSE),"")</f>
        <v>4100</v>
      </c>
      <c r="W1488" t="str">
        <f>VLOOKUP(MID(JRC_IDEES_powergen[[#This Row],[Source.Name]],25,2),Table5[#All],3,FALSE)</f>
        <v>Malta</v>
      </c>
    </row>
    <row r="1489" spans="2:23" x14ac:dyDescent="0.25">
      <c r="B1489" t="str">
        <f t="shared" si="23"/>
        <v>CO2 emissions (kt CO2) - 4200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 s="1" t="s">
        <v>47</v>
      </c>
      <c r="T1489" s="1" t="s">
        <v>14</v>
      </c>
      <c r="U1489" t="str">
        <f>IFERROR(VLOOKUP(JRC_IDEES_powergen[[#This Row],[Headers]],sections[#All],1,FALSE),U1488)</f>
        <v>CO2 emissions (kt CO2)</v>
      </c>
      <c r="V1489" t="str">
        <f>IFERROR(VLOOKUP(JRC_IDEES_powergen[[#This Row],[Headers]],ec[#All],3,FALSE),"")</f>
        <v>5542</v>
      </c>
      <c r="W1489" t="str">
        <f>VLOOKUP(MID(JRC_IDEES_powergen[[#This Row],[Source.Name]],25,2),Table5[#All],3,FALSE)</f>
        <v>Malta</v>
      </c>
    </row>
    <row r="1490" spans="2:23" x14ac:dyDescent="0.25">
      <c r="B1490" t="str">
        <f t="shared" si="23"/>
        <v>CO2 emissions (kt CO2) - 0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 s="1" t="s">
        <v>47</v>
      </c>
      <c r="T1490" s="1" t="s">
        <v>15</v>
      </c>
      <c r="U1490" t="str">
        <f>IFERROR(VLOOKUP(JRC_IDEES_powergen[[#This Row],[Headers]],sections[#All],1,FALSE),U1489)</f>
        <v>CO2 emissions (kt CO2)</v>
      </c>
      <c r="V1490" t="str">
        <f>IFERROR(VLOOKUP(JRC_IDEES_powergen[[#This Row],[Headers]],ec[#All],3,FALSE),"")</f>
        <v>4200</v>
      </c>
      <c r="W1490" t="str">
        <f>VLOOKUP(MID(JRC_IDEES_powergen[[#This Row],[Source.Name]],25,2),Table5[#All],3,FALSE)</f>
        <v>Malta</v>
      </c>
    </row>
    <row r="1491" spans="2:23" x14ac:dyDescent="0.25">
      <c r="B1491" t="str">
        <f t="shared" si="23"/>
        <v>CO2 emissions (kt CO2) - 5541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 s="1" t="s">
        <v>47</v>
      </c>
      <c r="T1491" s="1" t="s">
        <v>16</v>
      </c>
      <c r="U1491" t="str">
        <f>IFERROR(VLOOKUP(JRC_IDEES_powergen[[#This Row],[Headers]],sections[#All],1,FALSE),U1490)</f>
        <v>CO2 emissions (kt CO2)</v>
      </c>
      <c r="V1491">
        <f>IFERROR(VLOOKUP(JRC_IDEES_powergen[[#This Row],[Headers]],ec[#All],3,FALSE),"")</f>
        <v>0</v>
      </c>
      <c r="W1491" t="str">
        <f>VLOOKUP(MID(JRC_IDEES_powergen[[#This Row],[Source.Name]],25,2),Table5[#All],3,FALSE)</f>
        <v>Malta</v>
      </c>
    </row>
    <row r="1492" spans="2:23" x14ac:dyDescent="0.25">
      <c r="B1492" t="str">
        <f t="shared" si="23"/>
        <v>CO2 emissions (kt CO2) - 55431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 s="1" t="s">
        <v>47</v>
      </c>
      <c r="T1492" s="1" t="s">
        <v>17</v>
      </c>
      <c r="U1492" t="str">
        <f>IFERROR(VLOOKUP(JRC_IDEES_powergen[[#This Row],[Headers]],sections[#All],1,FALSE),U1491)</f>
        <v>CO2 emissions (kt CO2)</v>
      </c>
      <c r="V1492" t="str">
        <f>IFERROR(VLOOKUP(JRC_IDEES_powergen[[#This Row],[Headers]],ec[#All],3,FALSE),"")</f>
        <v>5541</v>
      </c>
      <c r="W1492" t="str">
        <f>VLOOKUP(MID(JRC_IDEES_powergen[[#This Row],[Source.Name]],25,2),Table5[#All],3,FALSE)</f>
        <v>Malta</v>
      </c>
    </row>
    <row r="1493" spans="2:23" x14ac:dyDescent="0.25">
      <c r="B1493" t="str">
        <f t="shared" si="23"/>
        <v>CO2 emissions (kt CO2) - 5545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 s="1" t="s">
        <v>47</v>
      </c>
      <c r="T1493" s="1" t="s">
        <v>18</v>
      </c>
      <c r="U1493" t="str">
        <f>IFERROR(VLOOKUP(JRC_IDEES_powergen[[#This Row],[Headers]],sections[#All],1,FALSE),U1492)</f>
        <v>CO2 emissions (kt CO2)</v>
      </c>
      <c r="V1493" t="str">
        <f>IFERROR(VLOOKUP(JRC_IDEES_powergen[[#This Row],[Headers]],ec[#All],3,FALSE),"")</f>
        <v>55431</v>
      </c>
      <c r="W1493" t="str">
        <f>VLOOKUP(MID(JRC_IDEES_powergen[[#This Row],[Source.Name]],25,2),Table5[#All],3,FALSE)</f>
        <v>Malta</v>
      </c>
    </row>
    <row r="1494" spans="2:23" x14ac:dyDescent="0.25">
      <c r="B1494" t="str">
        <f t="shared" si="23"/>
        <v>CO2 emissions (kt CO2) - 0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 s="1" t="s">
        <v>47</v>
      </c>
      <c r="T1494" s="1" t="s">
        <v>19</v>
      </c>
      <c r="U1494" t="str">
        <f>IFERROR(VLOOKUP(JRC_IDEES_powergen[[#This Row],[Headers]],sections[#All],1,FALSE),U1493)</f>
        <v>CO2 emissions (kt CO2)</v>
      </c>
      <c r="V1494" t="str">
        <f>IFERROR(VLOOKUP(JRC_IDEES_powergen[[#This Row],[Headers]],ec[#All],3,FALSE),"")</f>
        <v>5545</v>
      </c>
      <c r="W1494" t="str">
        <f>VLOOKUP(MID(JRC_IDEES_powergen[[#This Row],[Source.Name]],25,2),Table5[#All],3,FALSE)</f>
        <v>Malta</v>
      </c>
    </row>
    <row r="1495" spans="2:23" x14ac:dyDescent="0.25">
      <c r="B1495" t="str">
        <f t="shared" si="23"/>
        <v>CO2 emissions (kt CO2) - 7100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 s="1" t="s">
        <v>47</v>
      </c>
      <c r="T1495" s="1" t="s">
        <v>20</v>
      </c>
      <c r="U1495" t="str">
        <f>IFERROR(VLOOKUP(JRC_IDEES_powergen[[#This Row],[Headers]],sections[#All],1,FALSE),U1494)</f>
        <v>CO2 emissions (kt CO2)</v>
      </c>
      <c r="V1495">
        <f>IFERROR(VLOOKUP(JRC_IDEES_powergen[[#This Row],[Headers]],ec[#All],3,FALSE),"")</f>
        <v>0</v>
      </c>
      <c r="W1495" t="str">
        <f>VLOOKUP(MID(JRC_IDEES_powergen[[#This Row],[Source.Name]],25,2),Table5[#All],3,FALSE)</f>
        <v>Malta</v>
      </c>
    </row>
    <row r="1496" spans="2:23" x14ac:dyDescent="0.25">
      <c r="B1496" t="str">
        <f t="shared" si="23"/>
        <v>CO2 emissions (kt CO2) - 55432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 s="1" t="s">
        <v>47</v>
      </c>
      <c r="T1496" s="1" t="s">
        <v>21</v>
      </c>
      <c r="U1496" t="str">
        <f>IFERROR(VLOOKUP(JRC_IDEES_powergen[[#This Row],[Headers]],sections[#All],1,FALSE),U1495)</f>
        <v>CO2 emissions (kt CO2)</v>
      </c>
      <c r="V1496" t="str">
        <f>IFERROR(VLOOKUP(JRC_IDEES_powergen[[#This Row],[Headers]],ec[#All],3,FALSE),"")</f>
        <v>7100</v>
      </c>
      <c r="W1496" t="str">
        <f>VLOOKUP(MID(JRC_IDEES_powergen[[#This Row],[Source.Name]],25,2),Table5[#All],3,FALSE)</f>
        <v>Malta</v>
      </c>
    </row>
    <row r="1497" spans="2:23" x14ac:dyDescent="0.25">
      <c r="B1497" t="str">
        <f t="shared" si="23"/>
        <v>CO2 emissions (kt CO2) - 5532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 s="1" t="s">
        <v>47</v>
      </c>
      <c r="T1497" s="1" t="s">
        <v>22</v>
      </c>
      <c r="U1497" t="str">
        <f>IFERROR(VLOOKUP(JRC_IDEES_powergen[[#This Row],[Headers]],sections[#All],1,FALSE),U1496)</f>
        <v>CO2 emissions (kt CO2)</v>
      </c>
      <c r="V1497" t="str">
        <f>IFERROR(VLOOKUP(JRC_IDEES_powergen[[#This Row],[Headers]],ec[#All],3,FALSE),"")</f>
        <v>55432</v>
      </c>
      <c r="W1497" t="str">
        <f>VLOOKUP(MID(JRC_IDEES_powergen[[#This Row],[Source.Name]],25,2),Table5[#All],3,FALSE)</f>
        <v>Malta</v>
      </c>
    </row>
    <row r="1498" spans="2:23" x14ac:dyDescent="0.25">
      <c r="B1498" t="str">
        <f t="shared" si="23"/>
        <v>CO2 emissions (kt CO2) - 5550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 s="1" t="s">
        <v>47</v>
      </c>
      <c r="T1498" s="1" t="s">
        <v>23</v>
      </c>
      <c r="U1498" t="str">
        <f>IFERROR(VLOOKUP(JRC_IDEES_powergen[[#This Row],[Headers]],sections[#All],1,FALSE),U1497)</f>
        <v>CO2 emissions (kt CO2)</v>
      </c>
      <c r="V1498" t="str">
        <f>IFERROR(VLOOKUP(JRC_IDEES_powergen[[#This Row],[Headers]],ec[#All],3,FALSE),"")</f>
        <v>5532</v>
      </c>
      <c r="W1498" t="str">
        <f>VLOOKUP(MID(JRC_IDEES_powergen[[#This Row],[Source.Name]],25,2),Table5[#All],3,FALSE)</f>
        <v>Malta</v>
      </c>
    </row>
    <row r="1499" spans="2:23" x14ac:dyDescent="0.25">
      <c r="B1499" t="str">
        <f t="shared" si="23"/>
        <v>CO2 emissions (kt CO2) - 99998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s="1" t="s">
        <v>47</v>
      </c>
      <c r="T1499" s="1" t="s">
        <v>24</v>
      </c>
      <c r="U1499" t="str">
        <f>IFERROR(VLOOKUP(JRC_IDEES_powergen[[#This Row],[Headers]],sections[#All],1,FALSE),U1498)</f>
        <v>CO2 emissions (kt CO2)</v>
      </c>
      <c r="V1499" t="str">
        <f>IFERROR(VLOOKUP(JRC_IDEES_powergen[[#This Row],[Headers]],ec[#All],3,FALSE),"")</f>
        <v>5550</v>
      </c>
      <c r="W1499" t="str">
        <f>VLOOKUP(MID(JRC_IDEES_powergen[[#This Row],[Source.Name]],25,2),Table5[#All],3,FALSE)</f>
        <v>Malta</v>
      </c>
    </row>
    <row r="1500" spans="2:23" x14ac:dyDescent="0.25">
      <c r="B1500" t="str">
        <f t="shared" si="23"/>
        <v>CO2 emissions (kt CO2) - 99999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 s="1" t="s">
        <v>47</v>
      </c>
      <c r="T1500" s="1" t="s">
        <v>25</v>
      </c>
      <c r="U1500" t="str">
        <f>IFERROR(VLOOKUP(JRC_IDEES_powergen[[#This Row],[Headers]],sections[#All],1,FALSE),U1499)</f>
        <v>CO2 emissions (kt CO2)</v>
      </c>
      <c r="V1500" t="str">
        <f>IFERROR(VLOOKUP(JRC_IDEES_powergen[[#This Row],[Headers]],ec[#All],3,FALSE),"")</f>
        <v>99998</v>
      </c>
      <c r="W1500" t="str">
        <f>VLOOKUP(MID(JRC_IDEES_powergen[[#This Row],[Source.Name]],25,2),Table5[#All],3,FALSE)</f>
        <v>Malta</v>
      </c>
    </row>
    <row r="1501" spans="2:23" x14ac:dyDescent="0.25">
      <c r="B1501" t="str">
        <f t="shared" si="23"/>
        <v/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 s="1" t="s">
        <v>47</v>
      </c>
      <c r="T1501" s="1" t="s">
        <v>26</v>
      </c>
      <c r="U1501" t="str">
        <f>IFERROR(VLOOKUP(JRC_IDEES_powergen[[#This Row],[Headers]],sections[#All],1,FALSE),U1500)</f>
        <v>CO2 emissions (kt CO2)</v>
      </c>
      <c r="V1501" t="str">
        <f>IFERROR(VLOOKUP(JRC_IDEES_powergen[[#This Row],[Headers]],ec[#All],3,FALSE),"")</f>
        <v>99999</v>
      </c>
      <c r="W1501" t="str">
        <f>VLOOKUP(MID(JRC_IDEES_powergen[[#This Row],[Source.Name]],25,2),Table5[#All],3,FALSE)</f>
        <v>Malta</v>
      </c>
    </row>
    <row r="1502" spans="2:23" x14ac:dyDescent="0.25">
      <c r="B1502" t="str">
        <f t="shared" si="23"/>
        <v/>
      </c>
      <c r="C1502">
        <v>2000</v>
      </c>
      <c r="D1502">
        <v>2001</v>
      </c>
      <c r="E1502">
        <v>2002</v>
      </c>
      <c r="F1502">
        <v>2003</v>
      </c>
      <c r="G1502">
        <v>2004</v>
      </c>
      <c r="H1502">
        <v>2005</v>
      </c>
      <c r="I1502">
        <v>2006</v>
      </c>
      <c r="J1502">
        <v>2007</v>
      </c>
      <c r="K1502">
        <v>2008</v>
      </c>
      <c r="L1502">
        <v>2009</v>
      </c>
      <c r="M1502">
        <v>2010</v>
      </c>
      <c r="N1502">
        <v>2011</v>
      </c>
      <c r="O1502">
        <v>2012</v>
      </c>
      <c r="P1502">
        <v>2013</v>
      </c>
      <c r="Q1502">
        <v>2014</v>
      </c>
      <c r="R1502">
        <v>2015</v>
      </c>
      <c r="S1502" s="1" t="s">
        <v>48</v>
      </c>
      <c r="T1502" s="1" t="s">
        <v>2</v>
      </c>
      <c r="U1502" t="str">
        <f>IFERROR(VLOOKUP(JRC_IDEES_powergen[[#This Row],[Headers]],sections[#All],1,FALSE),U1501)</f>
        <v>CO2 emissions (kt CO2)</v>
      </c>
      <c r="V1502" t="str">
        <f>IFERROR(VLOOKUP(JRC_IDEES_powergen[[#This Row],[Headers]],ec[#All],3,FALSE),"")</f>
        <v/>
      </c>
      <c r="W1502" t="str">
        <f>VLOOKUP(MID(JRC_IDEES_powergen[[#This Row],[Source.Name]],25,2),Table5[#All],3,FALSE)</f>
        <v>Netherlands</v>
      </c>
    </row>
    <row r="1503" spans="2:23" x14ac:dyDescent="0.25">
      <c r="B1503" t="str">
        <f t="shared" si="23"/>
        <v>Total gross distributed heat production (GWh) - 0</v>
      </c>
      <c r="C1503">
        <v>13006.547710301022</v>
      </c>
      <c r="D1503">
        <v>13302.64965116279</v>
      </c>
      <c r="E1503">
        <v>13575.58139534884</v>
      </c>
      <c r="F1503">
        <v>14246.418488372092</v>
      </c>
      <c r="G1503">
        <v>13780.14441860465</v>
      </c>
      <c r="H1503">
        <v>13649.487536687846</v>
      </c>
      <c r="I1503">
        <v>6632.4667441860465</v>
      </c>
      <c r="J1503">
        <v>7065.064651162792</v>
      </c>
      <c r="K1503">
        <v>6718.5110465116286</v>
      </c>
      <c r="L1503">
        <v>6853.5826744186052</v>
      </c>
      <c r="M1503">
        <v>7026.7907332235727</v>
      </c>
      <c r="N1503">
        <v>6636.3054650163085</v>
      </c>
      <c r="O1503">
        <v>4810.8007225366027</v>
      </c>
      <c r="P1503">
        <v>5178.5123122282384</v>
      </c>
      <c r="Q1503">
        <v>5777.2934205176389</v>
      </c>
      <c r="R1503">
        <v>5260.1642815404248</v>
      </c>
      <c r="S1503" s="1" t="s">
        <v>48</v>
      </c>
      <c r="T1503" s="1" t="s">
        <v>3</v>
      </c>
      <c r="U1503" t="str">
        <f>IFERROR(VLOOKUP(JRC_IDEES_powergen[[#This Row],[Headers]],sections[#All],1,FALSE),U1502)</f>
        <v>Total gross distributed heat production (GWh)</v>
      </c>
      <c r="V1503" t="str">
        <f>IFERROR(VLOOKUP(JRC_IDEES_powergen[[#This Row],[Headers]],ec[#All],3,FALSE),"")</f>
        <v/>
      </c>
      <c r="W1503" t="str">
        <f>VLOOKUP(MID(JRC_IDEES_powergen[[#This Row],[Source.Name]],25,2),Table5[#All],3,FALSE)</f>
        <v>Netherlands</v>
      </c>
    </row>
    <row r="1504" spans="2:23" x14ac:dyDescent="0.25">
      <c r="B1504" t="str">
        <f t="shared" si="23"/>
        <v>Total gross distributed heat production (GWh) - 2100</v>
      </c>
      <c r="C1504">
        <v>13006.547710301022</v>
      </c>
      <c r="D1504">
        <v>13302.64965116279</v>
      </c>
      <c r="E1504">
        <v>13575.58139534884</v>
      </c>
      <c r="F1504">
        <v>14246.418488372092</v>
      </c>
      <c r="G1504">
        <v>13780.14441860465</v>
      </c>
      <c r="H1504">
        <v>13649.487536687846</v>
      </c>
      <c r="I1504">
        <v>6632.4667441860465</v>
      </c>
      <c r="J1504">
        <v>7065.064651162792</v>
      </c>
      <c r="K1504">
        <v>6718.5110465116286</v>
      </c>
      <c r="L1504">
        <v>6853.5826744186052</v>
      </c>
      <c r="M1504">
        <v>7026.7907332235727</v>
      </c>
      <c r="N1504">
        <v>6636.3054650163085</v>
      </c>
      <c r="O1504">
        <v>4810.8007225366027</v>
      </c>
      <c r="P1504">
        <v>5178.5123122282384</v>
      </c>
      <c r="Q1504">
        <v>5777.2934205176389</v>
      </c>
      <c r="R1504">
        <v>5260.1642815404248</v>
      </c>
      <c r="S1504" s="1" t="s">
        <v>48</v>
      </c>
      <c r="T1504" s="1" t="s">
        <v>4</v>
      </c>
      <c r="U1504" t="str">
        <f>IFERROR(VLOOKUP(JRC_IDEES_powergen[[#This Row],[Headers]],sections[#All],1,FALSE),U1503)</f>
        <v>Total gross distributed heat production (GWh)</v>
      </c>
      <c r="V1504">
        <f>IFERROR(VLOOKUP(JRC_IDEES_powergen[[#This Row],[Headers]],ec[#All],3,FALSE),"")</f>
        <v>0</v>
      </c>
      <c r="W1504" t="str">
        <f>VLOOKUP(MID(JRC_IDEES_powergen[[#This Row],[Source.Name]],25,2),Table5[#All],3,FALSE)</f>
        <v>Netherlands</v>
      </c>
    </row>
    <row r="1505" spans="2:23" x14ac:dyDescent="0.25">
      <c r="B1505" t="str">
        <f t="shared" si="23"/>
        <v>Total gross distributed heat production (GWh) - 2200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s="1" t="s">
        <v>48</v>
      </c>
      <c r="T1505" s="1" t="s">
        <v>5</v>
      </c>
      <c r="U1505" t="str">
        <f>IFERROR(VLOOKUP(JRC_IDEES_powergen[[#This Row],[Headers]],sections[#All],1,FALSE),U1504)</f>
        <v>Total gross distributed heat production (GWh)</v>
      </c>
      <c r="V1505" t="str">
        <f>IFERROR(VLOOKUP(JRC_IDEES_powergen[[#This Row],[Headers]],ec[#All],3,FALSE),"")</f>
        <v>2100</v>
      </c>
      <c r="W1505" t="str">
        <f>VLOOKUP(MID(JRC_IDEES_powergen[[#This Row],[Source.Name]],25,2),Table5[#All],3,FALSE)</f>
        <v>Netherlands</v>
      </c>
    </row>
    <row r="1506" spans="2:23" x14ac:dyDescent="0.25">
      <c r="B1506" t="str">
        <f t="shared" si="23"/>
        <v>Total gross distributed heat production (GWh) - 3210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 s="1" t="s">
        <v>48</v>
      </c>
      <c r="T1506" s="1" t="s">
        <v>6</v>
      </c>
      <c r="U1506" t="str">
        <f>IFERROR(VLOOKUP(JRC_IDEES_powergen[[#This Row],[Headers]],sections[#All],1,FALSE),U1505)</f>
        <v>Total gross distributed heat production (GWh)</v>
      </c>
      <c r="V1506" t="str">
        <f>IFERROR(VLOOKUP(JRC_IDEES_powergen[[#This Row],[Headers]],ec[#All],3,FALSE),"")</f>
        <v>2200</v>
      </c>
      <c r="W1506" t="str">
        <f>VLOOKUP(MID(JRC_IDEES_powergen[[#This Row],[Source.Name]],25,2),Table5[#All],3,FALSE)</f>
        <v>Netherlands</v>
      </c>
    </row>
    <row r="1507" spans="2:23" x14ac:dyDescent="0.25">
      <c r="B1507" t="str">
        <f t="shared" si="23"/>
        <v>Total gross distributed heat production (GWh) - 3260</v>
      </c>
      <c r="C1507">
        <v>8046.5260686281053</v>
      </c>
      <c r="D1507">
        <v>8928.9336433526078</v>
      </c>
      <c r="E1507">
        <v>9406.844266071621</v>
      </c>
      <c r="F1507">
        <v>9764.2026725169671</v>
      </c>
      <c r="G1507">
        <v>9070.0910194539174</v>
      </c>
      <c r="H1507">
        <v>8984.9987773836456</v>
      </c>
      <c r="I1507">
        <v>2427.8333167221303</v>
      </c>
      <c r="J1507">
        <v>2965.7517464060675</v>
      </c>
      <c r="K1507">
        <v>2552.7193417767207</v>
      </c>
      <c r="L1507">
        <v>2251.5925441568588</v>
      </c>
      <c r="M1507">
        <v>2663.9711351671699</v>
      </c>
      <c r="N1507">
        <v>2584.5317184182295</v>
      </c>
      <c r="O1507">
        <v>2465.0499797183588</v>
      </c>
      <c r="P1507">
        <v>2654.961511075021</v>
      </c>
      <c r="Q1507">
        <v>3450.101986337294</v>
      </c>
      <c r="R1507">
        <v>3152.8422213699073</v>
      </c>
      <c r="S1507" s="1" t="s">
        <v>48</v>
      </c>
      <c r="T1507" s="1" t="s">
        <v>7</v>
      </c>
      <c r="U1507" t="str">
        <f>IFERROR(VLOOKUP(JRC_IDEES_powergen[[#This Row],[Headers]],sections[#All],1,FALSE),U1506)</f>
        <v>Total gross distributed heat production (GWh)</v>
      </c>
      <c r="V1507" t="str">
        <f>IFERROR(VLOOKUP(JRC_IDEES_powergen[[#This Row],[Headers]],ec[#All],3,FALSE),"")</f>
        <v>3210</v>
      </c>
      <c r="W1507" t="str">
        <f>VLOOKUP(MID(JRC_IDEES_powergen[[#This Row],[Source.Name]],25,2),Table5[#All],3,FALSE)</f>
        <v>Netherlands</v>
      </c>
    </row>
    <row r="1508" spans="2:23" x14ac:dyDescent="0.25">
      <c r="B1508" t="str">
        <f t="shared" si="23"/>
        <v>Total gross distributed heat production (GWh) - 0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 s="1" t="s">
        <v>48</v>
      </c>
      <c r="T1508" s="1" t="s">
        <v>8</v>
      </c>
      <c r="U1508" t="str">
        <f>IFERROR(VLOOKUP(JRC_IDEES_powergen[[#This Row],[Headers]],sections[#All],1,FALSE),U1507)</f>
        <v>Total gross distributed heat production (GWh)</v>
      </c>
      <c r="V1508" t="str">
        <f>IFERROR(VLOOKUP(JRC_IDEES_powergen[[#This Row],[Headers]],ec[#All],3,FALSE),"")</f>
        <v>3260</v>
      </c>
      <c r="W1508" t="str">
        <f>VLOOKUP(MID(JRC_IDEES_powergen[[#This Row],[Source.Name]],25,2),Table5[#All],3,FALSE)</f>
        <v>Netherlands</v>
      </c>
    </row>
    <row r="1509" spans="2:23" x14ac:dyDescent="0.25">
      <c r="B1509" t="str">
        <f t="shared" si="23"/>
        <v>Total gross distributed heat production (GWh) - 3270A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 s="1" t="s">
        <v>48</v>
      </c>
      <c r="T1509" s="1" t="s">
        <v>9</v>
      </c>
      <c r="U1509" t="str">
        <f>IFERROR(VLOOKUP(JRC_IDEES_powergen[[#This Row],[Headers]],sections[#All],1,FALSE),U1508)</f>
        <v>Total gross distributed heat production (GWh)</v>
      </c>
      <c r="V1509">
        <f>IFERROR(VLOOKUP(JRC_IDEES_powergen[[#This Row],[Headers]],ec[#All],3,FALSE),"")</f>
        <v>0</v>
      </c>
      <c r="W1509" t="str">
        <f>VLOOKUP(MID(JRC_IDEES_powergen[[#This Row],[Source.Name]],25,2),Table5[#All],3,FALSE)</f>
        <v>Netherlands</v>
      </c>
    </row>
    <row r="1510" spans="2:23" x14ac:dyDescent="0.25">
      <c r="B1510" t="str">
        <f t="shared" si="23"/>
        <v>Total gross distributed heat production (GWh) - 3280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 s="1" t="s">
        <v>48</v>
      </c>
      <c r="T1510" s="1" t="s">
        <v>10</v>
      </c>
      <c r="U1510" t="str">
        <f>IFERROR(VLOOKUP(JRC_IDEES_powergen[[#This Row],[Headers]],sections[#All],1,FALSE),U1509)</f>
        <v>Total gross distributed heat production (GWh)</v>
      </c>
      <c r="V1510" t="str">
        <f>IFERROR(VLOOKUP(JRC_IDEES_powergen[[#This Row],[Headers]],ec[#All],3,FALSE),"")</f>
        <v>3270A</v>
      </c>
      <c r="W1510" t="str">
        <f>VLOOKUP(MID(JRC_IDEES_powergen[[#This Row],[Source.Name]],25,2),Table5[#All],3,FALSE)</f>
        <v>Netherlands</v>
      </c>
    </row>
    <row r="1511" spans="2:23" x14ac:dyDescent="0.25">
      <c r="B1511" t="str">
        <f t="shared" si="23"/>
        <v/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 s="1" t="s">
        <v>48</v>
      </c>
      <c r="T1511" s="1" t="s">
        <v>11</v>
      </c>
      <c r="U1511" t="str">
        <f>IFERROR(VLOOKUP(JRC_IDEES_powergen[[#This Row],[Headers]],sections[#All],1,FALSE),U1510)</f>
        <v>Total gross distributed heat production (GWh)</v>
      </c>
      <c r="V1511" t="str">
        <f>IFERROR(VLOOKUP(JRC_IDEES_powergen[[#This Row],[Headers]],ec[#All],3,FALSE),"")</f>
        <v>3280</v>
      </c>
      <c r="W1511" t="str">
        <f>VLOOKUP(MID(JRC_IDEES_powergen[[#This Row],[Source.Name]],25,2),Table5[#All],3,FALSE)</f>
        <v>Netherlands</v>
      </c>
    </row>
    <row r="1512" spans="2:23" x14ac:dyDescent="0.25">
      <c r="B1512" t="str">
        <f t="shared" si="23"/>
        <v>Total gross distributed heat production (GWh) - 4100</v>
      </c>
      <c r="C1512">
        <v>3771.735634564357</v>
      </c>
      <c r="D1512">
        <v>3393.580288319456</v>
      </c>
      <c r="E1512">
        <v>2939.2736152528423</v>
      </c>
      <c r="F1512">
        <v>3245.7830239862692</v>
      </c>
      <c r="G1512">
        <v>3356.6570443746996</v>
      </c>
      <c r="H1512">
        <v>3347.1460289185688</v>
      </c>
      <c r="I1512">
        <v>2833.8532229316334</v>
      </c>
      <c r="J1512">
        <v>2737.6169966825241</v>
      </c>
      <c r="K1512">
        <v>2699.4681588283265</v>
      </c>
      <c r="L1512">
        <v>2744.4553416387935</v>
      </c>
      <c r="M1512">
        <v>2420.946269497183</v>
      </c>
      <c r="N1512">
        <v>2095.0634982409583</v>
      </c>
      <c r="O1512">
        <v>2340.6347213080448</v>
      </c>
      <c r="P1512">
        <v>2506.1069016060756</v>
      </c>
      <c r="Q1512">
        <v>2227.2221717729972</v>
      </c>
      <c r="R1512">
        <v>1902.6373567543965</v>
      </c>
      <c r="S1512" s="1" t="s">
        <v>48</v>
      </c>
      <c r="T1512" s="1" t="s">
        <v>12</v>
      </c>
      <c r="U1512" t="str">
        <f>IFERROR(VLOOKUP(JRC_IDEES_powergen[[#This Row],[Headers]],sections[#All],1,FALSE),U1511)</f>
        <v>Total gross distributed heat production (GWh)</v>
      </c>
      <c r="V1512" t="str">
        <f>IFERROR(VLOOKUP(JRC_IDEES_powergen[[#This Row],[Headers]],ec[#All],3,FALSE),"")</f>
        <v/>
      </c>
      <c r="W1512" t="str">
        <f>VLOOKUP(MID(JRC_IDEES_powergen[[#This Row],[Source.Name]],25,2),Table5[#All],3,FALSE)</f>
        <v>Netherlands</v>
      </c>
    </row>
    <row r="1513" spans="2:23" x14ac:dyDescent="0.25">
      <c r="B1513" t="str">
        <f t="shared" si="23"/>
        <v>Total gross distributed heat production (GWh) - 5542</v>
      </c>
      <c r="C1513">
        <v>3771.735634564357</v>
      </c>
      <c r="D1513">
        <v>3393.580288319456</v>
      </c>
      <c r="E1513">
        <v>2939.2736152528423</v>
      </c>
      <c r="F1513">
        <v>3245.7830239862692</v>
      </c>
      <c r="G1513">
        <v>3356.6570443746996</v>
      </c>
      <c r="H1513">
        <v>3347.1460289185688</v>
      </c>
      <c r="I1513">
        <v>2833.8532229316334</v>
      </c>
      <c r="J1513">
        <v>2737.6169966825241</v>
      </c>
      <c r="K1513">
        <v>2699.4681588283265</v>
      </c>
      <c r="L1513">
        <v>2744.4553416387935</v>
      </c>
      <c r="M1513">
        <v>2420.946269497183</v>
      </c>
      <c r="N1513">
        <v>2095.0634982409583</v>
      </c>
      <c r="O1513">
        <v>2340.6347213080448</v>
      </c>
      <c r="P1513">
        <v>2506.1069016060756</v>
      </c>
      <c r="Q1513">
        <v>2227.2221717729972</v>
      </c>
      <c r="R1513">
        <v>1902.6373567543965</v>
      </c>
      <c r="S1513" s="1" t="s">
        <v>48</v>
      </c>
      <c r="T1513" s="1" t="s">
        <v>13</v>
      </c>
      <c r="U1513" t="str">
        <f>IFERROR(VLOOKUP(JRC_IDEES_powergen[[#This Row],[Headers]],sections[#All],1,FALSE),U1512)</f>
        <v>Total gross distributed heat production (GWh)</v>
      </c>
      <c r="V1513" t="str">
        <f>IFERROR(VLOOKUP(JRC_IDEES_powergen[[#This Row],[Headers]],ec[#All],3,FALSE),"")</f>
        <v>4100</v>
      </c>
      <c r="W1513" t="str">
        <f>VLOOKUP(MID(JRC_IDEES_powergen[[#This Row],[Source.Name]],25,2),Table5[#All],3,FALSE)</f>
        <v>Netherlands</v>
      </c>
    </row>
    <row r="1514" spans="2:23" x14ac:dyDescent="0.25">
      <c r="B1514" t="str">
        <f t="shared" si="23"/>
        <v>Total gross distributed heat production (GWh) - 4200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 s="1" t="s">
        <v>48</v>
      </c>
      <c r="T1514" s="1" t="s">
        <v>14</v>
      </c>
      <c r="U1514" t="str">
        <f>IFERROR(VLOOKUP(JRC_IDEES_powergen[[#This Row],[Headers]],sections[#All],1,FALSE),U1513)</f>
        <v>Total gross distributed heat production (GWh)</v>
      </c>
      <c r="V1514" t="str">
        <f>IFERROR(VLOOKUP(JRC_IDEES_powergen[[#This Row],[Headers]],ec[#All],3,FALSE),"")</f>
        <v>5542</v>
      </c>
      <c r="W1514" t="str">
        <f>VLOOKUP(MID(JRC_IDEES_powergen[[#This Row],[Source.Name]],25,2),Table5[#All],3,FALSE)</f>
        <v>Netherlands</v>
      </c>
    </row>
    <row r="1515" spans="2:23" x14ac:dyDescent="0.25">
      <c r="B1515" t="str">
        <f t="shared" si="23"/>
        <v>Total gross distributed heat production (GWh) - 0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s="1" t="s">
        <v>48</v>
      </c>
      <c r="T1515" s="1" t="s">
        <v>15</v>
      </c>
      <c r="U1515" t="str">
        <f>IFERROR(VLOOKUP(JRC_IDEES_powergen[[#This Row],[Headers]],sections[#All],1,FALSE),U1514)</f>
        <v>Total gross distributed heat production (GWh)</v>
      </c>
      <c r="V1515" t="str">
        <f>IFERROR(VLOOKUP(JRC_IDEES_powergen[[#This Row],[Headers]],ec[#All],3,FALSE),"")</f>
        <v>4200</v>
      </c>
      <c r="W1515" t="str">
        <f>VLOOKUP(MID(JRC_IDEES_powergen[[#This Row],[Source.Name]],25,2),Table5[#All],3,FALSE)</f>
        <v>Netherlands</v>
      </c>
    </row>
    <row r="1516" spans="2:23" x14ac:dyDescent="0.25">
      <c r="B1516" t="str">
        <f t="shared" si="23"/>
        <v>Total gross distributed heat production (GWh) - 5541</v>
      </c>
      <c r="C1516">
        <v>540.66172083714821</v>
      </c>
      <c r="D1516">
        <v>444.98520473503527</v>
      </c>
      <c r="E1516">
        <v>572.6556524847756</v>
      </c>
      <c r="F1516">
        <v>549.91465586024935</v>
      </c>
      <c r="G1516">
        <v>611.36163797995721</v>
      </c>
      <c r="H1516">
        <v>575.6123625651577</v>
      </c>
      <c r="I1516">
        <v>596.61980027276422</v>
      </c>
      <c r="J1516">
        <v>592.18439475799937</v>
      </c>
      <c r="K1516">
        <v>658.02159392072178</v>
      </c>
      <c r="L1516">
        <v>947.36599044287038</v>
      </c>
      <c r="M1516">
        <v>1029.0765842963531</v>
      </c>
      <c r="N1516">
        <v>1056.8328079361993</v>
      </c>
      <c r="O1516">
        <v>5.1160215101986779</v>
      </c>
      <c r="P1516">
        <v>17.443899547142056</v>
      </c>
      <c r="Q1516">
        <v>99.969262407347458</v>
      </c>
      <c r="R1516">
        <v>204.68470341612087</v>
      </c>
      <c r="S1516" s="1" t="s">
        <v>48</v>
      </c>
      <c r="T1516" s="1" t="s">
        <v>16</v>
      </c>
      <c r="U1516" t="str">
        <f>IFERROR(VLOOKUP(JRC_IDEES_powergen[[#This Row],[Headers]],sections[#All],1,FALSE),U1515)</f>
        <v>Total gross distributed heat production (GWh)</v>
      </c>
      <c r="V1516">
        <f>IFERROR(VLOOKUP(JRC_IDEES_powergen[[#This Row],[Headers]],ec[#All],3,FALSE),"")</f>
        <v>0</v>
      </c>
      <c r="W1516" t="str">
        <f>VLOOKUP(MID(JRC_IDEES_powergen[[#This Row],[Source.Name]],25,2),Table5[#All],3,FALSE)</f>
        <v>Netherlands</v>
      </c>
    </row>
    <row r="1517" spans="2:23" x14ac:dyDescent="0.25">
      <c r="B1517" t="str">
        <f t="shared" si="23"/>
        <v>Total gross distributed heat production (GWh) - 55431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5.1160215101986779</v>
      </c>
      <c r="P1517">
        <v>17.443899547142056</v>
      </c>
      <c r="Q1517">
        <v>99.969262407347458</v>
      </c>
      <c r="R1517">
        <v>204.68470341612087</v>
      </c>
      <c r="S1517" s="1" t="s">
        <v>48</v>
      </c>
      <c r="T1517" s="1" t="s">
        <v>17</v>
      </c>
      <c r="U1517" t="str">
        <f>IFERROR(VLOOKUP(JRC_IDEES_powergen[[#This Row],[Headers]],sections[#All],1,FALSE),U1516)</f>
        <v>Total gross distributed heat production (GWh)</v>
      </c>
      <c r="V1517" t="str">
        <f>IFERROR(VLOOKUP(JRC_IDEES_powergen[[#This Row],[Headers]],ec[#All],3,FALSE),"")</f>
        <v>5541</v>
      </c>
      <c r="W1517" t="str">
        <f>VLOOKUP(MID(JRC_IDEES_powergen[[#This Row],[Source.Name]],25,2),Table5[#All],3,FALSE)</f>
        <v>Netherlands</v>
      </c>
    </row>
    <row r="1518" spans="2:23" x14ac:dyDescent="0.25">
      <c r="B1518" t="str">
        <f t="shared" si="23"/>
        <v>Total gross distributed heat production (GWh) - 5545</v>
      </c>
      <c r="C1518">
        <v>540.66172083714821</v>
      </c>
      <c r="D1518">
        <v>444.98520473503527</v>
      </c>
      <c r="E1518">
        <v>572.6556524847756</v>
      </c>
      <c r="F1518">
        <v>549.91465586024935</v>
      </c>
      <c r="G1518">
        <v>611.36163797995721</v>
      </c>
      <c r="H1518">
        <v>575.6123625651577</v>
      </c>
      <c r="I1518">
        <v>596.61980027276422</v>
      </c>
      <c r="J1518">
        <v>592.18439475799937</v>
      </c>
      <c r="K1518">
        <v>658.02159392072178</v>
      </c>
      <c r="L1518">
        <v>947.36599044287038</v>
      </c>
      <c r="M1518">
        <v>1029.0765842963531</v>
      </c>
      <c r="N1518">
        <v>1056.8328079361993</v>
      </c>
      <c r="O1518">
        <v>0</v>
      </c>
      <c r="P1518">
        <v>0</v>
      </c>
      <c r="Q1518">
        <v>0</v>
      </c>
      <c r="R1518">
        <v>0</v>
      </c>
      <c r="S1518" s="1" t="s">
        <v>48</v>
      </c>
      <c r="T1518" s="1" t="s">
        <v>18</v>
      </c>
      <c r="U1518" t="str">
        <f>IFERROR(VLOOKUP(JRC_IDEES_powergen[[#This Row],[Headers]],sections[#All],1,FALSE),U1517)</f>
        <v>Total gross distributed heat production (GWh)</v>
      </c>
      <c r="V1518" t="str">
        <f>IFERROR(VLOOKUP(JRC_IDEES_powergen[[#This Row],[Headers]],ec[#All],3,FALSE),"")</f>
        <v>55431</v>
      </c>
      <c r="W1518" t="str">
        <f>VLOOKUP(MID(JRC_IDEES_powergen[[#This Row],[Source.Name]],25,2),Table5[#All],3,FALSE)</f>
        <v>Netherlands</v>
      </c>
    </row>
    <row r="1519" spans="2:23" x14ac:dyDescent="0.25">
      <c r="B1519" t="str">
        <f t="shared" si="23"/>
        <v>Total gross distributed heat production (GWh) - 0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 s="1" t="s">
        <v>48</v>
      </c>
      <c r="T1519" s="1" t="s">
        <v>19</v>
      </c>
      <c r="U1519" t="str">
        <f>IFERROR(VLOOKUP(JRC_IDEES_powergen[[#This Row],[Headers]],sections[#All],1,FALSE),U1518)</f>
        <v>Total gross distributed heat production (GWh)</v>
      </c>
      <c r="V1519" t="str">
        <f>IFERROR(VLOOKUP(JRC_IDEES_powergen[[#This Row],[Headers]],ec[#All],3,FALSE),"")</f>
        <v>5545</v>
      </c>
      <c r="W1519" t="str">
        <f>VLOOKUP(MID(JRC_IDEES_powergen[[#This Row],[Source.Name]],25,2),Table5[#All],3,FALSE)</f>
        <v>Netherlands</v>
      </c>
    </row>
    <row r="1520" spans="2:23" x14ac:dyDescent="0.25">
      <c r="B1520" t="str">
        <f t="shared" si="23"/>
        <v>Total gross distributed heat production (GWh) - 7100</v>
      </c>
      <c r="C1520">
        <v>647.62428627141185</v>
      </c>
      <c r="D1520">
        <v>535.15051475569078</v>
      </c>
      <c r="E1520">
        <v>656.80786153960139</v>
      </c>
      <c r="F1520">
        <v>686.51813600860669</v>
      </c>
      <c r="G1520">
        <v>742.03471679607537</v>
      </c>
      <c r="H1520">
        <v>741.73036782047268</v>
      </c>
      <c r="I1520">
        <v>774.16040425951883</v>
      </c>
      <c r="J1520">
        <v>769.51151331620144</v>
      </c>
      <c r="K1520">
        <v>808.30195198586</v>
      </c>
      <c r="L1520">
        <v>910.16879818008272</v>
      </c>
      <c r="M1520">
        <v>912.79674426286692</v>
      </c>
      <c r="N1520">
        <v>899.87744042092208</v>
      </c>
      <c r="O1520">
        <v>0</v>
      </c>
      <c r="P1520">
        <v>0</v>
      </c>
      <c r="Q1520">
        <v>0</v>
      </c>
      <c r="R1520">
        <v>0</v>
      </c>
      <c r="S1520" s="1" t="s">
        <v>48</v>
      </c>
      <c r="T1520" s="1" t="s">
        <v>20</v>
      </c>
      <c r="U1520" t="str">
        <f>IFERROR(VLOOKUP(JRC_IDEES_powergen[[#This Row],[Headers]],sections[#All],1,FALSE),U1519)</f>
        <v>Total gross distributed heat production (GWh)</v>
      </c>
      <c r="V1520">
        <f>IFERROR(VLOOKUP(JRC_IDEES_powergen[[#This Row],[Headers]],ec[#All],3,FALSE),"")</f>
        <v>0</v>
      </c>
      <c r="W1520" t="str">
        <f>VLOOKUP(MID(JRC_IDEES_powergen[[#This Row],[Source.Name]],25,2),Table5[#All],3,FALSE)</f>
        <v>Netherlands</v>
      </c>
    </row>
    <row r="1521" spans="2:23" x14ac:dyDescent="0.25">
      <c r="B1521" t="str">
        <f t="shared" si="23"/>
        <v>Total gross distributed heat production (GWh) - 55432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 s="1" t="s">
        <v>48</v>
      </c>
      <c r="T1521" s="1" t="s">
        <v>21</v>
      </c>
      <c r="U1521" t="str">
        <f>IFERROR(VLOOKUP(JRC_IDEES_powergen[[#This Row],[Headers]],sections[#All],1,FALSE),U1520)</f>
        <v>Total gross distributed heat production (GWh)</v>
      </c>
      <c r="V1521" t="str">
        <f>IFERROR(VLOOKUP(JRC_IDEES_powergen[[#This Row],[Headers]],ec[#All],3,FALSE),"")</f>
        <v>7100</v>
      </c>
      <c r="W1521" t="str">
        <f>VLOOKUP(MID(JRC_IDEES_powergen[[#This Row],[Source.Name]],25,2),Table5[#All],3,FALSE)</f>
        <v>Netherlands</v>
      </c>
    </row>
    <row r="1522" spans="2:23" x14ac:dyDescent="0.25">
      <c r="B1522" t="str">
        <f t="shared" si="23"/>
        <v>Total gross distributed heat production (GWh) - 5532</v>
      </c>
      <c r="C1522">
        <v>647.62428627141185</v>
      </c>
      <c r="D1522">
        <v>535.15051475569078</v>
      </c>
      <c r="E1522">
        <v>656.80786153960139</v>
      </c>
      <c r="F1522">
        <v>686.51813600860669</v>
      </c>
      <c r="G1522">
        <v>742.03471679607537</v>
      </c>
      <c r="H1522">
        <v>741.73036782047268</v>
      </c>
      <c r="I1522">
        <v>774.16040425951883</v>
      </c>
      <c r="J1522">
        <v>769.51151331620144</v>
      </c>
      <c r="K1522">
        <v>808.30195198586</v>
      </c>
      <c r="L1522">
        <v>910.16879818008272</v>
      </c>
      <c r="M1522">
        <v>912.79674426286692</v>
      </c>
      <c r="N1522">
        <v>899.87744042092208</v>
      </c>
      <c r="O1522">
        <v>0</v>
      </c>
      <c r="P1522">
        <v>0</v>
      </c>
      <c r="Q1522">
        <v>0</v>
      </c>
      <c r="R1522">
        <v>0</v>
      </c>
      <c r="S1522" s="1" t="s">
        <v>48</v>
      </c>
      <c r="T1522" s="1" t="s">
        <v>22</v>
      </c>
      <c r="U1522" t="str">
        <f>IFERROR(VLOOKUP(JRC_IDEES_powergen[[#This Row],[Headers]],sections[#All],1,FALSE),U1521)</f>
        <v>Total gross distributed heat production (GWh)</v>
      </c>
      <c r="V1522" t="str">
        <f>IFERROR(VLOOKUP(JRC_IDEES_powergen[[#This Row],[Headers]],ec[#All],3,FALSE),"")</f>
        <v>55432</v>
      </c>
      <c r="W1522" t="str">
        <f>VLOOKUP(MID(JRC_IDEES_powergen[[#This Row],[Source.Name]],25,2),Table5[#All],3,FALSE)</f>
        <v>Netherlands</v>
      </c>
    </row>
    <row r="1523" spans="2:23" x14ac:dyDescent="0.25">
      <c r="B1523" t="str">
        <f t="shared" si="23"/>
        <v>Total gross distributed heat production (GWh) - 5550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 s="1" t="s">
        <v>48</v>
      </c>
      <c r="T1523" s="1" t="s">
        <v>23</v>
      </c>
      <c r="U1523" t="str">
        <f>IFERROR(VLOOKUP(JRC_IDEES_powergen[[#This Row],[Headers]],sections[#All],1,FALSE),U1522)</f>
        <v>Total gross distributed heat production (GWh)</v>
      </c>
      <c r="V1523" t="str">
        <f>IFERROR(VLOOKUP(JRC_IDEES_powergen[[#This Row],[Headers]],ec[#All],3,FALSE),"")</f>
        <v>5532</v>
      </c>
      <c r="W1523" t="str">
        <f>VLOOKUP(MID(JRC_IDEES_powergen[[#This Row],[Source.Name]],25,2),Table5[#All],3,FALSE)</f>
        <v>Netherlands</v>
      </c>
    </row>
    <row r="1524" spans="2:23" x14ac:dyDescent="0.25">
      <c r="B1524" t="str">
        <f t="shared" si="23"/>
        <v>Total gross distributed heat production (GWh) - 99998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 s="1" t="s">
        <v>48</v>
      </c>
      <c r="T1524" s="1" t="s">
        <v>24</v>
      </c>
      <c r="U1524" t="str">
        <f>IFERROR(VLOOKUP(JRC_IDEES_powergen[[#This Row],[Headers]],sections[#All],1,FALSE),U1523)</f>
        <v>Total gross distributed heat production (GWh)</v>
      </c>
      <c r="V1524" t="str">
        <f>IFERROR(VLOOKUP(JRC_IDEES_powergen[[#This Row],[Headers]],ec[#All],3,FALSE),"")</f>
        <v>5550</v>
      </c>
      <c r="W1524" t="str">
        <f>VLOOKUP(MID(JRC_IDEES_powergen[[#This Row],[Source.Name]],25,2),Table5[#All],3,FALSE)</f>
        <v>Netherlands</v>
      </c>
    </row>
    <row r="1525" spans="2:23" x14ac:dyDescent="0.25">
      <c r="B1525" t="str">
        <f t="shared" si="23"/>
        <v>Total gross distributed heat production (GWh) - 99999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 s="1" t="s">
        <v>48</v>
      </c>
      <c r="T1525" s="1" t="s">
        <v>25</v>
      </c>
      <c r="U1525" t="str">
        <f>IFERROR(VLOOKUP(JRC_IDEES_powergen[[#This Row],[Headers]],sections[#All],1,FALSE),U1524)</f>
        <v>Total gross distributed heat production (GWh)</v>
      </c>
      <c r="V1525" t="str">
        <f>IFERROR(VLOOKUP(JRC_IDEES_powergen[[#This Row],[Headers]],ec[#All],3,FALSE),"")</f>
        <v>99998</v>
      </c>
      <c r="W1525" t="str">
        <f>VLOOKUP(MID(JRC_IDEES_powergen[[#This Row],[Source.Name]],25,2),Table5[#All],3,FALSE)</f>
        <v>Netherlands</v>
      </c>
    </row>
    <row r="1526" spans="2:23" x14ac:dyDescent="0.25">
      <c r="B1526" t="str">
        <f t="shared" si="23"/>
        <v/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 s="1" t="s">
        <v>48</v>
      </c>
      <c r="T1526" s="1" t="s">
        <v>26</v>
      </c>
      <c r="U1526" t="str">
        <f>IFERROR(VLOOKUP(JRC_IDEES_powergen[[#This Row],[Headers]],sections[#All],1,FALSE),U1525)</f>
        <v>Total gross distributed heat production (GWh)</v>
      </c>
      <c r="V1526" t="str">
        <f>IFERROR(VLOOKUP(JRC_IDEES_powergen[[#This Row],[Headers]],ec[#All],3,FALSE),"")</f>
        <v>99999</v>
      </c>
      <c r="W1526" t="str">
        <f>VLOOKUP(MID(JRC_IDEES_powergen[[#This Row],[Source.Name]],25,2),Table5[#All],3,FALSE)</f>
        <v>Netherlands</v>
      </c>
    </row>
    <row r="1527" spans="2:23" x14ac:dyDescent="0.25">
      <c r="B1527" t="str">
        <f t="shared" si="23"/>
        <v/>
      </c>
      <c r="S1527" s="1" t="s">
        <v>48</v>
      </c>
      <c r="T1527" s="1"/>
      <c r="U1527" t="str">
        <f>IFERROR(VLOOKUP(JRC_IDEES_powergen[[#This Row],[Headers]],sections[#All],1,FALSE),U1526)</f>
        <v>Total gross distributed heat production (GWh)</v>
      </c>
      <c r="V1527" t="str">
        <f>IFERROR(VLOOKUP(JRC_IDEES_powergen[[#This Row],[Headers]],ec[#All],3,FALSE),"")</f>
        <v/>
      </c>
      <c r="W1527" t="str">
        <f>VLOOKUP(MID(JRC_IDEES_powergen[[#This Row],[Source.Name]],25,2),Table5[#All],3,FALSE)</f>
        <v>Netherlands</v>
      </c>
    </row>
    <row r="1528" spans="2:23" x14ac:dyDescent="0.25">
      <c r="B1528" t="str">
        <f t="shared" si="23"/>
        <v>Transformation input (ktoe) - 0</v>
      </c>
      <c r="C1528">
        <v>1421.2171529283205</v>
      </c>
      <c r="D1528">
        <v>1340.55529</v>
      </c>
      <c r="E1528">
        <v>1479.51478</v>
      </c>
      <c r="F1528">
        <v>1504.24746</v>
      </c>
      <c r="G1528">
        <v>1431.9339199999999</v>
      </c>
      <c r="H1528">
        <v>1411.9441938160935</v>
      </c>
      <c r="I1528">
        <v>652.30179999999996</v>
      </c>
      <c r="J1528">
        <v>693.20771000000013</v>
      </c>
      <c r="K1528">
        <v>664.20732999999996</v>
      </c>
      <c r="L1528">
        <v>706.95075999999995</v>
      </c>
      <c r="M1528">
        <v>735.14587176668317</v>
      </c>
      <c r="N1528">
        <v>693.49619845515247</v>
      </c>
      <c r="O1528">
        <v>471.23606772455054</v>
      </c>
      <c r="P1528">
        <v>498.97281801368177</v>
      </c>
      <c r="Q1528">
        <v>670.93903790660556</v>
      </c>
      <c r="R1528">
        <v>540.43554103429369</v>
      </c>
      <c r="S1528" s="1" t="s">
        <v>48</v>
      </c>
      <c r="T1528" s="1" t="s">
        <v>27</v>
      </c>
      <c r="U1528" t="str">
        <f>IFERROR(VLOOKUP(JRC_IDEES_powergen[[#This Row],[Headers]],sections[#All],1,FALSE),U1527)</f>
        <v>Transformation input (ktoe)</v>
      </c>
      <c r="V1528" t="str">
        <f>IFERROR(VLOOKUP(JRC_IDEES_powergen[[#This Row],[Headers]],ec[#All],3,FALSE),"")</f>
        <v/>
      </c>
      <c r="W1528" t="str">
        <f>VLOOKUP(MID(JRC_IDEES_powergen[[#This Row],[Source.Name]],25,2),Table5[#All],3,FALSE)</f>
        <v>Netherlands</v>
      </c>
    </row>
    <row r="1529" spans="2:23" x14ac:dyDescent="0.25">
      <c r="B1529" t="str">
        <f t="shared" si="23"/>
        <v>Transformation input (ktoe) - 2100</v>
      </c>
      <c r="C1529">
        <v>1421.2171529283205</v>
      </c>
      <c r="D1529">
        <v>1340.55529</v>
      </c>
      <c r="E1529">
        <v>1479.51478</v>
      </c>
      <c r="F1529">
        <v>1504.24746</v>
      </c>
      <c r="G1529">
        <v>1431.9339199999999</v>
      </c>
      <c r="H1529">
        <v>1411.9441938160935</v>
      </c>
      <c r="I1529">
        <v>652.30179999999996</v>
      </c>
      <c r="J1529">
        <v>693.20771000000013</v>
      </c>
      <c r="K1529">
        <v>664.20732999999996</v>
      </c>
      <c r="L1529">
        <v>706.95075999999995</v>
      </c>
      <c r="M1529">
        <v>735.14587176668317</v>
      </c>
      <c r="N1529">
        <v>693.49619845515247</v>
      </c>
      <c r="O1529">
        <v>471.23606772455054</v>
      </c>
      <c r="P1529">
        <v>498.97281801368177</v>
      </c>
      <c r="Q1529">
        <v>670.93903790660556</v>
      </c>
      <c r="R1529">
        <v>540.43554103429369</v>
      </c>
      <c r="S1529" s="1" t="s">
        <v>48</v>
      </c>
      <c r="T1529" s="1" t="s">
        <v>4</v>
      </c>
      <c r="U1529" t="str">
        <f>IFERROR(VLOOKUP(JRC_IDEES_powergen[[#This Row],[Headers]],sections[#All],1,FALSE),U1528)</f>
        <v>Transformation input (ktoe)</v>
      </c>
      <c r="V1529">
        <f>IFERROR(VLOOKUP(JRC_IDEES_powergen[[#This Row],[Headers]],ec[#All],3,FALSE),"")</f>
        <v>0</v>
      </c>
      <c r="W1529" t="str">
        <f>VLOOKUP(MID(JRC_IDEES_powergen[[#This Row],[Source.Name]],25,2),Table5[#All],3,FALSE)</f>
        <v>Netherlands</v>
      </c>
    </row>
    <row r="1530" spans="2:23" x14ac:dyDescent="0.25">
      <c r="B1530" t="str">
        <f t="shared" si="23"/>
        <v>Transformation input (ktoe) - 2200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 s="1" t="s">
        <v>48</v>
      </c>
      <c r="T1530" s="1" t="s">
        <v>5</v>
      </c>
      <c r="U1530" t="str">
        <f>IFERROR(VLOOKUP(JRC_IDEES_powergen[[#This Row],[Headers]],sections[#All],1,FALSE),U1529)</f>
        <v>Transformation input (ktoe)</v>
      </c>
      <c r="V1530" t="str">
        <f>IFERROR(VLOOKUP(JRC_IDEES_powergen[[#This Row],[Headers]],ec[#All],3,FALSE),"")</f>
        <v>2100</v>
      </c>
      <c r="W1530" t="str">
        <f>VLOOKUP(MID(JRC_IDEES_powergen[[#This Row],[Source.Name]],25,2),Table5[#All],3,FALSE)</f>
        <v>Netherlands</v>
      </c>
    </row>
    <row r="1531" spans="2:23" x14ac:dyDescent="0.25">
      <c r="B1531" t="str">
        <f t="shared" si="23"/>
        <v>Transformation input (ktoe) - 3210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 s="1" t="s">
        <v>48</v>
      </c>
      <c r="T1531" s="1" t="s">
        <v>6</v>
      </c>
      <c r="U1531" t="str">
        <f>IFERROR(VLOOKUP(JRC_IDEES_powergen[[#This Row],[Headers]],sections[#All],1,FALSE),U1530)</f>
        <v>Transformation input (ktoe)</v>
      </c>
      <c r="V1531" t="str">
        <f>IFERROR(VLOOKUP(JRC_IDEES_powergen[[#This Row],[Headers]],ec[#All],3,FALSE),"")</f>
        <v>2200</v>
      </c>
      <c r="W1531" t="str">
        <f>VLOOKUP(MID(JRC_IDEES_powergen[[#This Row],[Source.Name]],25,2),Table5[#All],3,FALSE)</f>
        <v>Netherlands</v>
      </c>
    </row>
    <row r="1532" spans="2:23" x14ac:dyDescent="0.25">
      <c r="B1532" t="str">
        <f t="shared" si="23"/>
        <v>Transformation input (ktoe) - 3260</v>
      </c>
      <c r="C1532">
        <v>810.70325754022156</v>
      </c>
      <c r="D1532">
        <v>817.14549999999997</v>
      </c>
      <c r="E1532">
        <v>922.96722999999997</v>
      </c>
      <c r="F1532">
        <v>941.31845999999996</v>
      </c>
      <c r="G1532">
        <v>875.46654000000001</v>
      </c>
      <c r="H1532">
        <v>872.23897282517521</v>
      </c>
      <c r="I1532">
        <v>221.30316999999999</v>
      </c>
      <c r="J1532">
        <v>272.00355999999999</v>
      </c>
      <c r="K1532">
        <v>234.23098999999999</v>
      </c>
      <c r="L1532">
        <v>223.44346999999999</v>
      </c>
      <c r="M1532">
        <v>261.23796642815563</v>
      </c>
      <c r="N1532">
        <v>254.75970177939612</v>
      </c>
      <c r="O1532">
        <v>253.67086100589074</v>
      </c>
      <c r="P1532">
        <v>265.54902934172713</v>
      </c>
      <c r="Q1532">
        <v>441.50398549894032</v>
      </c>
      <c r="R1532">
        <v>329.24799923626182</v>
      </c>
      <c r="S1532" s="1" t="s">
        <v>48</v>
      </c>
      <c r="T1532" s="1" t="s">
        <v>7</v>
      </c>
      <c r="U1532" t="str">
        <f>IFERROR(VLOOKUP(JRC_IDEES_powergen[[#This Row],[Headers]],sections[#All],1,FALSE),U1531)</f>
        <v>Transformation input (ktoe)</v>
      </c>
      <c r="V1532" t="str">
        <f>IFERROR(VLOOKUP(JRC_IDEES_powergen[[#This Row],[Headers]],ec[#All],3,FALSE),"")</f>
        <v>3210</v>
      </c>
      <c r="W1532" t="str">
        <f>VLOOKUP(MID(JRC_IDEES_powergen[[#This Row],[Source.Name]],25,2),Table5[#All],3,FALSE)</f>
        <v>Netherlands</v>
      </c>
    </row>
    <row r="1533" spans="2:23" x14ac:dyDescent="0.25">
      <c r="B1533" t="str">
        <f t="shared" si="23"/>
        <v>Transformation input (ktoe) - 0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 s="1" t="s">
        <v>48</v>
      </c>
      <c r="T1533" s="1" t="s">
        <v>8</v>
      </c>
      <c r="U1533" t="str">
        <f>IFERROR(VLOOKUP(JRC_IDEES_powergen[[#This Row],[Headers]],sections[#All],1,FALSE),U1532)</f>
        <v>Transformation input (ktoe)</v>
      </c>
      <c r="V1533" t="str">
        <f>IFERROR(VLOOKUP(JRC_IDEES_powergen[[#This Row],[Headers]],ec[#All],3,FALSE),"")</f>
        <v>3260</v>
      </c>
      <c r="W1533" t="str">
        <f>VLOOKUP(MID(JRC_IDEES_powergen[[#This Row],[Source.Name]],25,2),Table5[#All],3,FALSE)</f>
        <v>Netherlands</v>
      </c>
    </row>
    <row r="1534" spans="2:23" x14ac:dyDescent="0.25">
      <c r="B1534" t="str">
        <f t="shared" si="23"/>
        <v>Transformation input (ktoe) - 3270A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 s="1" t="s">
        <v>48</v>
      </c>
      <c r="T1534" s="1" t="s">
        <v>9</v>
      </c>
      <c r="U1534" t="str">
        <f>IFERROR(VLOOKUP(JRC_IDEES_powergen[[#This Row],[Headers]],sections[#All],1,FALSE),U1533)</f>
        <v>Transformation input (ktoe)</v>
      </c>
      <c r="V1534">
        <f>IFERROR(VLOOKUP(JRC_IDEES_powergen[[#This Row],[Headers]],ec[#All],3,FALSE),"")</f>
        <v>0</v>
      </c>
      <c r="W1534" t="str">
        <f>VLOOKUP(MID(JRC_IDEES_powergen[[#This Row],[Source.Name]],25,2),Table5[#All],3,FALSE)</f>
        <v>Netherlands</v>
      </c>
    </row>
    <row r="1535" spans="2:23" x14ac:dyDescent="0.25">
      <c r="B1535" t="str">
        <f t="shared" si="23"/>
        <v>Transformation input (ktoe) - 3280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 s="1" t="s">
        <v>48</v>
      </c>
      <c r="T1535" s="1" t="s">
        <v>10</v>
      </c>
      <c r="U1535" t="str">
        <f>IFERROR(VLOOKUP(JRC_IDEES_powergen[[#This Row],[Headers]],sections[#All],1,FALSE),U1534)</f>
        <v>Transformation input (ktoe)</v>
      </c>
      <c r="V1535" t="str">
        <f>IFERROR(VLOOKUP(JRC_IDEES_powergen[[#This Row],[Headers]],ec[#All],3,FALSE),"")</f>
        <v>3270A</v>
      </c>
      <c r="W1535" t="str">
        <f>VLOOKUP(MID(JRC_IDEES_powergen[[#This Row],[Source.Name]],25,2),Table5[#All],3,FALSE)</f>
        <v>Netherlands</v>
      </c>
    </row>
    <row r="1536" spans="2:23" x14ac:dyDescent="0.25">
      <c r="B1536" t="str">
        <f t="shared" si="23"/>
        <v/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 s="1" t="s">
        <v>48</v>
      </c>
      <c r="T1536" s="1" t="s">
        <v>11</v>
      </c>
      <c r="U1536" t="str">
        <f>IFERROR(VLOOKUP(JRC_IDEES_powergen[[#This Row],[Headers]],sections[#All],1,FALSE),U1535)</f>
        <v>Transformation input (ktoe)</v>
      </c>
      <c r="V1536" t="str">
        <f>IFERROR(VLOOKUP(JRC_IDEES_powergen[[#This Row],[Headers]],ec[#All],3,FALSE),"")</f>
        <v>3280</v>
      </c>
      <c r="W1536" t="str">
        <f>VLOOKUP(MID(JRC_IDEES_powergen[[#This Row],[Source.Name]],25,2),Table5[#All],3,FALSE)</f>
        <v>Netherlands</v>
      </c>
    </row>
    <row r="1537" spans="2:23" x14ac:dyDescent="0.25">
      <c r="B1537" t="str">
        <f t="shared" si="23"/>
        <v>Transformation input (ktoe) - 4100</v>
      </c>
      <c r="C1537">
        <v>457.1748745230052</v>
      </c>
      <c r="D1537">
        <v>395.89773000000002</v>
      </c>
      <c r="E1537">
        <v>395.07101</v>
      </c>
      <c r="F1537">
        <v>399.32760000000002</v>
      </c>
      <c r="G1537">
        <v>374.77798000000001</v>
      </c>
      <c r="H1537">
        <v>367.94849446087647</v>
      </c>
      <c r="I1537">
        <v>261.09802000000002</v>
      </c>
      <c r="J1537">
        <v>250.59773000000001</v>
      </c>
      <c r="K1537">
        <v>245.63804999999999</v>
      </c>
      <c r="L1537">
        <v>255.40159</v>
      </c>
      <c r="M1537">
        <v>225.00015152019657</v>
      </c>
      <c r="N1537">
        <v>203.35363086126739</v>
      </c>
      <c r="O1537">
        <v>217.01586115641661</v>
      </c>
      <c r="P1537">
        <v>231.6085575934593</v>
      </c>
      <c r="Q1537">
        <v>219.35577090814638</v>
      </c>
      <c r="R1537">
        <v>190.45571797076531</v>
      </c>
      <c r="S1537" s="1" t="s">
        <v>48</v>
      </c>
      <c r="T1537" s="1" t="s">
        <v>12</v>
      </c>
      <c r="U1537" t="str">
        <f>IFERROR(VLOOKUP(JRC_IDEES_powergen[[#This Row],[Headers]],sections[#All],1,FALSE),U1536)</f>
        <v>Transformation input (ktoe)</v>
      </c>
      <c r="V1537" t="str">
        <f>IFERROR(VLOOKUP(JRC_IDEES_powergen[[#This Row],[Headers]],ec[#All],3,FALSE),"")</f>
        <v/>
      </c>
      <c r="W1537" t="str">
        <f>VLOOKUP(MID(JRC_IDEES_powergen[[#This Row],[Source.Name]],25,2),Table5[#All],3,FALSE)</f>
        <v>Netherlands</v>
      </c>
    </row>
    <row r="1538" spans="2:23" x14ac:dyDescent="0.25">
      <c r="B1538" t="str">
        <f t="shared" si="23"/>
        <v>Transformation input (ktoe) - 5542</v>
      </c>
      <c r="C1538">
        <v>457.1748745230052</v>
      </c>
      <c r="D1538">
        <v>395.89773000000002</v>
      </c>
      <c r="E1538">
        <v>395.07101</v>
      </c>
      <c r="F1538">
        <v>399.32760000000002</v>
      </c>
      <c r="G1538">
        <v>374.77798000000001</v>
      </c>
      <c r="H1538">
        <v>367.94849446087647</v>
      </c>
      <c r="I1538">
        <v>261.09802000000002</v>
      </c>
      <c r="J1538">
        <v>250.59773000000001</v>
      </c>
      <c r="K1538">
        <v>245.63804999999999</v>
      </c>
      <c r="L1538">
        <v>255.40159</v>
      </c>
      <c r="M1538">
        <v>225.00015152019657</v>
      </c>
      <c r="N1538">
        <v>203.35363086126739</v>
      </c>
      <c r="O1538">
        <v>217.01586115641661</v>
      </c>
      <c r="P1538">
        <v>231.6085575934593</v>
      </c>
      <c r="Q1538">
        <v>219.35577090814638</v>
      </c>
      <c r="R1538">
        <v>190.45571797076531</v>
      </c>
      <c r="S1538" s="1" t="s">
        <v>48</v>
      </c>
      <c r="T1538" s="1" t="s">
        <v>13</v>
      </c>
      <c r="U1538" t="str">
        <f>IFERROR(VLOOKUP(JRC_IDEES_powergen[[#This Row],[Headers]],sections[#All],1,FALSE),U1537)</f>
        <v>Transformation input (ktoe)</v>
      </c>
      <c r="V1538" t="str">
        <f>IFERROR(VLOOKUP(JRC_IDEES_powergen[[#This Row],[Headers]],ec[#All],3,FALSE),"")</f>
        <v>4100</v>
      </c>
      <c r="W1538" t="str">
        <f>VLOOKUP(MID(JRC_IDEES_powergen[[#This Row],[Source.Name]],25,2),Table5[#All],3,FALSE)</f>
        <v>Netherlands</v>
      </c>
    </row>
    <row r="1539" spans="2:23" x14ac:dyDescent="0.25">
      <c r="B1539" t="str">
        <f t="shared" ref="B1539:B1602" si="24">IF(V1540&lt;&gt;"",U1540&amp;" - "&amp;V1540,"")</f>
        <v>Transformation input (ktoe) - 4200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 s="1" t="s">
        <v>48</v>
      </c>
      <c r="T1539" s="1" t="s">
        <v>14</v>
      </c>
      <c r="U1539" t="str">
        <f>IFERROR(VLOOKUP(JRC_IDEES_powergen[[#This Row],[Headers]],sections[#All],1,FALSE),U1538)</f>
        <v>Transformation input (ktoe)</v>
      </c>
      <c r="V1539" t="str">
        <f>IFERROR(VLOOKUP(JRC_IDEES_powergen[[#This Row],[Headers]],ec[#All],3,FALSE),"")</f>
        <v>5542</v>
      </c>
      <c r="W1539" t="str">
        <f>VLOOKUP(MID(JRC_IDEES_powergen[[#This Row],[Source.Name]],25,2),Table5[#All],3,FALSE)</f>
        <v>Netherlands</v>
      </c>
    </row>
    <row r="1540" spans="2:23" x14ac:dyDescent="0.25">
      <c r="B1540" t="str">
        <f t="shared" si="24"/>
        <v>Transformation input (ktoe) - 0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 s="1" t="s">
        <v>48</v>
      </c>
      <c r="T1540" s="1" t="s">
        <v>15</v>
      </c>
      <c r="U1540" t="str">
        <f>IFERROR(VLOOKUP(JRC_IDEES_powergen[[#This Row],[Headers]],sections[#All],1,FALSE),U1539)</f>
        <v>Transformation input (ktoe)</v>
      </c>
      <c r="V1540" t="str">
        <f>IFERROR(VLOOKUP(JRC_IDEES_powergen[[#This Row],[Headers]],ec[#All],3,FALSE),"")</f>
        <v>4200</v>
      </c>
      <c r="W1540" t="str">
        <f>VLOOKUP(MID(JRC_IDEES_powergen[[#This Row],[Source.Name]],25,2),Table5[#All],3,FALSE)</f>
        <v>Netherlands</v>
      </c>
    </row>
    <row r="1541" spans="2:23" x14ac:dyDescent="0.25">
      <c r="B1541" t="str">
        <f t="shared" si="24"/>
        <v>Transformation input (ktoe) - 5541</v>
      </c>
      <c r="C1541">
        <v>78.604161630377504</v>
      </c>
      <c r="D1541">
        <v>64.000159999999994</v>
      </c>
      <c r="E1541">
        <v>79.881280000000004</v>
      </c>
      <c r="F1541">
        <v>76.896050000000002</v>
      </c>
      <c r="G1541">
        <v>85.395250000000004</v>
      </c>
      <c r="H1541">
        <v>80.73115500212063</v>
      </c>
      <c r="I1541">
        <v>81.586609999999993</v>
      </c>
      <c r="J1541">
        <v>81.906419999999997</v>
      </c>
      <c r="K1541">
        <v>90.325659999999999</v>
      </c>
      <c r="L1541">
        <v>116.30583</v>
      </c>
      <c r="M1541">
        <v>131.9180044621454</v>
      </c>
      <c r="N1541">
        <v>127.11391292275155</v>
      </c>
      <c r="O1541">
        <v>0.54934556224324005</v>
      </c>
      <c r="P1541">
        <v>1.815231078495368</v>
      </c>
      <c r="Q1541">
        <v>10.079281499518816</v>
      </c>
      <c r="R1541">
        <v>20.731823827266599</v>
      </c>
      <c r="S1541" s="1" t="s">
        <v>48</v>
      </c>
      <c r="T1541" s="1" t="s">
        <v>16</v>
      </c>
      <c r="U1541" t="str">
        <f>IFERROR(VLOOKUP(JRC_IDEES_powergen[[#This Row],[Headers]],sections[#All],1,FALSE),U1540)</f>
        <v>Transformation input (ktoe)</v>
      </c>
      <c r="V1541">
        <f>IFERROR(VLOOKUP(JRC_IDEES_powergen[[#This Row],[Headers]],ec[#All],3,FALSE),"")</f>
        <v>0</v>
      </c>
      <c r="W1541" t="str">
        <f>VLOOKUP(MID(JRC_IDEES_powergen[[#This Row],[Source.Name]],25,2),Table5[#All],3,FALSE)</f>
        <v>Netherlands</v>
      </c>
    </row>
    <row r="1542" spans="2:23" x14ac:dyDescent="0.25">
      <c r="B1542" t="str">
        <f t="shared" si="24"/>
        <v>Transformation input (ktoe) - 55431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0.54934556224324005</v>
      </c>
      <c r="P1542">
        <v>1.815231078495368</v>
      </c>
      <c r="Q1542">
        <v>10.079281499518816</v>
      </c>
      <c r="R1542">
        <v>20.731823827266599</v>
      </c>
      <c r="S1542" s="1" t="s">
        <v>48</v>
      </c>
      <c r="T1542" s="1" t="s">
        <v>17</v>
      </c>
      <c r="U1542" t="str">
        <f>IFERROR(VLOOKUP(JRC_IDEES_powergen[[#This Row],[Headers]],sections[#All],1,FALSE),U1541)</f>
        <v>Transformation input (ktoe)</v>
      </c>
      <c r="V1542" t="str">
        <f>IFERROR(VLOOKUP(JRC_IDEES_powergen[[#This Row],[Headers]],ec[#All],3,FALSE),"")</f>
        <v>5541</v>
      </c>
      <c r="W1542" t="str">
        <f>VLOOKUP(MID(JRC_IDEES_powergen[[#This Row],[Source.Name]],25,2),Table5[#All],3,FALSE)</f>
        <v>Netherlands</v>
      </c>
    </row>
    <row r="1543" spans="2:23" x14ac:dyDescent="0.25">
      <c r="B1543" t="str">
        <f t="shared" si="24"/>
        <v>Transformation input (ktoe) - 5545</v>
      </c>
      <c r="C1543">
        <v>78.604161630377504</v>
      </c>
      <c r="D1543">
        <v>64.000159999999994</v>
      </c>
      <c r="E1543">
        <v>79.881280000000004</v>
      </c>
      <c r="F1543">
        <v>76.896050000000002</v>
      </c>
      <c r="G1543">
        <v>85.395250000000004</v>
      </c>
      <c r="H1543">
        <v>80.73115500212063</v>
      </c>
      <c r="I1543">
        <v>81.586609999999993</v>
      </c>
      <c r="J1543">
        <v>81.906419999999997</v>
      </c>
      <c r="K1543">
        <v>90.325659999999999</v>
      </c>
      <c r="L1543">
        <v>116.30583</v>
      </c>
      <c r="M1543">
        <v>131.9180044621454</v>
      </c>
      <c r="N1543">
        <v>127.11391292275155</v>
      </c>
      <c r="O1543">
        <v>0</v>
      </c>
      <c r="P1543">
        <v>0</v>
      </c>
      <c r="Q1543">
        <v>0</v>
      </c>
      <c r="R1543">
        <v>0</v>
      </c>
      <c r="S1543" s="1" t="s">
        <v>48</v>
      </c>
      <c r="T1543" s="1" t="s">
        <v>18</v>
      </c>
      <c r="U1543" t="str">
        <f>IFERROR(VLOOKUP(JRC_IDEES_powergen[[#This Row],[Headers]],sections[#All],1,FALSE),U1542)</f>
        <v>Transformation input (ktoe)</v>
      </c>
      <c r="V1543" t="str">
        <f>IFERROR(VLOOKUP(JRC_IDEES_powergen[[#This Row],[Headers]],ec[#All],3,FALSE),"")</f>
        <v>55431</v>
      </c>
      <c r="W1543" t="str">
        <f>VLOOKUP(MID(JRC_IDEES_powergen[[#This Row],[Source.Name]],25,2),Table5[#All],3,FALSE)</f>
        <v>Netherlands</v>
      </c>
    </row>
    <row r="1544" spans="2:23" x14ac:dyDescent="0.25">
      <c r="B1544" t="str">
        <f t="shared" si="24"/>
        <v>Transformation input (ktoe) - 0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 s="1" t="s">
        <v>48</v>
      </c>
      <c r="T1544" s="1" t="s">
        <v>19</v>
      </c>
      <c r="U1544" t="str">
        <f>IFERROR(VLOOKUP(JRC_IDEES_powergen[[#This Row],[Headers]],sections[#All],1,FALSE),U1543)</f>
        <v>Transformation input (ktoe)</v>
      </c>
      <c r="V1544" t="str">
        <f>IFERROR(VLOOKUP(JRC_IDEES_powergen[[#This Row],[Headers]],ec[#All],3,FALSE),"")</f>
        <v>5545</v>
      </c>
      <c r="W1544" t="str">
        <f>VLOOKUP(MID(JRC_IDEES_powergen[[#This Row],[Source.Name]],25,2),Table5[#All],3,FALSE)</f>
        <v>Netherlands</v>
      </c>
    </row>
    <row r="1545" spans="2:23" x14ac:dyDescent="0.25">
      <c r="B1545" t="str">
        <f t="shared" si="24"/>
        <v>Transformation input (ktoe) - 7100</v>
      </c>
      <c r="C1545">
        <v>74.734859234716055</v>
      </c>
      <c r="D1545">
        <v>63.511899999999997</v>
      </c>
      <c r="E1545">
        <v>81.595259999999996</v>
      </c>
      <c r="F1545">
        <v>86.705349999999996</v>
      </c>
      <c r="G1545">
        <v>96.294150000000002</v>
      </c>
      <c r="H1545">
        <v>91.025571527921201</v>
      </c>
      <c r="I1545">
        <v>88.313999999999993</v>
      </c>
      <c r="J1545">
        <v>88.7</v>
      </c>
      <c r="K1545">
        <v>94.012630000000001</v>
      </c>
      <c r="L1545">
        <v>111.79987</v>
      </c>
      <c r="M1545">
        <v>116.98974935618564</v>
      </c>
      <c r="N1545">
        <v>108.26895289173744</v>
      </c>
      <c r="O1545">
        <v>0</v>
      </c>
      <c r="P1545">
        <v>0</v>
      </c>
      <c r="Q1545">
        <v>0</v>
      </c>
      <c r="R1545">
        <v>0</v>
      </c>
      <c r="S1545" s="1" t="s">
        <v>48</v>
      </c>
      <c r="T1545" s="1" t="s">
        <v>20</v>
      </c>
      <c r="U1545" t="str">
        <f>IFERROR(VLOOKUP(JRC_IDEES_powergen[[#This Row],[Headers]],sections[#All],1,FALSE),U1544)</f>
        <v>Transformation input (ktoe)</v>
      </c>
      <c r="V1545">
        <f>IFERROR(VLOOKUP(JRC_IDEES_powergen[[#This Row],[Headers]],ec[#All],3,FALSE),"")</f>
        <v>0</v>
      </c>
      <c r="W1545" t="str">
        <f>VLOOKUP(MID(JRC_IDEES_powergen[[#This Row],[Source.Name]],25,2),Table5[#All],3,FALSE)</f>
        <v>Netherlands</v>
      </c>
    </row>
    <row r="1546" spans="2:23" x14ac:dyDescent="0.25">
      <c r="B1546" t="str">
        <f t="shared" si="24"/>
        <v>Transformation input (ktoe) - 55432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 s="1" t="s">
        <v>48</v>
      </c>
      <c r="T1546" s="1" t="s">
        <v>21</v>
      </c>
      <c r="U1546" t="str">
        <f>IFERROR(VLOOKUP(JRC_IDEES_powergen[[#This Row],[Headers]],sections[#All],1,FALSE),U1545)</f>
        <v>Transformation input (ktoe)</v>
      </c>
      <c r="V1546" t="str">
        <f>IFERROR(VLOOKUP(JRC_IDEES_powergen[[#This Row],[Headers]],ec[#All],3,FALSE),"")</f>
        <v>7100</v>
      </c>
      <c r="W1546" t="str">
        <f>VLOOKUP(MID(JRC_IDEES_powergen[[#This Row],[Source.Name]],25,2),Table5[#All],3,FALSE)</f>
        <v>Netherlands</v>
      </c>
    </row>
    <row r="1547" spans="2:23" x14ac:dyDescent="0.25">
      <c r="B1547" t="str">
        <f t="shared" si="24"/>
        <v>Transformation input (ktoe) - 5532</v>
      </c>
      <c r="C1547">
        <v>74.734859234716055</v>
      </c>
      <c r="D1547">
        <v>63.511899999999997</v>
      </c>
      <c r="E1547">
        <v>81.595259999999996</v>
      </c>
      <c r="F1547">
        <v>86.705349999999996</v>
      </c>
      <c r="G1547">
        <v>96.294150000000002</v>
      </c>
      <c r="H1547">
        <v>91.025571527921201</v>
      </c>
      <c r="I1547">
        <v>88.313999999999993</v>
      </c>
      <c r="J1547">
        <v>88.7</v>
      </c>
      <c r="K1547">
        <v>94.012630000000001</v>
      </c>
      <c r="L1547">
        <v>111.79987</v>
      </c>
      <c r="M1547">
        <v>116.98974935618564</v>
      </c>
      <c r="N1547">
        <v>108.26895289173744</v>
      </c>
      <c r="O1547">
        <v>0</v>
      </c>
      <c r="P1547">
        <v>0</v>
      </c>
      <c r="Q1547">
        <v>0</v>
      </c>
      <c r="R1547">
        <v>0</v>
      </c>
      <c r="S1547" s="1" t="s">
        <v>48</v>
      </c>
      <c r="T1547" s="1" t="s">
        <v>22</v>
      </c>
      <c r="U1547" t="str">
        <f>IFERROR(VLOOKUP(JRC_IDEES_powergen[[#This Row],[Headers]],sections[#All],1,FALSE),U1546)</f>
        <v>Transformation input (ktoe)</v>
      </c>
      <c r="V1547" t="str">
        <f>IFERROR(VLOOKUP(JRC_IDEES_powergen[[#This Row],[Headers]],ec[#All],3,FALSE),"")</f>
        <v>55432</v>
      </c>
      <c r="W1547" t="str">
        <f>VLOOKUP(MID(JRC_IDEES_powergen[[#This Row],[Source.Name]],25,2),Table5[#All],3,FALSE)</f>
        <v>Netherlands</v>
      </c>
    </row>
    <row r="1548" spans="2:23" x14ac:dyDescent="0.25">
      <c r="B1548" t="str">
        <f t="shared" si="24"/>
        <v>Transformation input (ktoe) - 5550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 s="1" t="s">
        <v>48</v>
      </c>
      <c r="T1548" s="1" t="s">
        <v>23</v>
      </c>
      <c r="U1548" t="str">
        <f>IFERROR(VLOOKUP(JRC_IDEES_powergen[[#This Row],[Headers]],sections[#All],1,FALSE),U1547)</f>
        <v>Transformation input (ktoe)</v>
      </c>
      <c r="V1548" t="str">
        <f>IFERROR(VLOOKUP(JRC_IDEES_powergen[[#This Row],[Headers]],ec[#All],3,FALSE),"")</f>
        <v>5532</v>
      </c>
      <c r="W1548" t="str">
        <f>VLOOKUP(MID(JRC_IDEES_powergen[[#This Row],[Source.Name]],25,2),Table5[#All],3,FALSE)</f>
        <v>Netherlands</v>
      </c>
    </row>
    <row r="1549" spans="2:23" x14ac:dyDescent="0.25">
      <c r="B1549" t="str">
        <f t="shared" si="24"/>
        <v>Transformation input (ktoe) - 99998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 s="1" t="s">
        <v>48</v>
      </c>
      <c r="T1549" s="1" t="s">
        <v>24</v>
      </c>
      <c r="U1549" t="str">
        <f>IFERROR(VLOOKUP(JRC_IDEES_powergen[[#This Row],[Headers]],sections[#All],1,FALSE),U1548)</f>
        <v>Transformation input (ktoe)</v>
      </c>
      <c r="V1549" t="str">
        <f>IFERROR(VLOOKUP(JRC_IDEES_powergen[[#This Row],[Headers]],ec[#All],3,FALSE),"")</f>
        <v>5550</v>
      </c>
      <c r="W1549" t="str">
        <f>VLOOKUP(MID(JRC_IDEES_powergen[[#This Row],[Source.Name]],25,2),Table5[#All],3,FALSE)</f>
        <v>Netherlands</v>
      </c>
    </row>
    <row r="1550" spans="2:23" x14ac:dyDescent="0.25">
      <c r="B1550" t="str">
        <f t="shared" si="24"/>
        <v>Transformation input (ktoe) - 99999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 s="1" t="s">
        <v>48</v>
      </c>
      <c r="T1550" s="1" t="s">
        <v>25</v>
      </c>
      <c r="U1550" t="str">
        <f>IFERROR(VLOOKUP(JRC_IDEES_powergen[[#This Row],[Headers]],sections[#All],1,FALSE),U1549)</f>
        <v>Transformation input (ktoe)</v>
      </c>
      <c r="V1550" t="str">
        <f>IFERROR(VLOOKUP(JRC_IDEES_powergen[[#This Row],[Headers]],ec[#All],3,FALSE),"")</f>
        <v>99998</v>
      </c>
      <c r="W1550" t="str">
        <f>VLOOKUP(MID(JRC_IDEES_powergen[[#This Row],[Source.Name]],25,2),Table5[#All],3,FALSE)</f>
        <v>Netherlands</v>
      </c>
    </row>
    <row r="1551" spans="2:23" x14ac:dyDescent="0.25">
      <c r="B1551" t="str">
        <f t="shared" si="24"/>
        <v/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 s="1" t="s">
        <v>48</v>
      </c>
      <c r="T1551" s="1" t="s">
        <v>26</v>
      </c>
      <c r="U1551" t="str">
        <f>IFERROR(VLOOKUP(JRC_IDEES_powergen[[#This Row],[Headers]],sections[#All],1,FALSE),U1550)</f>
        <v>Transformation input (ktoe)</v>
      </c>
      <c r="V1551" t="str">
        <f>IFERROR(VLOOKUP(JRC_IDEES_powergen[[#This Row],[Headers]],ec[#All],3,FALSE),"")</f>
        <v>99999</v>
      </c>
      <c r="W1551" t="str">
        <f>VLOOKUP(MID(JRC_IDEES_powergen[[#This Row],[Source.Name]],25,2),Table5[#All],3,FALSE)</f>
        <v>Netherlands</v>
      </c>
    </row>
    <row r="1552" spans="2:23" x14ac:dyDescent="0.25">
      <c r="B1552" t="str">
        <f t="shared" si="24"/>
        <v/>
      </c>
      <c r="S1552" s="1" t="s">
        <v>48</v>
      </c>
      <c r="T1552" s="1"/>
      <c r="U1552" t="str">
        <f>IFERROR(VLOOKUP(JRC_IDEES_powergen[[#This Row],[Headers]],sections[#All],1,FALSE),U1551)</f>
        <v>Transformation input (ktoe)</v>
      </c>
      <c r="V1552" t="str">
        <f>IFERROR(VLOOKUP(JRC_IDEES_powergen[[#This Row],[Headers]],ec[#All],3,FALSE),"")</f>
        <v/>
      </c>
      <c r="W1552" t="str">
        <f>VLOOKUP(MID(JRC_IDEES_powergen[[#This Row],[Source.Name]],25,2),Table5[#All],3,FALSE)</f>
        <v>Netherlands</v>
      </c>
    </row>
    <row r="1553" spans="2:23" x14ac:dyDescent="0.25">
      <c r="B1553" t="str">
        <f t="shared" si="24"/>
        <v>CO2 emissions (kt CO2) - 0</v>
      </c>
      <c r="C1553">
        <v>3315.8285658303266</v>
      </c>
      <c r="D1553">
        <v>3144.3489607078445</v>
      </c>
      <c r="E1553">
        <v>3467.0338749904686</v>
      </c>
      <c r="F1553">
        <v>3540.9066450448681</v>
      </c>
      <c r="G1553">
        <v>3361.2505833503164</v>
      </c>
      <c r="H1553">
        <v>3317.198302412648</v>
      </c>
      <c r="I1553">
        <v>1486.0232398865521</v>
      </c>
      <c r="J1553">
        <v>1585.1110797204119</v>
      </c>
      <c r="K1553">
        <v>1502.7663571704002</v>
      </c>
      <c r="L1553">
        <v>1567.9742327082004</v>
      </c>
      <c r="M1553">
        <v>1607.6380597148038</v>
      </c>
      <c r="N1553">
        <v>1507.6901467620653</v>
      </c>
      <c r="O1553">
        <v>1121.4775628567643</v>
      </c>
      <c r="P1553">
        <v>1184.3981651146332</v>
      </c>
      <c r="Q1553">
        <v>1579.9512926755367</v>
      </c>
      <c r="R1553">
        <v>1241.3548213645718</v>
      </c>
      <c r="S1553" s="1" t="s">
        <v>48</v>
      </c>
      <c r="T1553" s="1" t="s">
        <v>28</v>
      </c>
      <c r="U1553" t="str">
        <f>IFERROR(VLOOKUP(JRC_IDEES_powergen[[#This Row],[Headers]],sections[#All],1,FALSE),U1552)</f>
        <v>CO2 emissions (kt CO2)</v>
      </c>
      <c r="V1553" t="str">
        <f>IFERROR(VLOOKUP(JRC_IDEES_powergen[[#This Row],[Headers]],ec[#All],3,FALSE),"")</f>
        <v/>
      </c>
      <c r="W1553" t="str">
        <f>VLOOKUP(MID(JRC_IDEES_powergen[[#This Row],[Source.Name]],25,2),Table5[#All],3,FALSE)</f>
        <v>Netherlands</v>
      </c>
    </row>
    <row r="1554" spans="2:23" x14ac:dyDescent="0.25">
      <c r="B1554" t="str">
        <f t="shared" si="24"/>
        <v>CO2 emissions (kt CO2) - 2100</v>
      </c>
      <c r="C1554">
        <v>3315.8285658303266</v>
      </c>
      <c r="D1554">
        <v>3144.3489607078445</v>
      </c>
      <c r="E1554">
        <v>3467.0338749904686</v>
      </c>
      <c r="F1554">
        <v>3540.9066450448681</v>
      </c>
      <c r="G1554">
        <v>3361.2505833503164</v>
      </c>
      <c r="H1554">
        <v>3317.198302412648</v>
      </c>
      <c r="I1554">
        <v>1486.0232398865521</v>
      </c>
      <c r="J1554">
        <v>1585.1110797204119</v>
      </c>
      <c r="K1554">
        <v>1502.7663571704002</v>
      </c>
      <c r="L1554">
        <v>1567.9742327082004</v>
      </c>
      <c r="M1554">
        <v>1607.6380597148038</v>
      </c>
      <c r="N1554">
        <v>1507.6901467620653</v>
      </c>
      <c r="O1554">
        <v>1121.4775628567643</v>
      </c>
      <c r="P1554">
        <v>1184.3981651146332</v>
      </c>
      <c r="Q1554">
        <v>1579.9512926755367</v>
      </c>
      <c r="R1554">
        <v>1241.3548213645718</v>
      </c>
      <c r="S1554" s="1" t="s">
        <v>48</v>
      </c>
      <c r="T1554" s="1" t="s">
        <v>4</v>
      </c>
      <c r="U1554" t="str">
        <f>IFERROR(VLOOKUP(JRC_IDEES_powergen[[#This Row],[Headers]],sections[#All],1,FALSE),U1553)</f>
        <v>CO2 emissions (kt CO2)</v>
      </c>
      <c r="V1554">
        <f>IFERROR(VLOOKUP(JRC_IDEES_powergen[[#This Row],[Headers]],ec[#All],3,FALSE),"")</f>
        <v>0</v>
      </c>
      <c r="W1554" t="str">
        <f>VLOOKUP(MID(JRC_IDEES_powergen[[#This Row],[Source.Name]],25,2),Table5[#All],3,FALSE)</f>
        <v>Netherlands</v>
      </c>
    </row>
    <row r="1555" spans="2:23" x14ac:dyDescent="0.25">
      <c r="B1555" t="str">
        <f t="shared" si="24"/>
        <v>CO2 emissions (kt CO2) - 2200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 s="1" t="s">
        <v>48</v>
      </c>
      <c r="T1555" s="1" t="s">
        <v>5</v>
      </c>
      <c r="U1555" t="str">
        <f>IFERROR(VLOOKUP(JRC_IDEES_powergen[[#This Row],[Headers]],sections[#All],1,FALSE),U1554)</f>
        <v>CO2 emissions (kt CO2)</v>
      </c>
      <c r="V1555" t="str">
        <f>IFERROR(VLOOKUP(JRC_IDEES_powergen[[#This Row],[Headers]],ec[#All],3,FALSE),"")</f>
        <v>2100</v>
      </c>
      <c r="W1555" t="str">
        <f>VLOOKUP(MID(JRC_IDEES_powergen[[#This Row],[Source.Name]],25,2),Table5[#All],3,FALSE)</f>
        <v>Netherlands</v>
      </c>
    </row>
    <row r="1556" spans="2:23" x14ac:dyDescent="0.25">
      <c r="B1556" t="str">
        <f t="shared" si="24"/>
        <v>CO2 emissions (kt CO2) - 3210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 s="1" t="s">
        <v>48</v>
      </c>
      <c r="T1556" s="1" t="s">
        <v>6</v>
      </c>
      <c r="U1556" t="str">
        <f>IFERROR(VLOOKUP(JRC_IDEES_powergen[[#This Row],[Headers]],sections[#All],1,FALSE),U1555)</f>
        <v>CO2 emissions (kt CO2)</v>
      </c>
      <c r="V1556" t="str">
        <f>IFERROR(VLOOKUP(JRC_IDEES_powergen[[#This Row],[Headers]],ec[#All],3,FALSE),"")</f>
        <v>2200</v>
      </c>
      <c r="W1556" t="str">
        <f>VLOOKUP(MID(JRC_IDEES_powergen[[#This Row],[Source.Name]],25,2),Table5[#All],3,FALSE)</f>
        <v>Netherlands</v>
      </c>
    </row>
    <row r="1557" spans="2:23" x14ac:dyDescent="0.25">
      <c r="B1557" t="str">
        <f t="shared" si="24"/>
        <v>CO2 emissions (kt CO2) - 3260</v>
      </c>
      <c r="C1557">
        <v>1955.0893816335745</v>
      </c>
      <c r="D1557">
        <v>1970.6254729344002</v>
      </c>
      <c r="E1557">
        <v>2225.8248183728642</v>
      </c>
      <c r="F1557">
        <v>2270.0805859169282</v>
      </c>
      <c r="G1557">
        <v>2111.2723063710723</v>
      </c>
      <c r="H1557">
        <v>2103.4887157004796</v>
      </c>
      <c r="I1557">
        <v>533.69401660185611</v>
      </c>
      <c r="J1557">
        <v>655.96291488460804</v>
      </c>
      <c r="K1557">
        <v>564.87070594483203</v>
      </c>
      <c r="L1557">
        <v>538.8555572328961</v>
      </c>
      <c r="M1557">
        <v>630.00064387664759</v>
      </c>
      <c r="N1557">
        <v>614.37768158014603</v>
      </c>
      <c r="O1557">
        <v>611.75183665505097</v>
      </c>
      <c r="P1557">
        <v>640.39718940361536</v>
      </c>
      <c r="Q1557">
        <v>1064.7295986164911</v>
      </c>
      <c r="R1557">
        <v>794.01342136457151</v>
      </c>
      <c r="S1557" s="1" t="s">
        <v>48</v>
      </c>
      <c r="T1557" s="1" t="s">
        <v>7</v>
      </c>
      <c r="U1557" t="str">
        <f>IFERROR(VLOOKUP(JRC_IDEES_powergen[[#This Row],[Headers]],sections[#All],1,FALSE),U1556)</f>
        <v>CO2 emissions (kt CO2)</v>
      </c>
      <c r="V1557" t="str">
        <f>IFERROR(VLOOKUP(JRC_IDEES_powergen[[#This Row],[Headers]],ec[#All],3,FALSE),"")</f>
        <v>3210</v>
      </c>
      <c r="W1557" t="str">
        <f>VLOOKUP(MID(JRC_IDEES_powergen[[#This Row],[Source.Name]],25,2),Table5[#All],3,FALSE)</f>
        <v>Netherlands</v>
      </c>
    </row>
    <row r="1558" spans="2:23" x14ac:dyDescent="0.25">
      <c r="B1558" t="str">
        <f t="shared" si="24"/>
        <v>CO2 emissions (kt CO2) - 0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 s="1" t="s">
        <v>48</v>
      </c>
      <c r="T1558" s="1" t="s">
        <v>8</v>
      </c>
      <c r="U1558" t="str">
        <f>IFERROR(VLOOKUP(JRC_IDEES_powergen[[#This Row],[Headers]],sections[#All],1,FALSE),U1557)</f>
        <v>CO2 emissions (kt CO2)</v>
      </c>
      <c r="V1558" t="str">
        <f>IFERROR(VLOOKUP(JRC_IDEES_powergen[[#This Row],[Headers]],ec[#All],3,FALSE),"")</f>
        <v>3260</v>
      </c>
      <c r="W1558" t="str">
        <f>VLOOKUP(MID(JRC_IDEES_powergen[[#This Row],[Source.Name]],25,2),Table5[#All],3,FALSE)</f>
        <v>Netherlands</v>
      </c>
    </row>
    <row r="1559" spans="2:23" x14ac:dyDescent="0.25">
      <c r="B1559" t="str">
        <f t="shared" si="24"/>
        <v>CO2 emissions (kt CO2) - 3270A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 s="1" t="s">
        <v>48</v>
      </c>
      <c r="T1559" s="1" t="s">
        <v>9</v>
      </c>
      <c r="U1559" t="str">
        <f>IFERROR(VLOOKUP(JRC_IDEES_powergen[[#This Row],[Headers]],sections[#All],1,FALSE),U1558)</f>
        <v>CO2 emissions (kt CO2)</v>
      </c>
      <c r="V1559">
        <f>IFERROR(VLOOKUP(JRC_IDEES_powergen[[#This Row],[Headers]],ec[#All],3,FALSE),"")</f>
        <v>0</v>
      </c>
      <c r="W1559" t="str">
        <f>VLOOKUP(MID(JRC_IDEES_powergen[[#This Row],[Source.Name]],25,2),Table5[#All],3,FALSE)</f>
        <v>Netherlands</v>
      </c>
    </row>
    <row r="1560" spans="2:23" x14ac:dyDescent="0.25">
      <c r="B1560" t="str">
        <f t="shared" si="24"/>
        <v>CO2 emissions (kt CO2) - 3280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 s="1" t="s">
        <v>48</v>
      </c>
      <c r="T1560" s="1" t="s">
        <v>10</v>
      </c>
      <c r="U1560" t="str">
        <f>IFERROR(VLOOKUP(JRC_IDEES_powergen[[#This Row],[Headers]],sections[#All],1,FALSE),U1559)</f>
        <v>CO2 emissions (kt CO2)</v>
      </c>
      <c r="V1560" t="str">
        <f>IFERROR(VLOOKUP(JRC_IDEES_powergen[[#This Row],[Headers]],ec[#All],3,FALSE),"")</f>
        <v>3270A</v>
      </c>
      <c r="W1560" t="str">
        <f>VLOOKUP(MID(JRC_IDEES_powergen[[#This Row],[Source.Name]],25,2),Table5[#All],3,FALSE)</f>
        <v>Netherlands</v>
      </c>
    </row>
    <row r="1561" spans="2:23" x14ac:dyDescent="0.25">
      <c r="B1561" t="str">
        <f t="shared" si="24"/>
        <v/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 s="1" t="s">
        <v>48</v>
      </c>
      <c r="T1561" s="1" t="s">
        <v>11</v>
      </c>
      <c r="U1561" t="str">
        <f>IFERROR(VLOOKUP(JRC_IDEES_powergen[[#This Row],[Headers]],sections[#All],1,FALSE),U1560)</f>
        <v>CO2 emissions (kt CO2)</v>
      </c>
      <c r="V1561" t="str">
        <f>IFERROR(VLOOKUP(JRC_IDEES_powergen[[#This Row],[Headers]],ec[#All],3,FALSE),"")</f>
        <v>3280</v>
      </c>
      <c r="W1561" t="str">
        <f>VLOOKUP(MID(JRC_IDEES_powergen[[#This Row],[Source.Name]],25,2),Table5[#All],3,FALSE)</f>
        <v>Netherlands</v>
      </c>
    </row>
    <row r="1562" spans="2:23" x14ac:dyDescent="0.25">
      <c r="B1562" t="str">
        <f t="shared" si="24"/>
        <v>CO2 emissions (kt CO2) - 4100</v>
      </c>
      <c r="C1562">
        <v>1073.8099679702873</v>
      </c>
      <c r="D1562">
        <v>929.88252955580413</v>
      </c>
      <c r="E1562">
        <v>927.94073391874815</v>
      </c>
      <c r="F1562">
        <v>937.93859037648019</v>
      </c>
      <c r="G1562">
        <v>880.27657057850411</v>
      </c>
      <c r="H1562">
        <v>864.23551045753561</v>
      </c>
      <c r="I1562">
        <v>613.26567166629616</v>
      </c>
      <c r="J1562">
        <v>588.60264511580408</v>
      </c>
      <c r="K1562">
        <v>576.95337452214005</v>
      </c>
      <c r="L1562">
        <v>599.88592650373209</v>
      </c>
      <c r="M1562">
        <v>528.47918588984987</v>
      </c>
      <c r="N1562">
        <v>477.63595072806442</v>
      </c>
      <c r="O1562">
        <v>509.72572620171337</v>
      </c>
      <c r="P1562">
        <v>544.00097571101776</v>
      </c>
      <c r="Q1562">
        <v>515.2216940590456</v>
      </c>
      <c r="R1562">
        <v>447.34140000000014</v>
      </c>
      <c r="S1562" s="1" t="s">
        <v>48</v>
      </c>
      <c r="T1562" s="1" t="s">
        <v>12</v>
      </c>
      <c r="U1562" t="str">
        <f>IFERROR(VLOOKUP(JRC_IDEES_powergen[[#This Row],[Headers]],sections[#All],1,FALSE),U1561)</f>
        <v>CO2 emissions (kt CO2)</v>
      </c>
      <c r="V1562" t="str">
        <f>IFERROR(VLOOKUP(JRC_IDEES_powergen[[#This Row],[Headers]],ec[#All],3,FALSE),"")</f>
        <v/>
      </c>
      <c r="W1562" t="str">
        <f>VLOOKUP(MID(JRC_IDEES_powergen[[#This Row],[Source.Name]],25,2),Table5[#All],3,FALSE)</f>
        <v>Netherlands</v>
      </c>
    </row>
    <row r="1563" spans="2:23" x14ac:dyDescent="0.25">
      <c r="B1563" t="str">
        <f t="shared" si="24"/>
        <v>CO2 emissions (kt CO2) - 5542</v>
      </c>
      <c r="C1563">
        <v>1073.8099679702873</v>
      </c>
      <c r="D1563">
        <v>929.88252955580413</v>
      </c>
      <c r="E1563">
        <v>927.94073391874815</v>
      </c>
      <c r="F1563">
        <v>937.93859037648019</v>
      </c>
      <c r="G1563">
        <v>880.27657057850411</v>
      </c>
      <c r="H1563">
        <v>864.23551045753561</v>
      </c>
      <c r="I1563">
        <v>613.26567166629616</v>
      </c>
      <c r="J1563">
        <v>588.60264511580408</v>
      </c>
      <c r="K1563">
        <v>576.95337452214005</v>
      </c>
      <c r="L1563">
        <v>599.88592650373209</v>
      </c>
      <c r="M1563">
        <v>528.47918588984987</v>
      </c>
      <c r="N1563">
        <v>477.63595072806442</v>
      </c>
      <c r="O1563">
        <v>509.72572620171337</v>
      </c>
      <c r="P1563">
        <v>544.00097571101776</v>
      </c>
      <c r="Q1563">
        <v>515.2216940590456</v>
      </c>
      <c r="R1563">
        <v>447.34140000000014</v>
      </c>
      <c r="S1563" s="1" t="s">
        <v>48</v>
      </c>
      <c r="T1563" s="1" t="s">
        <v>13</v>
      </c>
      <c r="U1563" t="str">
        <f>IFERROR(VLOOKUP(JRC_IDEES_powergen[[#This Row],[Headers]],sections[#All],1,FALSE),U1562)</f>
        <v>CO2 emissions (kt CO2)</v>
      </c>
      <c r="V1563" t="str">
        <f>IFERROR(VLOOKUP(JRC_IDEES_powergen[[#This Row],[Headers]],ec[#All],3,FALSE),"")</f>
        <v>4100</v>
      </c>
      <c r="W1563" t="str">
        <f>VLOOKUP(MID(JRC_IDEES_powergen[[#This Row],[Source.Name]],25,2),Table5[#All],3,FALSE)</f>
        <v>Netherlands</v>
      </c>
    </row>
    <row r="1564" spans="2:23" x14ac:dyDescent="0.25">
      <c r="B1564" t="str">
        <f t="shared" si="24"/>
        <v>CO2 emissions (kt CO2) - 4200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 s="1" t="s">
        <v>48</v>
      </c>
      <c r="T1564" s="1" t="s">
        <v>14</v>
      </c>
      <c r="U1564" t="str">
        <f>IFERROR(VLOOKUP(JRC_IDEES_powergen[[#This Row],[Headers]],sections[#All],1,FALSE),U1563)</f>
        <v>CO2 emissions (kt CO2)</v>
      </c>
      <c r="V1564" t="str">
        <f>IFERROR(VLOOKUP(JRC_IDEES_powergen[[#This Row],[Headers]],ec[#All],3,FALSE),"")</f>
        <v>5542</v>
      </c>
      <c r="W1564" t="str">
        <f>VLOOKUP(MID(JRC_IDEES_powergen[[#This Row],[Source.Name]],25,2),Table5[#All],3,FALSE)</f>
        <v>Netherlands</v>
      </c>
    </row>
    <row r="1565" spans="2:23" x14ac:dyDescent="0.25">
      <c r="B1565" t="str">
        <f t="shared" si="24"/>
        <v>CO2 emissions (kt CO2) - 0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 s="1" t="s">
        <v>48</v>
      </c>
      <c r="T1565" s="1" t="s">
        <v>15</v>
      </c>
      <c r="U1565" t="str">
        <f>IFERROR(VLOOKUP(JRC_IDEES_powergen[[#This Row],[Headers]],sections[#All],1,FALSE),U1564)</f>
        <v>CO2 emissions (kt CO2)</v>
      </c>
      <c r="V1565" t="str">
        <f>IFERROR(VLOOKUP(JRC_IDEES_powergen[[#This Row],[Headers]],ec[#All],3,FALSE),"")</f>
        <v>4200</v>
      </c>
      <c r="W1565" t="str">
        <f>VLOOKUP(MID(JRC_IDEES_powergen[[#This Row],[Source.Name]],25,2),Table5[#All],3,FALSE)</f>
        <v>Netherlands</v>
      </c>
    </row>
    <row r="1566" spans="2:23" x14ac:dyDescent="0.25">
      <c r="B1566" t="str">
        <f t="shared" si="24"/>
        <v>CO2 emissions (kt CO2) - 5541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 s="1" t="s">
        <v>48</v>
      </c>
      <c r="T1566" s="1" t="s">
        <v>16</v>
      </c>
      <c r="U1566" t="str">
        <f>IFERROR(VLOOKUP(JRC_IDEES_powergen[[#This Row],[Headers]],sections[#All],1,FALSE),U1565)</f>
        <v>CO2 emissions (kt CO2)</v>
      </c>
      <c r="V1566">
        <f>IFERROR(VLOOKUP(JRC_IDEES_powergen[[#This Row],[Headers]],ec[#All],3,FALSE),"")</f>
        <v>0</v>
      </c>
      <c r="W1566" t="str">
        <f>VLOOKUP(MID(JRC_IDEES_powergen[[#This Row],[Source.Name]],25,2),Table5[#All],3,FALSE)</f>
        <v>Netherlands</v>
      </c>
    </row>
    <row r="1567" spans="2:23" x14ac:dyDescent="0.25">
      <c r="B1567" t="str">
        <f t="shared" si="24"/>
        <v>CO2 emissions (kt CO2) - 55431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 s="1" t="s">
        <v>48</v>
      </c>
      <c r="T1567" s="1" t="s">
        <v>17</v>
      </c>
      <c r="U1567" t="str">
        <f>IFERROR(VLOOKUP(JRC_IDEES_powergen[[#This Row],[Headers]],sections[#All],1,FALSE),U1566)</f>
        <v>CO2 emissions (kt CO2)</v>
      </c>
      <c r="V1567" t="str">
        <f>IFERROR(VLOOKUP(JRC_IDEES_powergen[[#This Row],[Headers]],ec[#All],3,FALSE),"")</f>
        <v>5541</v>
      </c>
      <c r="W1567" t="str">
        <f>VLOOKUP(MID(JRC_IDEES_powergen[[#This Row],[Source.Name]],25,2),Table5[#All],3,FALSE)</f>
        <v>Netherlands</v>
      </c>
    </row>
    <row r="1568" spans="2:23" x14ac:dyDescent="0.25">
      <c r="B1568" t="str">
        <f t="shared" si="24"/>
        <v>CO2 emissions (kt CO2) - 5545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 s="1" t="s">
        <v>48</v>
      </c>
      <c r="T1568" s="1" t="s">
        <v>18</v>
      </c>
      <c r="U1568" t="str">
        <f>IFERROR(VLOOKUP(JRC_IDEES_powergen[[#This Row],[Headers]],sections[#All],1,FALSE),U1567)</f>
        <v>CO2 emissions (kt CO2)</v>
      </c>
      <c r="V1568" t="str">
        <f>IFERROR(VLOOKUP(JRC_IDEES_powergen[[#This Row],[Headers]],ec[#All],3,FALSE),"")</f>
        <v>55431</v>
      </c>
      <c r="W1568" t="str">
        <f>VLOOKUP(MID(JRC_IDEES_powergen[[#This Row],[Source.Name]],25,2),Table5[#All],3,FALSE)</f>
        <v>Netherlands</v>
      </c>
    </row>
    <row r="1569" spans="2:23" x14ac:dyDescent="0.25">
      <c r="B1569" t="str">
        <f t="shared" si="24"/>
        <v>CO2 emissions (kt CO2) - 0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 s="1" t="s">
        <v>48</v>
      </c>
      <c r="T1569" s="1" t="s">
        <v>19</v>
      </c>
      <c r="U1569" t="str">
        <f>IFERROR(VLOOKUP(JRC_IDEES_powergen[[#This Row],[Headers]],sections[#All],1,FALSE),U1568)</f>
        <v>CO2 emissions (kt CO2)</v>
      </c>
      <c r="V1569" t="str">
        <f>IFERROR(VLOOKUP(JRC_IDEES_powergen[[#This Row],[Headers]],ec[#All],3,FALSE),"")</f>
        <v>5545</v>
      </c>
      <c r="W1569" t="str">
        <f>VLOOKUP(MID(JRC_IDEES_powergen[[#This Row],[Source.Name]],25,2),Table5[#All],3,FALSE)</f>
        <v>Netherlands</v>
      </c>
    </row>
    <row r="1570" spans="2:23" x14ac:dyDescent="0.25">
      <c r="B1570" t="str">
        <f t="shared" si="24"/>
        <v>CO2 emissions (kt CO2) - 7100</v>
      </c>
      <c r="C1570">
        <v>286.92921622646475</v>
      </c>
      <c r="D1570">
        <v>243.84095821764001</v>
      </c>
      <c r="E1570">
        <v>313.26832269885602</v>
      </c>
      <c r="F1570">
        <v>332.88746875146001</v>
      </c>
      <c r="G1570">
        <v>369.70170640074002</v>
      </c>
      <c r="H1570">
        <v>349.47407625463319</v>
      </c>
      <c r="I1570">
        <v>339.06355161839997</v>
      </c>
      <c r="J1570">
        <v>340.54551972000002</v>
      </c>
      <c r="K1570">
        <v>360.94227670342804</v>
      </c>
      <c r="L1570">
        <v>429.23274897157205</v>
      </c>
      <c r="M1570">
        <v>449.15822994830637</v>
      </c>
      <c r="N1570">
        <v>415.67651445385485</v>
      </c>
      <c r="O1570">
        <v>0</v>
      </c>
      <c r="P1570">
        <v>0</v>
      </c>
      <c r="Q1570">
        <v>0</v>
      </c>
      <c r="R1570">
        <v>0</v>
      </c>
      <c r="S1570" s="1" t="s">
        <v>48</v>
      </c>
      <c r="T1570" s="1" t="s">
        <v>20</v>
      </c>
      <c r="U1570" t="str">
        <f>IFERROR(VLOOKUP(JRC_IDEES_powergen[[#This Row],[Headers]],sections[#All],1,FALSE),U1569)</f>
        <v>CO2 emissions (kt CO2)</v>
      </c>
      <c r="V1570">
        <f>IFERROR(VLOOKUP(JRC_IDEES_powergen[[#This Row],[Headers]],ec[#All],3,FALSE),"")</f>
        <v>0</v>
      </c>
      <c r="W1570" t="str">
        <f>VLOOKUP(MID(JRC_IDEES_powergen[[#This Row],[Source.Name]],25,2),Table5[#All],3,FALSE)</f>
        <v>Netherlands</v>
      </c>
    </row>
    <row r="1571" spans="2:23" x14ac:dyDescent="0.25">
      <c r="B1571" t="str">
        <f t="shared" si="24"/>
        <v>CO2 emissions (kt CO2) - 55432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 s="1" t="s">
        <v>48</v>
      </c>
      <c r="T1571" s="1" t="s">
        <v>21</v>
      </c>
      <c r="U1571" t="str">
        <f>IFERROR(VLOOKUP(JRC_IDEES_powergen[[#This Row],[Headers]],sections[#All],1,FALSE),U1570)</f>
        <v>CO2 emissions (kt CO2)</v>
      </c>
      <c r="V1571" t="str">
        <f>IFERROR(VLOOKUP(JRC_IDEES_powergen[[#This Row],[Headers]],ec[#All],3,FALSE),"")</f>
        <v>7100</v>
      </c>
      <c r="W1571" t="str">
        <f>VLOOKUP(MID(JRC_IDEES_powergen[[#This Row],[Source.Name]],25,2),Table5[#All],3,FALSE)</f>
        <v>Netherlands</v>
      </c>
    </row>
    <row r="1572" spans="2:23" x14ac:dyDescent="0.25">
      <c r="B1572" t="str">
        <f t="shared" si="24"/>
        <v>CO2 emissions (kt CO2) - 5532</v>
      </c>
      <c r="C1572">
        <v>286.92921622646475</v>
      </c>
      <c r="D1572">
        <v>243.84095821764001</v>
      </c>
      <c r="E1572">
        <v>313.26832269885602</v>
      </c>
      <c r="F1572">
        <v>332.88746875146001</v>
      </c>
      <c r="G1572">
        <v>369.70170640074002</v>
      </c>
      <c r="H1572">
        <v>349.47407625463319</v>
      </c>
      <c r="I1572">
        <v>339.06355161839997</v>
      </c>
      <c r="J1572">
        <v>340.54551972000002</v>
      </c>
      <c r="K1572">
        <v>360.94227670342804</v>
      </c>
      <c r="L1572">
        <v>429.23274897157205</v>
      </c>
      <c r="M1572">
        <v>449.15822994830637</v>
      </c>
      <c r="N1572">
        <v>415.67651445385485</v>
      </c>
      <c r="O1572">
        <v>0</v>
      </c>
      <c r="P1572">
        <v>0</v>
      </c>
      <c r="Q1572">
        <v>0</v>
      </c>
      <c r="R1572">
        <v>0</v>
      </c>
      <c r="S1572" s="1" t="s">
        <v>48</v>
      </c>
      <c r="T1572" s="1" t="s">
        <v>22</v>
      </c>
      <c r="U1572" t="str">
        <f>IFERROR(VLOOKUP(JRC_IDEES_powergen[[#This Row],[Headers]],sections[#All],1,FALSE),U1571)</f>
        <v>CO2 emissions (kt CO2)</v>
      </c>
      <c r="V1572" t="str">
        <f>IFERROR(VLOOKUP(JRC_IDEES_powergen[[#This Row],[Headers]],ec[#All],3,FALSE),"")</f>
        <v>55432</v>
      </c>
      <c r="W1572" t="str">
        <f>VLOOKUP(MID(JRC_IDEES_powergen[[#This Row],[Source.Name]],25,2),Table5[#All],3,FALSE)</f>
        <v>Netherlands</v>
      </c>
    </row>
    <row r="1573" spans="2:23" x14ac:dyDescent="0.25">
      <c r="B1573" t="str">
        <f t="shared" si="24"/>
        <v>CO2 emissions (kt CO2) - 5550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 s="1" t="s">
        <v>48</v>
      </c>
      <c r="T1573" s="1" t="s">
        <v>23</v>
      </c>
      <c r="U1573" t="str">
        <f>IFERROR(VLOOKUP(JRC_IDEES_powergen[[#This Row],[Headers]],sections[#All],1,FALSE),U1572)</f>
        <v>CO2 emissions (kt CO2)</v>
      </c>
      <c r="V1573" t="str">
        <f>IFERROR(VLOOKUP(JRC_IDEES_powergen[[#This Row],[Headers]],ec[#All],3,FALSE),"")</f>
        <v>5532</v>
      </c>
      <c r="W1573" t="str">
        <f>VLOOKUP(MID(JRC_IDEES_powergen[[#This Row],[Source.Name]],25,2),Table5[#All],3,FALSE)</f>
        <v>Netherlands</v>
      </c>
    </row>
    <row r="1574" spans="2:23" x14ac:dyDescent="0.25">
      <c r="B1574" t="str">
        <f t="shared" si="24"/>
        <v>CO2 emissions (kt CO2) - 99998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 s="1" t="s">
        <v>48</v>
      </c>
      <c r="T1574" s="1" t="s">
        <v>24</v>
      </c>
      <c r="U1574" t="str">
        <f>IFERROR(VLOOKUP(JRC_IDEES_powergen[[#This Row],[Headers]],sections[#All],1,FALSE),U1573)</f>
        <v>CO2 emissions (kt CO2)</v>
      </c>
      <c r="V1574" t="str">
        <f>IFERROR(VLOOKUP(JRC_IDEES_powergen[[#This Row],[Headers]],ec[#All],3,FALSE),"")</f>
        <v>5550</v>
      </c>
      <c r="W1574" t="str">
        <f>VLOOKUP(MID(JRC_IDEES_powergen[[#This Row],[Source.Name]],25,2),Table5[#All],3,FALSE)</f>
        <v>Netherlands</v>
      </c>
    </row>
    <row r="1575" spans="2:23" x14ac:dyDescent="0.25">
      <c r="B1575" t="str">
        <f t="shared" si="24"/>
        <v>CO2 emissions (kt CO2) - 99999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 s="1" t="s">
        <v>48</v>
      </c>
      <c r="T1575" s="1" t="s">
        <v>25</v>
      </c>
      <c r="U1575" t="str">
        <f>IFERROR(VLOOKUP(JRC_IDEES_powergen[[#This Row],[Headers]],sections[#All],1,FALSE),U1574)</f>
        <v>CO2 emissions (kt CO2)</v>
      </c>
      <c r="V1575" t="str">
        <f>IFERROR(VLOOKUP(JRC_IDEES_powergen[[#This Row],[Headers]],ec[#All],3,FALSE),"")</f>
        <v>99998</v>
      </c>
      <c r="W1575" t="str">
        <f>VLOOKUP(MID(JRC_IDEES_powergen[[#This Row],[Source.Name]],25,2),Table5[#All],3,FALSE)</f>
        <v>Netherlands</v>
      </c>
    </row>
    <row r="1576" spans="2:23" x14ac:dyDescent="0.25">
      <c r="B1576" t="str">
        <f t="shared" si="24"/>
        <v/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 s="1" t="s">
        <v>48</v>
      </c>
      <c r="T1576" s="1" t="s">
        <v>26</v>
      </c>
      <c r="U1576" t="str">
        <f>IFERROR(VLOOKUP(JRC_IDEES_powergen[[#This Row],[Headers]],sections[#All],1,FALSE),U1575)</f>
        <v>CO2 emissions (kt CO2)</v>
      </c>
      <c r="V1576" t="str">
        <f>IFERROR(VLOOKUP(JRC_IDEES_powergen[[#This Row],[Headers]],ec[#All],3,FALSE),"")</f>
        <v>99999</v>
      </c>
      <c r="W1576" t="str">
        <f>VLOOKUP(MID(JRC_IDEES_powergen[[#This Row],[Source.Name]],25,2),Table5[#All],3,FALSE)</f>
        <v>Netherlands</v>
      </c>
    </row>
    <row r="1577" spans="2:23" x14ac:dyDescent="0.25">
      <c r="B1577" t="str">
        <f t="shared" si="24"/>
        <v/>
      </c>
      <c r="C1577">
        <v>2000</v>
      </c>
      <c r="D1577">
        <v>2001</v>
      </c>
      <c r="E1577">
        <v>2002</v>
      </c>
      <c r="F1577">
        <v>2003</v>
      </c>
      <c r="G1577">
        <v>2004</v>
      </c>
      <c r="H1577">
        <v>2005</v>
      </c>
      <c r="I1577">
        <v>2006</v>
      </c>
      <c r="J1577">
        <v>2007</v>
      </c>
      <c r="K1577">
        <v>2008</v>
      </c>
      <c r="L1577">
        <v>2009</v>
      </c>
      <c r="M1577">
        <v>2010</v>
      </c>
      <c r="N1577">
        <v>2011</v>
      </c>
      <c r="O1577">
        <v>2012</v>
      </c>
      <c r="P1577">
        <v>2013</v>
      </c>
      <c r="Q1577">
        <v>2014</v>
      </c>
      <c r="R1577">
        <v>2015</v>
      </c>
      <c r="S1577" s="1" t="s">
        <v>49</v>
      </c>
      <c r="T1577" s="1" t="s">
        <v>2</v>
      </c>
      <c r="U1577" t="str">
        <f>IFERROR(VLOOKUP(JRC_IDEES_powergen[[#This Row],[Headers]],sections[#All],1,FALSE),U1576)</f>
        <v>CO2 emissions (kt CO2)</v>
      </c>
      <c r="V1577" t="str">
        <f>IFERROR(VLOOKUP(JRC_IDEES_powergen[[#This Row],[Headers]],ec[#All],3,FALSE),"")</f>
        <v/>
      </c>
      <c r="W1577" t="str">
        <f>VLOOKUP(MID(JRC_IDEES_powergen[[#This Row],[Source.Name]],25,2),Table5[#All],3,FALSE)</f>
        <v>Poland</v>
      </c>
    </row>
    <row r="1578" spans="2:23" x14ac:dyDescent="0.25">
      <c r="B1578" t="str">
        <f t="shared" si="24"/>
        <v>Total gross distributed heat production (GWh) - 0</v>
      </c>
      <c r="C1578">
        <v>39966.139428236223</v>
      </c>
      <c r="D1578">
        <v>44709.449651162809</v>
      </c>
      <c r="E1578">
        <v>40510.465116279076</v>
      </c>
      <c r="F1578">
        <v>39661.627906976748</v>
      </c>
      <c r="G1578">
        <v>33762.998720930242</v>
      </c>
      <c r="H1578">
        <v>32329.736203038927</v>
      </c>
      <c r="I1578">
        <v>32327.90697674418</v>
      </c>
      <c r="J1578">
        <v>30009.500581395343</v>
      </c>
      <c r="K1578">
        <v>30040.195465116285</v>
      </c>
      <c r="L1578">
        <v>31124.304651162787</v>
      </c>
      <c r="M1578">
        <v>36099.890908525434</v>
      </c>
      <c r="N1578">
        <v>29508.299617179982</v>
      </c>
      <c r="O1578">
        <v>31624.863080201158</v>
      </c>
      <c r="P1578">
        <v>30797.78973118174</v>
      </c>
      <c r="Q1578">
        <v>27939.415349681545</v>
      </c>
      <c r="R1578">
        <v>26320.262352776503</v>
      </c>
      <c r="S1578" s="1" t="s">
        <v>49</v>
      </c>
      <c r="T1578" s="1" t="s">
        <v>3</v>
      </c>
      <c r="U1578" t="str">
        <f>IFERROR(VLOOKUP(JRC_IDEES_powergen[[#This Row],[Headers]],sections[#All],1,FALSE),U1577)</f>
        <v>Total gross distributed heat production (GWh)</v>
      </c>
      <c r="V1578" t="str">
        <f>IFERROR(VLOOKUP(JRC_IDEES_powergen[[#This Row],[Headers]],ec[#All],3,FALSE),"")</f>
        <v/>
      </c>
      <c r="W1578" t="str">
        <f>VLOOKUP(MID(JRC_IDEES_powergen[[#This Row],[Source.Name]],25,2),Table5[#All],3,FALSE)</f>
        <v>Poland</v>
      </c>
    </row>
    <row r="1579" spans="2:23" x14ac:dyDescent="0.25">
      <c r="B1579" t="str">
        <f t="shared" si="24"/>
        <v>Total gross distributed heat production (GWh) - 2100</v>
      </c>
      <c r="C1579">
        <v>39966.139428236223</v>
      </c>
      <c r="D1579">
        <v>44709.449651162809</v>
      </c>
      <c r="E1579">
        <v>40510.465116279076</v>
      </c>
      <c r="F1579">
        <v>39661.627906976748</v>
      </c>
      <c r="G1579">
        <v>33762.998720930242</v>
      </c>
      <c r="H1579">
        <v>32329.736203038927</v>
      </c>
      <c r="I1579">
        <v>32327.90697674418</v>
      </c>
      <c r="J1579">
        <v>30009.500581395343</v>
      </c>
      <c r="K1579">
        <v>30040.195465116285</v>
      </c>
      <c r="L1579">
        <v>31124.304651162787</v>
      </c>
      <c r="M1579">
        <v>36099.890908525434</v>
      </c>
      <c r="N1579">
        <v>29508.299617179982</v>
      </c>
      <c r="O1579">
        <v>31624.863080201158</v>
      </c>
      <c r="P1579">
        <v>30797.78973118174</v>
      </c>
      <c r="Q1579">
        <v>27939.415349681545</v>
      </c>
      <c r="R1579">
        <v>26320.262352776503</v>
      </c>
      <c r="S1579" s="1" t="s">
        <v>49</v>
      </c>
      <c r="T1579" s="1" t="s">
        <v>4</v>
      </c>
      <c r="U1579" t="str">
        <f>IFERROR(VLOOKUP(JRC_IDEES_powergen[[#This Row],[Headers]],sections[#All],1,FALSE),U1578)</f>
        <v>Total gross distributed heat production (GWh)</v>
      </c>
      <c r="V1579">
        <f>IFERROR(VLOOKUP(JRC_IDEES_powergen[[#This Row],[Headers]],ec[#All],3,FALSE),"")</f>
        <v>0</v>
      </c>
      <c r="W1579" t="str">
        <f>VLOOKUP(MID(JRC_IDEES_powergen[[#This Row],[Source.Name]],25,2),Table5[#All],3,FALSE)</f>
        <v>Poland</v>
      </c>
    </row>
    <row r="1580" spans="2:23" x14ac:dyDescent="0.25">
      <c r="B1580" t="str">
        <f t="shared" si="24"/>
        <v>Total gross distributed heat production (GWh) - 2200</v>
      </c>
      <c r="C1580">
        <v>36076.290051128773</v>
      </c>
      <c r="D1580">
        <v>39945.214523600764</v>
      </c>
      <c r="E1580">
        <v>35797.039565826286</v>
      </c>
      <c r="F1580">
        <v>34938.622253186157</v>
      </c>
      <c r="G1580">
        <v>29855.056657464098</v>
      </c>
      <c r="H1580">
        <v>28721.998195951859</v>
      </c>
      <c r="I1580">
        <v>28651.670958586641</v>
      </c>
      <c r="J1580">
        <v>27045.227665509472</v>
      </c>
      <c r="K1580">
        <v>26848.215664595962</v>
      </c>
      <c r="L1580">
        <v>27899.389838195239</v>
      </c>
      <c r="M1580">
        <v>32552.807559734782</v>
      </c>
      <c r="N1580">
        <v>26414.126196523433</v>
      </c>
      <c r="O1580">
        <v>28496.261880277725</v>
      </c>
      <c r="P1580">
        <v>27563.777538238573</v>
      </c>
      <c r="Q1580">
        <v>25139.377401949361</v>
      </c>
      <c r="R1580">
        <v>23622.776139173933</v>
      </c>
      <c r="S1580" s="1" t="s">
        <v>49</v>
      </c>
      <c r="T1580" s="1" t="s">
        <v>5</v>
      </c>
      <c r="U1580" t="str">
        <f>IFERROR(VLOOKUP(JRC_IDEES_powergen[[#This Row],[Headers]],sections[#All],1,FALSE),U1579)</f>
        <v>Total gross distributed heat production (GWh)</v>
      </c>
      <c r="V1580" t="str">
        <f>IFERROR(VLOOKUP(JRC_IDEES_powergen[[#This Row],[Headers]],ec[#All],3,FALSE),"")</f>
        <v>2100</v>
      </c>
      <c r="W1580" t="str">
        <f>VLOOKUP(MID(JRC_IDEES_powergen[[#This Row],[Source.Name]],25,2),Table5[#All],3,FALSE)</f>
        <v>Poland</v>
      </c>
    </row>
    <row r="1581" spans="2:23" x14ac:dyDescent="0.25">
      <c r="B1581" t="str">
        <f t="shared" si="24"/>
        <v>Total gross distributed heat production (GWh) - 3210</v>
      </c>
      <c r="C1581">
        <v>82.064555367466298</v>
      </c>
      <c r="D1581">
        <v>87.146562522061856</v>
      </c>
      <c r="E1581">
        <v>75.913768929908343</v>
      </c>
      <c r="F1581">
        <v>73.949094975091484</v>
      </c>
      <c r="G1581">
        <v>70.36595310095899</v>
      </c>
      <c r="H1581">
        <v>70.406004961478374</v>
      </c>
      <c r="I1581">
        <v>70.370979587861044</v>
      </c>
      <c r="J1581">
        <v>66.188477689060946</v>
      </c>
      <c r="K1581">
        <v>69.323535717392957</v>
      </c>
      <c r="L1581">
        <v>71.509816386405276</v>
      </c>
      <c r="M1581">
        <v>76.020102170787112</v>
      </c>
      <c r="N1581">
        <v>63.133997115500136</v>
      </c>
      <c r="O1581">
        <v>94.336365859058517</v>
      </c>
      <c r="P1581">
        <v>73.643556706362162</v>
      </c>
      <c r="Q1581">
        <v>63.20859553418174</v>
      </c>
      <c r="R1581">
        <v>89.559624995625711</v>
      </c>
      <c r="S1581" s="1" t="s">
        <v>49</v>
      </c>
      <c r="T1581" s="1" t="s">
        <v>6</v>
      </c>
      <c r="U1581" t="str">
        <f>IFERROR(VLOOKUP(JRC_IDEES_powergen[[#This Row],[Headers]],sections[#All],1,FALSE),U1580)</f>
        <v>Total gross distributed heat production (GWh)</v>
      </c>
      <c r="V1581" t="str">
        <f>IFERROR(VLOOKUP(JRC_IDEES_powergen[[#This Row],[Headers]],ec[#All],3,FALSE),"")</f>
        <v>2200</v>
      </c>
      <c r="W1581" t="str">
        <f>VLOOKUP(MID(JRC_IDEES_powergen[[#This Row],[Source.Name]],25,2),Table5[#All],3,FALSE)</f>
        <v>Poland</v>
      </c>
    </row>
    <row r="1582" spans="2:23" x14ac:dyDescent="0.25">
      <c r="B1582" t="str">
        <f t="shared" si="24"/>
        <v>Total gross distributed heat production (GWh) - 3260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 s="1" t="s">
        <v>49</v>
      </c>
      <c r="T1582" s="1" t="s">
        <v>7</v>
      </c>
      <c r="U1582" t="str">
        <f>IFERROR(VLOOKUP(JRC_IDEES_powergen[[#This Row],[Headers]],sections[#All],1,FALSE),U1581)</f>
        <v>Total gross distributed heat production (GWh)</v>
      </c>
      <c r="V1582" t="str">
        <f>IFERROR(VLOOKUP(JRC_IDEES_powergen[[#This Row],[Headers]],ec[#All],3,FALSE),"")</f>
        <v>3210</v>
      </c>
      <c r="W1582" t="str">
        <f>VLOOKUP(MID(JRC_IDEES_powergen[[#This Row],[Source.Name]],25,2),Table5[#All],3,FALSE)</f>
        <v>Poland</v>
      </c>
    </row>
    <row r="1583" spans="2:23" x14ac:dyDescent="0.25">
      <c r="B1583" t="str">
        <f t="shared" si="24"/>
        <v>Total gross distributed heat production (GWh) - 0</v>
      </c>
      <c r="C1583">
        <v>423.90626632147797</v>
      </c>
      <c r="D1583">
        <v>446.53102225976204</v>
      </c>
      <c r="E1583">
        <v>465.27522271042704</v>
      </c>
      <c r="F1583">
        <v>408.25720401435404</v>
      </c>
      <c r="G1583">
        <v>298.66630749299816</v>
      </c>
      <c r="H1583">
        <v>240.58018243667431</v>
      </c>
      <c r="I1583">
        <v>231.28664605357463</v>
      </c>
      <c r="J1583">
        <v>134.81350091611003</v>
      </c>
      <c r="K1583">
        <v>116.32143529115353</v>
      </c>
      <c r="L1583">
        <v>107.55171496039975</v>
      </c>
      <c r="M1583">
        <v>126.75989230754163</v>
      </c>
      <c r="N1583">
        <v>87.837490454508639</v>
      </c>
      <c r="O1583">
        <v>88.421814493809222</v>
      </c>
      <c r="P1583">
        <v>98.903334490703671</v>
      </c>
      <c r="Q1583">
        <v>100.04564815213534</v>
      </c>
      <c r="R1583">
        <v>89.55947190243657</v>
      </c>
      <c r="S1583" s="1" t="s">
        <v>49</v>
      </c>
      <c r="T1583" s="1" t="s">
        <v>8</v>
      </c>
      <c r="U1583" t="str">
        <f>IFERROR(VLOOKUP(JRC_IDEES_powergen[[#This Row],[Headers]],sections[#All],1,FALSE),U1582)</f>
        <v>Total gross distributed heat production (GWh)</v>
      </c>
      <c r="V1583" t="str">
        <f>IFERROR(VLOOKUP(JRC_IDEES_powergen[[#This Row],[Headers]],ec[#All],3,FALSE),"")</f>
        <v>3260</v>
      </c>
      <c r="W1583" t="str">
        <f>VLOOKUP(MID(JRC_IDEES_powergen[[#This Row],[Source.Name]],25,2),Table5[#All],3,FALSE)</f>
        <v>Poland</v>
      </c>
    </row>
    <row r="1584" spans="2:23" x14ac:dyDescent="0.25">
      <c r="B1584" t="str">
        <f t="shared" si="24"/>
        <v>Total gross distributed heat production (GWh) - 3270A</v>
      </c>
      <c r="C1584">
        <v>966.59950551787563</v>
      </c>
      <c r="D1584">
        <v>1259.1471007914147</v>
      </c>
      <c r="E1584">
        <v>1044.8285702970993</v>
      </c>
      <c r="F1584">
        <v>929.6602231986692</v>
      </c>
      <c r="G1584">
        <v>342.82753171106572</v>
      </c>
      <c r="H1584">
        <v>231.28234487886613</v>
      </c>
      <c r="I1584">
        <v>224.31334151416607</v>
      </c>
      <c r="J1584">
        <v>156.89506339021219</v>
      </c>
      <c r="K1584">
        <v>193.09426321222176</v>
      </c>
      <c r="L1584">
        <v>174.40752138900967</v>
      </c>
      <c r="M1584">
        <v>225.60870720338681</v>
      </c>
      <c r="N1584">
        <v>141.9364765809953</v>
      </c>
      <c r="O1584">
        <v>209.88546449973177</v>
      </c>
      <c r="P1584">
        <v>70.97768710509321</v>
      </c>
      <c r="Q1584">
        <v>70.961909552202286</v>
      </c>
      <c r="R1584">
        <v>62.226471389374112</v>
      </c>
      <c r="S1584" s="1" t="s">
        <v>49</v>
      </c>
      <c r="T1584" s="1" t="s">
        <v>9</v>
      </c>
      <c r="U1584" t="str">
        <f>IFERROR(VLOOKUP(JRC_IDEES_powergen[[#This Row],[Headers]],sections[#All],1,FALSE),U1583)</f>
        <v>Total gross distributed heat production (GWh)</v>
      </c>
      <c r="V1584">
        <f>IFERROR(VLOOKUP(JRC_IDEES_powergen[[#This Row],[Headers]],ec[#All],3,FALSE),"")</f>
        <v>0</v>
      </c>
      <c r="W1584" t="str">
        <f>VLOOKUP(MID(JRC_IDEES_powergen[[#This Row],[Source.Name]],25,2),Table5[#All],3,FALSE)</f>
        <v>Poland</v>
      </c>
    </row>
    <row r="1585" spans="2:23" x14ac:dyDescent="0.25">
      <c r="B1585" t="str">
        <f t="shared" si="24"/>
        <v>Total gross distributed heat production (GWh) - 3280</v>
      </c>
      <c r="C1585">
        <v>966.59950551787563</v>
      </c>
      <c r="D1585">
        <v>1259.1471007914147</v>
      </c>
      <c r="E1585">
        <v>1044.8285702970993</v>
      </c>
      <c r="F1585">
        <v>929.6602231986692</v>
      </c>
      <c r="G1585">
        <v>342.82753171106572</v>
      </c>
      <c r="H1585">
        <v>231.28234487886613</v>
      </c>
      <c r="I1585">
        <v>224.31334151416607</v>
      </c>
      <c r="J1585">
        <v>156.89506339021219</v>
      </c>
      <c r="K1585">
        <v>193.09426321222176</v>
      </c>
      <c r="L1585">
        <v>174.40752138900967</v>
      </c>
      <c r="M1585">
        <v>212.81649027544978</v>
      </c>
      <c r="N1585">
        <v>141.9364765809953</v>
      </c>
      <c r="O1585">
        <v>203.60286726983733</v>
      </c>
      <c r="P1585">
        <v>70.97768710509321</v>
      </c>
      <c r="Q1585">
        <v>70.961909552202286</v>
      </c>
      <c r="R1585">
        <v>62.226471389374112</v>
      </c>
      <c r="S1585" s="1" t="s">
        <v>49</v>
      </c>
      <c r="T1585" s="1" t="s">
        <v>10</v>
      </c>
      <c r="U1585" t="str">
        <f>IFERROR(VLOOKUP(JRC_IDEES_powergen[[#This Row],[Headers]],sections[#All],1,FALSE),U1584)</f>
        <v>Total gross distributed heat production (GWh)</v>
      </c>
      <c r="V1585" t="str">
        <f>IFERROR(VLOOKUP(JRC_IDEES_powergen[[#This Row],[Headers]],ec[#All],3,FALSE),"")</f>
        <v>3270A</v>
      </c>
      <c r="W1585" t="str">
        <f>VLOOKUP(MID(JRC_IDEES_powergen[[#This Row],[Source.Name]],25,2),Table5[#All],3,FALSE)</f>
        <v>Poland</v>
      </c>
    </row>
    <row r="1586" spans="2:23" x14ac:dyDescent="0.25">
      <c r="B1586" t="str">
        <f t="shared" si="24"/>
        <v/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12.792216927937041</v>
      </c>
      <c r="N1586">
        <v>0</v>
      </c>
      <c r="O1586">
        <v>6.2825972298944475</v>
      </c>
      <c r="P1586">
        <v>0</v>
      </c>
      <c r="Q1586">
        <v>0</v>
      </c>
      <c r="R1586">
        <v>0</v>
      </c>
      <c r="S1586" s="1" t="s">
        <v>49</v>
      </c>
      <c r="T1586" s="1" t="s">
        <v>11</v>
      </c>
      <c r="U1586" t="str">
        <f>IFERROR(VLOOKUP(JRC_IDEES_powergen[[#This Row],[Headers]],sections[#All],1,FALSE),U1585)</f>
        <v>Total gross distributed heat production (GWh)</v>
      </c>
      <c r="V1586" t="str">
        <f>IFERROR(VLOOKUP(JRC_IDEES_powergen[[#This Row],[Headers]],ec[#All],3,FALSE),"")</f>
        <v>3280</v>
      </c>
      <c r="W1586" t="str">
        <f>VLOOKUP(MID(JRC_IDEES_powergen[[#This Row],[Source.Name]],25,2),Table5[#All],3,FALSE)</f>
        <v>Poland</v>
      </c>
    </row>
    <row r="1587" spans="2:23" x14ac:dyDescent="0.25">
      <c r="B1587" t="str">
        <f t="shared" si="24"/>
        <v>Total gross distributed heat production (GWh) - 4100</v>
      </c>
      <c r="C1587">
        <v>2037.1958841178989</v>
      </c>
      <c r="D1587">
        <v>2568.6561262190867</v>
      </c>
      <c r="E1587">
        <v>2773.8688962341466</v>
      </c>
      <c r="F1587">
        <v>2836.4520428794976</v>
      </c>
      <c r="G1587">
        <v>2782.1333451914766</v>
      </c>
      <c r="H1587">
        <v>2614.0434295098025</v>
      </c>
      <c r="I1587">
        <v>2670.8396828992418</v>
      </c>
      <c r="J1587">
        <v>2213.6733326163662</v>
      </c>
      <c r="K1587">
        <v>2335.5074622980374</v>
      </c>
      <c r="L1587">
        <v>2376.1280349501926</v>
      </c>
      <c r="M1587">
        <v>2579.0936224233442</v>
      </c>
      <c r="N1587">
        <v>2271.0982923633469</v>
      </c>
      <c r="O1587">
        <v>2239.7482262347598</v>
      </c>
      <c r="P1587">
        <v>2423.8296864413296</v>
      </c>
      <c r="Q1587">
        <v>2044.6537669104443</v>
      </c>
      <c r="R1587">
        <v>1974.9617865247337</v>
      </c>
      <c r="S1587" s="1" t="s">
        <v>49</v>
      </c>
      <c r="T1587" s="1" t="s">
        <v>12</v>
      </c>
      <c r="U1587" t="str">
        <f>IFERROR(VLOOKUP(JRC_IDEES_powergen[[#This Row],[Headers]],sections[#All],1,FALSE),U1586)</f>
        <v>Total gross distributed heat production (GWh)</v>
      </c>
      <c r="V1587" t="str">
        <f>IFERROR(VLOOKUP(JRC_IDEES_powergen[[#This Row],[Headers]],ec[#All],3,FALSE),"")</f>
        <v/>
      </c>
      <c r="W1587" t="str">
        <f>VLOOKUP(MID(JRC_IDEES_powergen[[#This Row],[Source.Name]],25,2),Table5[#All],3,FALSE)</f>
        <v>Poland</v>
      </c>
    </row>
    <row r="1588" spans="2:23" x14ac:dyDescent="0.25">
      <c r="B1588" t="str">
        <f t="shared" si="24"/>
        <v>Total gross distributed heat production (GWh) - 5542</v>
      </c>
      <c r="C1588">
        <v>2027.5298915041383</v>
      </c>
      <c r="D1588">
        <v>2562.5935883157572</v>
      </c>
      <c r="E1588">
        <v>2772.9936832215421</v>
      </c>
      <c r="F1588">
        <v>2832.1361743643711</v>
      </c>
      <c r="G1588">
        <v>2782.1333451914766</v>
      </c>
      <c r="H1588">
        <v>2613.8378158335995</v>
      </c>
      <c r="I1588">
        <v>2670.8396828992418</v>
      </c>
      <c r="J1588">
        <v>2212.8019197769772</v>
      </c>
      <c r="K1588">
        <v>2331.0872229041338</v>
      </c>
      <c r="L1588">
        <v>2370.7795740812712</v>
      </c>
      <c r="M1588">
        <v>2575.8955681913599</v>
      </c>
      <c r="N1588">
        <v>2267.4917176279141</v>
      </c>
      <c r="O1588">
        <v>2236.1415642793359</v>
      </c>
      <c r="P1588">
        <v>2420.2227734195717</v>
      </c>
      <c r="Q1588">
        <v>2041.6292151976461</v>
      </c>
      <c r="R1588">
        <v>1971.4724547464214</v>
      </c>
      <c r="S1588" s="1" t="s">
        <v>49</v>
      </c>
      <c r="T1588" s="1" t="s">
        <v>13</v>
      </c>
      <c r="U1588" t="str">
        <f>IFERROR(VLOOKUP(JRC_IDEES_powergen[[#This Row],[Headers]],sections[#All],1,FALSE),U1587)</f>
        <v>Total gross distributed heat production (GWh)</v>
      </c>
      <c r="V1588" t="str">
        <f>IFERROR(VLOOKUP(JRC_IDEES_powergen[[#This Row],[Headers]],ec[#All],3,FALSE),"")</f>
        <v>4100</v>
      </c>
      <c r="W1588" t="str">
        <f>VLOOKUP(MID(JRC_IDEES_powergen[[#This Row],[Source.Name]],25,2),Table5[#All],3,FALSE)</f>
        <v>Poland</v>
      </c>
    </row>
    <row r="1589" spans="2:23" x14ac:dyDescent="0.25">
      <c r="B1589" t="str">
        <f t="shared" si="24"/>
        <v>Total gross distributed heat production (GWh) - 4200</v>
      </c>
      <c r="C1589">
        <v>9.6659926137607197</v>
      </c>
      <c r="D1589">
        <v>6.0625379033296296</v>
      </c>
      <c r="E1589">
        <v>0.8752130126045049</v>
      </c>
      <c r="F1589">
        <v>4.3158685151267813</v>
      </c>
      <c r="G1589">
        <v>0</v>
      </c>
      <c r="H1589">
        <v>0.20561367620297505</v>
      </c>
      <c r="I1589">
        <v>0</v>
      </c>
      <c r="J1589">
        <v>0.87141283938894576</v>
      </c>
      <c r="K1589">
        <v>4.4202393939035884</v>
      </c>
      <c r="L1589">
        <v>5.3484608689212942</v>
      </c>
      <c r="M1589">
        <v>3.1980542319842606</v>
      </c>
      <c r="N1589">
        <v>3.6065747354329472</v>
      </c>
      <c r="O1589">
        <v>3.6066619554239883</v>
      </c>
      <c r="P1589">
        <v>3.6069130217578858</v>
      </c>
      <c r="Q1589">
        <v>3.0245517127982411</v>
      </c>
      <c r="R1589">
        <v>3.4893317783122506</v>
      </c>
      <c r="S1589" s="1" t="s">
        <v>49</v>
      </c>
      <c r="T1589" s="1" t="s">
        <v>14</v>
      </c>
      <c r="U1589" t="str">
        <f>IFERROR(VLOOKUP(JRC_IDEES_powergen[[#This Row],[Headers]],sections[#All],1,FALSE),U1588)</f>
        <v>Total gross distributed heat production (GWh)</v>
      </c>
      <c r="V1589" t="str">
        <f>IFERROR(VLOOKUP(JRC_IDEES_powergen[[#This Row],[Headers]],ec[#All],3,FALSE),"")</f>
        <v>5542</v>
      </c>
      <c r="W1589" t="str">
        <f>VLOOKUP(MID(JRC_IDEES_powergen[[#This Row],[Source.Name]],25,2),Table5[#All],3,FALSE)</f>
        <v>Poland</v>
      </c>
    </row>
    <row r="1590" spans="2:23" x14ac:dyDescent="0.25">
      <c r="B1590" t="str">
        <f t="shared" si="24"/>
        <v>Total gross distributed heat production (GWh) - 0</v>
      </c>
      <c r="C1590">
        <v>262.02994863771113</v>
      </c>
      <c r="D1590">
        <v>258.82602527241073</v>
      </c>
      <c r="E1590">
        <v>173.74939394449532</v>
      </c>
      <c r="F1590">
        <v>229.79145363899295</v>
      </c>
      <c r="G1590">
        <v>78.443208296093744</v>
      </c>
      <c r="H1590">
        <v>83.68053802027363</v>
      </c>
      <c r="I1590">
        <v>77.870058379513281</v>
      </c>
      <c r="J1590">
        <v>14.992190970727009</v>
      </c>
      <c r="K1590">
        <v>11.283015985271692</v>
      </c>
      <c r="L1590">
        <v>67.437939473833765</v>
      </c>
      <c r="M1590">
        <v>104.66425606095608</v>
      </c>
      <c r="N1590">
        <v>114.01435865663476</v>
      </c>
      <c r="O1590">
        <v>94.239056559118737</v>
      </c>
      <c r="P1590">
        <v>102.39404041390496</v>
      </c>
      <c r="Q1590">
        <v>91.902397721147608</v>
      </c>
      <c r="R1590">
        <v>95.375068607201513</v>
      </c>
      <c r="S1590" s="1" t="s">
        <v>49</v>
      </c>
      <c r="T1590" s="1" t="s">
        <v>15</v>
      </c>
      <c r="U1590" t="str">
        <f>IFERROR(VLOOKUP(JRC_IDEES_powergen[[#This Row],[Headers]],sections[#All],1,FALSE),U1589)</f>
        <v>Total gross distributed heat production (GWh)</v>
      </c>
      <c r="V1590" t="str">
        <f>IFERROR(VLOOKUP(JRC_IDEES_powergen[[#This Row],[Headers]],ec[#All],3,FALSE),"")</f>
        <v>4200</v>
      </c>
      <c r="W1590" t="str">
        <f>VLOOKUP(MID(JRC_IDEES_powergen[[#This Row],[Source.Name]],25,2),Table5[#All],3,FALSE)</f>
        <v>Poland</v>
      </c>
    </row>
    <row r="1591" spans="2:23" x14ac:dyDescent="0.25">
      <c r="B1591" t="str">
        <f t="shared" si="24"/>
        <v>Total gross distributed heat production (GWh) - 5541</v>
      </c>
      <c r="C1591">
        <v>117.04003501712</v>
      </c>
      <c r="D1591">
        <v>142.23780054249107</v>
      </c>
      <c r="E1591">
        <v>177.24770388968648</v>
      </c>
      <c r="F1591">
        <v>232.12373443551257</v>
      </c>
      <c r="G1591">
        <v>324.23311350561823</v>
      </c>
      <c r="H1591">
        <v>366.10060177679048</v>
      </c>
      <c r="I1591">
        <v>396.32522680768284</v>
      </c>
      <c r="J1591">
        <v>374.22379265668627</v>
      </c>
      <c r="K1591">
        <v>462.96043648495277</v>
      </c>
      <c r="L1591">
        <v>427.87978580770368</v>
      </c>
      <c r="M1591">
        <v>416.32984804176385</v>
      </c>
      <c r="N1591">
        <v>392.07014306855149</v>
      </c>
      <c r="O1591">
        <v>374.6293359510646</v>
      </c>
      <c r="P1591">
        <v>445.64678952870003</v>
      </c>
      <c r="Q1591">
        <v>387.38605621698923</v>
      </c>
      <c r="R1591">
        <v>338.11625587959378</v>
      </c>
      <c r="S1591" s="1" t="s">
        <v>49</v>
      </c>
      <c r="T1591" s="1" t="s">
        <v>16</v>
      </c>
      <c r="U1591" t="str">
        <f>IFERROR(VLOOKUP(JRC_IDEES_powergen[[#This Row],[Headers]],sections[#All],1,FALSE),U1590)</f>
        <v>Total gross distributed heat production (GWh)</v>
      </c>
      <c r="V1591">
        <f>IFERROR(VLOOKUP(JRC_IDEES_powergen[[#This Row],[Headers]],ec[#All],3,FALSE),"")</f>
        <v>0</v>
      </c>
      <c r="W1591" t="str">
        <f>VLOOKUP(MID(JRC_IDEES_powergen[[#This Row],[Source.Name]],25,2),Table5[#All],3,FALSE)</f>
        <v>Poland</v>
      </c>
    </row>
    <row r="1592" spans="2:23" x14ac:dyDescent="0.25">
      <c r="B1592" t="str">
        <f t="shared" si="24"/>
        <v>Total gross distributed heat production (GWh) - 55431</v>
      </c>
      <c r="C1592">
        <v>117.04003501712</v>
      </c>
      <c r="D1592">
        <v>142.23780054249107</v>
      </c>
      <c r="E1592">
        <v>177.24770388968648</v>
      </c>
      <c r="F1592">
        <v>232.12373443551257</v>
      </c>
      <c r="G1592">
        <v>324.23311350561823</v>
      </c>
      <c r="H1592">
        <v>366.10060177679048</v>
      </c>
      <c r="I1592">
        <v>396.32522680768284</v>
      </c>
      <c r="J1592">
        <v>374.22379265668627</v>
      </c>
      <c r="K1592">
        <v>462.96043648495277</v>
      </c>
      <c r="L1592">
        <v>427.87978580770368</v>
      </c>
      <c r="M1592">
        <v>416.32984804176385</v>
      </c>
      <c r="N1592">
        <v>392.07014306855149</v>
      </c>
      <c r="O1592">
        <v>374.6293359510646</v>
      </c>
      <c r="P1592">
        <v>445.64678952870003</v>
      </c>
      <c r="Q1592">
        <v>383.8960917465659</v>
      </c>
      <c r="R1592">
        <v>336.13896131074682</v>
      </c>
      <c r="S1592" s="1" t="s">
        <v>49</v>
      </c>
      <c r="T1592" s="1" t="s">
        <v>17</v>
      </c>
      <c r="U1592" t="str">
        <f>IFERROR(VLOOKUP(JRC_IDEES_powergen[[#This Row],[Headers]],sections[#All],1,FALSE),U1591)</f>
        <v>Total gross distributed heat production (GWh)</v>
      </c>
      <c r="V1592" t="str">
        <f>IFERROR(VLOOKUP(JRC_IDEES_powergen[[#This Row],[Headers]],ec[#All],3,FALSE),"")</f>
        <v>5541</v>
      </c>
      <c r="W1592" t="str">
        <f>VLOOKUP(MID(JRC_IDEES_powergen[[#This Row],[Source.Name]],25,2),Table5[#All],3,FALSE)</f>
        <v>Poland</v>
      </c>
    </row>
    <row r="1593" spans="2:23" x14ac:dyDescent="0.25">
      <c r="B1593" t="str">
        <f t="shared" si="24"/>
        <v>Total gross distributed heat production (GWh) - 5545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3.4899644704233257</v>
      </c>
      <c r="R1593">
        <v>1.9772945688469525</v>
      </c>
      <c r="S1593" s="1" t="s">
        <v>49</v>
      </c>
      <c r="T1593" s="1" t="s">
        <v>18</v>
      </c>
      <c r="U1593" t="str">
        <f>IFERROR(VLOOKUP(JRC_IDEES_powergen[[#This Row],[Headers]],sections[#All],1,FALSE),U1592)</f>
        <v>Total gross distributed heat production (GWh)</v>
      </c>
      <c r="V1593" t="str">
        <f>IFERROR(VLOOKUP(JRC_IDEES_powergen[[#This Row],[Headers]],ec[#All],3,FALSE),"")</f>
        <v>55431</v>
      </c>
      <c r="W1593" t="str">
        <f>VLOOKUP(MID(JRC_IDEES_powergen[[#This Row],[Source.Name]],25,2),Table5[#All],3,FALSE)</f>
        <v>Poland</v>
      </c>
    </row>
    <row r="1594" spans="2:23" x14ac:dyDescent="0.25">
      <c r="B1594" t="str">
        <f t="shared" si="24"/>
        <v>Total gross distributed heat production (GWh) - 0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 s="1" t="s">
        <v>49</v>
      </c>
      <c r="T1594" s="1" t="s">
        <v>19</v>
      </c>
      <c r="U1594" t="str">
        <f>IFERROR(VLOOKUP(JRC_IDEES_powergen[[#This Row],[Headers]],sections[#All],1,FALSE),U1593)</f>
        <v>Total gross distributed heat production (GWh)</v>
      </c>
      <c r="V1594" t="str">
        <f>IFERROR(VLOOKUP(JRC_IDEES_powergen[[#This Row],[Headers]],ec[#All],3,FALSE),"")</f>
        <v>5545</v>
      </c>
      <c r="W1594" t="str">
        <f>VLOOKUP(MID(JRC_IDEES_powergen[[#This Row],[Source.Name]],25,2),Table5[#All],3,FALSE)</f>
        <v>Poland</v>
      </c>
    </row>
    <row r="1595" spans="2:23" x14ac:dyDescent="0.25">
      <c r="B1595" t="str">
        <f t="shared" si="24"/>
        <v>Total gross distributed heat production (GWh) - 7100</v>
      </c>
      <c r="C1595">
        <v>1.013182127894904</v>
      </c>
      <c r="D1595">
        <v>1.6904899548135444</v>
      </c>
      <c r="E1595">
        <v>2.5419944470239932</v>
      </c>
      <c r="F1595">
        <v>12.771900648470762</v>
      </c>
      <c r="G1595">
        <v>11.272604167936207</v>
      </c>
      <c r="H1595">
        <v>1.6449055031798305</v>
      </c>
      <c r="I1595">
        <v>5.2300829154992483</v>
      </c>
      <c r="J1595">
        <v>3.4865576467074209</v>
      </c>
      <c r="K1595">
        <v>3.4896515312936125</v>
      </c>
      <c r="L1595">
        <v>0</v>
      </c>
      <c r="M1595">
        <v>18.606920582872128</v>
      </c>
      <c r="N1595">
        <v>24.082662417014358</v>
      </c>
      <c r="O1595">
        <v>27.340936325895978</v>
      </c>
      <c r="P1595">
        <v>18.617098257073632</v>
      </c>
      <c r="Q1595">
        <v>41.879573645079915</v>
      </c>
      <c r="R1595">
        <v>47.687534303600756</v>
      </c>
      <c r="S1595" s="1" t="s">
        <v>49</v>
      </c>
      <c r="T1595" s="1" t="s">
        <v>20</v>
      </c>
      <c r="U1595" t="str">
        <f>IFERROR(VLOOKUP(JRC_IDEES_powergen[[#This Row],[Headers]],sections[#All],1,FALSE),U1594)</f>
        <v>Total gross distributed heat production (GWh)</v>
      </c>
      <c r="V1595">
        <f>IFERROR(VLOOKUP(JRC_IDEES_powergen[[#This Row],[Headers]],ec[#All],3,FALSE),"")</f>
        <v>0</v>
      </c>
      <c r="W1595" t="str">
        <f>VLOOKUP(MID(JRC_IDEES_powergen[[#This Row],[Source.Name]],25,2),Table5[#All],3,FALSE)</f>
        <v>Poland</v>
      </c>
    </row>
    <row r="1596" spans="2:23" x14ac:dyDescent="0.25">
      <c r="B1596" t="str">
        <f t="shared" si="24"/>
        <v>Total gross distributed heat production (GWh) - 55432</v>
      </c>
      <c r="C1596">
        <v>1.013182127894904</v>
      </c>
      <c r="D1596">
        <v>1.6904899548135444</v>
      </c>
      <c r="E1596">
        <v>2.5419944470239932</v>
      </c>
      <c r="F1596">
        <v>12.771900648470762</v>
      </c>
      <c r="G1596">
        <v>11.272604167936207</v>
      </c>
      <c r="H1596">
        <v>1.6449055031798305</v>
      </c>
      <c r="I1596">
        <v>5.2300829154992483</v>
      </c>
      <c r="J1596">
        <v>3.4865576467074209</v>
      </c>
      <c r="K1596">
        <v>3.4896515312936125</v>
      </c>
      <c r="L1596">
        <v>0</v>
      </c>
      <c r="M1596">
        <v>18.606920582872128</v>
      </c>
      <c r="N1596">
        <v>24.082662417014358</v>
      </c>
      <c r="O1596">
        <v>27.340936325895978</v>
      </c>
      <c r="P1596">
        <v>18.617098257073632</v>
      </c>
      <c r="Q1596">
        <v>19.776465332398846</v>
      </c>
      <c r="R1596">
        <v>19.772880077102755</v>
      </c>
      <c r="S1596" s="1" t="s">
        <v>49</v>
      </c>
      <c r="T1596" s="1" t="s">
        <v>21</v>
      </c>
      <c r="U1596" t="str">
        <f>IFERROR(VLOOKUP(JRC_IDEES_powergen[[#This Row],[Headers]],sections[#All],1,FALSE),U1595)</f>
        <v>Total gross distributed heat production (GWh)</v>
      </c>
      <c r="V1596" t="str">
        <f>IFERROR(VLOOKUP(JRC_IDEES_powergen[[#This Row],[Headers]],ec[#All],3,FALSE),"")</f>
        <v>7100</v>
      </c>
      <c r="W1596" t="str">
        <f>VLOOKUP(MID(JRC_IDEES_powergen[[#This Row],[Source.Name]],25,2),Table5[#All],3,FALSE)</f>
        <v>Poland</v>
      </c>
    </row>
    <row r="1597" spans="2:23" x14ac:dyDescent="0.25">
      <c r="B1597" t="str">
        <f t="shared" si="24"/>
        <v>Total gross distributed heat production (GWh) - 5532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22.103108312681066</v>
      </c>
      <c r="R1597">
        <v>27.914654226498001</v>
      </c>
      <c r="S1597" s="1" t="s">
        <v>49</v>
      </c>
      <c r="T1597" s="1" t="s">
        <v>22</v>
      </c>
      <c r="U1597" t="str">
        <f>IFERROR(VLOOKUP(JRC_IDEES_powergen[[#This Row],[Headers]],sections[#All],1,FALSE),U1596)</f>
        <v>Total gross distributed heat production (GWh)</v>
      </c>
      <c r="V1597" t="str">
        <f>IFERROR(VLOOKUP(JRC_IDEES_powergen[[#This Row],[Headers]],ec[#All],3,FALSE),"")</f>
        <v>55432</v>
      </c>
      <c r="W1597" t="str">
        <f>VLOOKUP(MID(JRC_IDEES_powergen[[#This Row],[Source.Name]],25,2),Table5[#All],3,FALSE)</f>
        <v>Poland</v>
      </c>
    </row>
    <row r="1598" spans="2:23" x14ac:dyDescent="0.25">
      <c r="B1598" t="str">
        <f t="shared" si="24"/>
        <v>Total gross distributed heat production (GWh) - 5550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 s="1" t="s">
        <v>49</v>
      </c>
      <c r="T1598" s="1" t="s">
        <v>23</v>
      </c>
      <c r="U1598" t="str">
        <f>IFERROR(VLOOKUP(JRC_IDEES_powergen[[#This Row],[Headers]],sections[#All],1,FALSE),U1597)</f>
        <v>Total gross distributed heat production (GWh)</v>
      </c>
      <c r="V1598" t="str">
        <f>IFERROR(VLOOKUP(JRC_IDEES_powergen[[#This Row],[Headers]],ec[#All],3,FALSE),"")</f>
        <v>5532</v>
      </c>
      <c r="W1598" t="str">
        <f>VLOOKUP(MID(JRC_IDEES_powergen[[#This Row],[Source.Name]],25,2),Table5[#All],3,FALSE)</f>
        <v>Poland</v>
      </c>
    </row>
    <row r="1599" spans="2:23" x14ac:dyDescent="0.25">
      <c r="B1599" t="str">
        <f t="shared" si="24"/>
        <v>Total gross distributed heat production (GWh) - 99998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s="1" t="s">
        <v>49</v>
      </c>
      <c r="T1599" s="1" t="s">
        <v>24</v>
      </c>
      <c r="U1599" t="str">
        <f>IFERROR(VLOOKUP(JRC_IDEES_powergen[[#This Row],[Headers]],sections[#All],1,FALSE),U1598)</f>
        <v>Total gross distributed heat production (GWh)</v>
      </c>
      <c r="V1599" t="str">
        <f>IFERROR(VLOOKUP(JRC_IDEES_powergen[[#This Row],[Headers]],ec[#All],3,FALSE),"")</f>
        <v>5550</v>
      </c>
      <c r="W1599" t="str">
        <f>VLOOKUP(MID(JRC_IDEES_powergen[[#This Row],[Source.Name]],25,2),Table5[#All],3,FALSE)</f>
        <v>Poland</v>
      </c>
    </row>
    <row r="1600" spans="2:23" x14ac:dyDescent="0.25">
      <c r="B1600" t="str">
        <f t="shared" si="24"/>
        <v>Total gross distributed heat production (GWh) - 99999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 s="1" t="s">
        <v>49</v>
      </c>
      <c r="T1600" s="1" t="s">
        <v>25</v>
      </c>
      <c r="U1600" t="str">
        <f>IFERROR(VLOOKUP(JRC_IDEES_powergen[[#This Row],[Headers]],sections[#All],1,FALSE),U1599)</f>
        <v>Total gross distributed heat production (GWh)</v>
      </c>
      <c r="V1600" t="str">
        <f>IFERROR(VLOOKUP(JRC_IDEES_powergen[[#This Row],[Headers]],ec[#All],3,FALSE),"")</f>
        <v>99998</v>
      </c>
      <c r="W1600" t="str">
        <f>VLOOKUP(MID(JRC_IDEES_powergen[[#This Row],[Source.Name]],25,2),Table5[#All],3,FALSE)</f>
        <v>Poland</v>
      </c>
    </row>
    <row r="1601" spans="2:23" x14ac:dyDescent="0.25">
      <c r="B1601" t="str">
        <f t="shared" si="24"/>
        <v/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s="1" t="s">
        <v>49</v>
      </c>
      <c r="T1601" s="1" t="s">
        <v>26</v>
      </c>
      <c r="U1601" t="str">
        <f>IFERROR(VLOOKUP(JRC_IDEES_powergen[[#This Row],[Headers]],sections[#All],1,FALSE),U1600)</f>
        <v>Total gross distributed heat production (GWh)</v>
      </c>
      <c r="V1601" t="str">
        <f>IFERROR(VLOOKUP(JRC_IDEES_powergen[[#This Row],[Headers]],ec[#All],3,FALSE),"")</f>
        <v>99999</v>
      </c>
      <c r="W1601" t="str">
        <f>VLOOKUP(MID(JRC_IDEES_powergen[[#This Row],[Source.Name]],25,2),Table5[#All],3,FALSE)</f>
        <v>Poland</v>
      </c>
    </row>
    <row r="1602" spans="2:23" x14ac:dyDescent="0.25">
      <c r="B1602" t="str">
        <f t="shared" si="24"/>
        <v/>
      </c>
      <c r="S1602" s="1" t="s">
        <v>49</v>
      </c>
      <c r="T1602" s="1"/>
      <c r="U1602" t="str">
        <f>IFERROR(VLOOKUP(JRC_IDEES_powergen[[#This Row],[Headers]],sections[#All],1,FALSE),U1601)</f>
        <v>Total gross distributed heat production (GWh)</v>
      </c>
      <c r="V1602" t="str">
        <f>IFERROR(VLOOKUP(JRC_IDEES_powergen[[#This Row],[Headers]],ec[#All],3,FALSE),"")</f>
        <v/>
      </c>
      <c r="W1602" t="str">
        <f>VLOOKUP(MID(JRC_IDEES_powergen[[#This Row],[Source.Name]],25,2),Table5[#All],3,FALSE)</f>
        <v>Poland</v>
      </c>
    </row>
    <row r="1603" spans="2:23" x14ac:dyDescent="0.25">
      <c r="B1603" t="str">
        <f t="shared" ref="B1603:B1666" si="25">IF(V1604&lt;&gt;"",U1604&amp;" - "&amp;V1604,"")</f>
        <v>Transformation input (ktoe) - 0</v>
      </c>
      <c r="C1603">
        <v>4178.8456921864763</v>
      </c>
      <c r="D1603">
        <v>4634.8530500000006</v>
      </c>
      <c r="E1603">
        <v>4189.591660000001</v>
      </c>
      <c r="F1603">
        <v>4106.0753799999993</v>
      </c>
      <c r="G1603">
        <v>3601.6293400000004</v>
      </c>
      <c r="H1603">
        <v>3446.0157109533229</v>
      </c>
      <c r="I1603">
        <v>3419.4183199999998</v>
      </c>
      <c r="J1603">
        <v>3140.6842799999995</v>
      </c>
      <c r="K1603">
        <v>3109.5049100000006</v>
      </c>
      <c r="L1603">
        <v>3261.6145699999997</v>
      </c>
      <c r="M1603">
        <v>3699.1298077193442</v>
      </c>
      <c r="N1603">
        <v>3017.5686625892263</v>
      </c>
      <c r="O1603">
        <v>3229.6556945683278</v>
      </c>
      <c r="P1603">
        <v>3108.1947314605422</v>
      </c>
      <c r="Q1603">
        <v>2819.5532510220819</v>
      </c>
      <c r="R1603">
        <v>2659.9541514610728</v>
      </c>
      <c r="S1603" s="1" t="s">
        <v>49</v>
      </c>
      <c r="T1603" s="1" t="s">
        <v>27</v>
      </c>
      <c r="U1603" t="str">
        <f>IFERROR(VLOOKUP(JRC_IDEES_powergen[[#This Row],[Headers]],sections[#All],1,FALSE),U1602)</f>
        <v>Transformation input (ktoe)</v>
      </c>
      <c r="V1603" t="str">
        <f>IFERROR(VLOOKUP(JRC_IDEES_powergen[[#This Row],[Headers]],ec[#All],3,FALSE),"")</f>
        <v/>
      </c>
      <c r="W1603" t="str">
        <f>VLOOKUP(MID(JRC_IDEES_powergen[[#This Row],[Source.Name]],25,2),Table5[#All],3,FALSE)</f>
        <v>Poland</v>
      </c>
    </row>
    <row r="1604" spans="2:23" x14ac:dyDescent="0.25">
      <c r="B1604" t="str">
        <f t="shared" si="25"/>
        <v>Transformation input (ktoe) - 2100</v>
      </c>
      <c r="C1604">
        <v>4178.8456921864763</v>
      </c>
      <c r="D1604">
        <v>4634.8530500000006</v>
      </c>
      <c r="E1604">
        <v>4189.591660000001</v>
      </c>
      <c r="F1604">
        <v>4106.0753799999993</v>
      </c>
      <c r="G1604">
        <v>3601.6293400000004</v>
      </c>
      <c r="H1604">
        <v>3446.0157109533229</v>
      </c>
      <c r="I1604">
        <v>3419.4183199999998</v>
      </c>
      <c r="J1604">
        <v>3140.6842799999995</v>
      </c>
      <c r="K1604">
        <v>3109.5049100000006</v>
      </c>
      <c r="L1604">
        <v>3261.6145699999997</v>
      </c>
      <c r="M1604">
        <v>3699.1298077193442</v>
      </c>
      <c r="N1604">
        <v>3017.5686625892263</v>
      </c>
      <c r="O1604">
        <v>3229.6556945683278</v>
      </c>
      <c r="P1604">
        <v>3108.1947314605422</v>
      </c>
      <c r="Q1604">
        <v>2819.5532510220819</v>
      </c>
      <c r="R1604">
        <v>2659.9541514610728</v>
      </c>
      <c r="S1604" s="1" t="s">
        <v>49</v>
      </c>
      <c r="T1604" s="1" t="s">
        <v>4</v>
      </c>
      <c r="U1604" t="str">
        <f>IFERROR(VLOOKUP(JRC_IDEES_powergen[[#This Row],[Headers]],sections[#All],1,FALSE),U1603)</f>
        <v>Transformation input (ktoe)</v>
      </c>
      <c r="V1604">
        <f>IFERROR(VLOOKUP(JRC_IDEES_powergen[[#This Row],[Headers]],ec[#All],3,FALSE),"")</f>
        <v>0</v>
      </c>
      <c r="W1604" t="str">
        <f>VLOOKUP(MID(JRC_IDEES_powergen[[#This Row],[Source.Name]],25,2),Table5[#All],3,FALSE)</f>
        <v>Poland</v>
      </c>
    </row>
    <row r="1605" spans="2:23" x14ac:dyDescent="0.25">
      <c r="B1605" t="str">
        <f t="shared" si="25"/>
        <v>Transformation input (ktoe) - 2200</v>
      </c>
      <c r="C1605">
        <v>3760.8423267753642</v>
      </c>
      <c r="D1605">
        <v>4129.0853300000008</v>
      </c>
      <c r="E1605">
        <v>3685.82989</v>
      </c>
      <c r="F1605">
        <v>3603.3414199999993</v>
      </c>
      <c r="G1605">
        <v>3168.8767499999999</v>
      </c>
      <c r="H1605">
        <v>3044.9939330364509</v>
      </c>
      <c r="I1605">
        <v>3013.3748999999998</v>
      </c>
      <c r="J1605">
        <v>2812.7734899999996</v>
      </c>
      <c r="K1605">
        <v>2762.28872</v>
      </c>
      <c r="L1605">
        <v>2913.6243199999999</v>
      </c>
      <c r="M1605">
        <v>3319.4083405718648</v>
      </c>
      <c r="N1605">
        <v>2687.1557769440133</v>
      </c>
      <c r="O1605">
        <v>2893.9091811300873</v>
      </c>
      <c r="P1605">
        <v>2764.7559272197718</v>
      </c>
      <c r="Q1605">
        <v>2523.0010007456185</v>
      </c>
      <c r="R1605">
        <v>2375.2507881914603</v>
      </c>
      <c r="S1605" s="1" t="s">
        <v>49</v>
      </c>
      <c r="T1605" s="1" t="s">
        <v>5</v>
      </c>
      <c r="U1605" t="str">
        <f>IFERROR(VLOOKUP(JRC_IDEES_powergen[[#This Row],[Headers]],sections[#All],1,FALSE),U1604)</f>
        <v>Transformation input (ktoe)</v>
      </c>
      <c r="V1605" t="str">
        <f>IFERROR(VLOOKUP(JRC_IDEES_powergen[[#This Row],[Headers]],ec[#All],3,FALSE),"")</f>
        <v>2100</v>
      </c>
      <c r="W1605" t="str">
        <f>VLOOKUP(MID(JRC_IDEES_powergen[[#This Row],[Source.Name]],25,2),Table5[#All],3,FALSE)</f>
        <v>Poland</v>
      </c>
    </row>
    <row r="1606" spans="2:23" x14ac:dyDescent="0.25">
      <c r="B1606" t="str">
        <f t="shared" si="25"/>
        <v>Transformation input (ktoe) - 3210</v>
      </c>
      <c r="C1606">
        <v>8.0491549266103561</v>
      </c>
      <c r="D1606">
        <v>8.5001999999999995</v>
      </c>
      <c r="E1606">
        <v>7.4000399999999997</v>
      </c>
      <c r="F1606">
        <v>7.1998600000000001</v>
      </c>
      <c r="G1606">
        <v>6.9001799999999998</v>
      </c>
      <c r="H1606">
        <v>6.9027022068041903</v>
      </c>
      <c r="I1606">
        <v>6.8999600000000001</v>
      </c>
      <c r="J1606">
        <v>6.5002199999999997</v>
      </c>
      <c r="K1606">
        <v>6.8</v>
      </c>
      <c r="L1606">
        <v>6.9997400000000001</v>
      </c>
      <c r="M1606">
        <v>7.4281064211510541</v>
      </c>
      <c r="N1606">
        <v>6.1861719451684296</v>
      </c>
      <c r="O1606">
        <v>9.2194503726432355</v>
      </c>
      <c r="P1606">
        <v>7.1893180696781807</v>
      </c>
      <c r="Q1606">
        <v>6.1622254410778945</v>
      </c>
      <c r="R1606">
        <v>8.6939906372408302</v>
      </c>
      <c r="S1606" s="1" t="s">
        <v>49</v>
      </c>
      <c r="T1606" s="1" t="s">
        <v>6</v>
      </c>
      <c r="U1606" t="str">
        <f>IFERROR(VLOOKUP(JRC_IDEES_powergen[[#This Row],[Headers]],sections[#All],1,FALSE),U1605)</f>
        <v>Transformation input (ktoe)</v>
      </c>
      <c r="V1606" t="str">
        <f>IFERROR(VLOOKUP(JRC_IDEES_powergen[[#This Row],[Headers]],ec[#All],3,FALSE),"")</f>
        <v>2200</v>
      </c>
      <c r="W1606" t="str">
        <f>VLOOKUP(MID(JRC_IDEES_powergen[[#This Row],[Source.Name]],25,2),Table5[#All],3,FALSE)</f>
        <v>Poland</v>
      </c>
    </row>
    <row r="1607" spans="2:23" x14ac:dyDescent="0.25">
      <c r="B1607" t="str">
        <f t="shared" si="25"/>
        <v>Transformation input (ktoe) - 3260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 s="1" t="s">
        <v>49</v>
      </c>
      <c r="T1607" s="1" t="s">
        <v>7</v>
      </c>
      <c r="U1607" t="str">
        <f>IFERROR(VLOOKUP(JRC_IDEES_powergen[[#This Row],[Headers]],sections[#All],1,FALSE),U1606)</f>
        <v>Transformation input (ktoe)</v>
      </c>
      <c r="V1607" t="str">
        <f>IFERROR(VLOOKUP(JRC_IDEES_powergen[[#This Row],[Headers]],ec[#All],3,FALSE),"")</f>
        <v>3210</v>
      </c>
      <c r="W1607" t="str">
        <f>VLOOKUP(MID(JRC_IDEES_powergen[[#This Row],[Source.Name]],25,2),Table5[#All],3,FALSE)</f>
        <v>Poland</v>
      </c>
    </row>
    <row r="1608" spans="2:23" x14ac:dyDescent="0.25">
      <c r="B1608" t="str">
        <f t="shared" si="25"/>
        <v>Transformation input (ktoe) - 0</v>
      </c>
      <c r="C1608">
        <v>45.380704766800378</v>
      </c>
      <c r="D1608">
        <v>47.485570000000003</v>
      </c>
      <c r="E1608">
        <v>49.496090000000002</v>
      </c>
      <c r="F1608">
        <v>43.176070000000003</v>
      </c>
      <c r="G1608">
        <v>31.80029</v>
      </c>
      <c r="H1608">
        <v>25.604299180073433</v>
      </c>
      <c r="I1608">
        <v>24.600159999999999</v>
      </c>
      <c r="J1608">
        <v>14.300129999999999</v>
      </c>
      <c r="K1608">
        <v>12.3</v>
      </c>
      <c r="L1608">
        <v>11.39981</v>
      </c>
      <c r="M1608">
        <v>13.447034190737448</v>
      </c>
      <c r="N1608">
        <v>9.3060368192696323</v>
      </c>
      <c r="O1608">
        <v>9.3149592942190296</v>
      </c>
      <c r="P1608">
        <v>10.342059271580263</v>
      </c>
      <c r="Q1608">
        <v>10.342017559271312</v>
      </c>
      <c r="R1608">
        <v>9.2433441958992759</v>
      </c>
      <c r="S1608" s="1" t="s">
        <v>49</v>
      </c>
      <c r="T1608" s="1" t="s">
        <v>8</v>
      </c>
      <c r="U1608" t="str">
        <f>IFERROR(VLOOKUP(JRC_IDEES_powergen[[#This Row],[Headers]],sections[#All],1,FALSE),U1607)</f>
        <v>Transformation input (ktoe)</v>
      </c>
      <c r="V1608" t="str">
        <f>IFERROR(VLOOKUP(JRC_IDEES_powergen[[#This Row],[Headers]],ec[#All],3,FALSE),"")</f>
        <v>3260</v>
      </c>
      <c r="W1608" t="str">
        <f>VLOOKUP(MID(JRC_IDEES_powergen[[#This Row],[Source.Name]],25,2),Table5[#All],3,FALSE)</f>
        <v>Poland</v>
      </c>
    </row>
    <row r="1609" spans="2:23" x14ac:dyDescent="0.25">
      <c r="B1609" t="str">
        <f t="shared" si="25"/>
        <v>Transformation input (ktoe) - 3270A</v>
      </c>
      <c r="C1609">
        <v>105.0921584073271</v>
      </c>
      <c r="D1609">
        <v>136.56487000000001</v>
      </c>
      <c r="E1609">
        <v>114.60084000000001</v>
      </c>
      <c r="F1609">
        <v>101.26503</v>
      </c>
      <c r="G1609">
        <v>38.201090000000001</v>
      </c>
      <c r="H1609">
        <v>25.795511846108809</v>
      </c>
      <c r="I1609">
        <v>24.800709999999999</v>
      </c>
      <c r="J1609">
        <v>17.200589999999998</v>
      </c>
      <c r="K1609">
        <v>21</v>
      </c>
      <c r="L1609">
        <v>19.099450000000001</v>
      </c>
      <c r="M1609">
        <v>24.36229274021785</v>
      </c>
      <c r="N1609">
        <v>15.286145913473982</v>
      </c>
      <c r="O1609">
        <v>22.714119501120557</v>
      </c>
      <c r="P1609">
        <v>7.6431168992912255</v>
      </c>
      <c r="Q1609">
        <v>7.6430614756739752</v>
      </c>
      <c r="R1609">
        <v>6.6876908910899262</v>
      </c>
      <c r="S1609" s="1" t="s">
        <v>49</v>
      </c>
      <c r="T1609" s="1" t="s">
        <v>9</v>
      </c>
      <c r="U1609" t="str">
        <f>IFERROR(VLOOKUP(JRC_IDEES_powergen[[#This Row],[Headers]],sections[#All],1,FALSE),U1608)</f>
        <v>Transformation input (ktoe)</v>
      </c>
      <c r="V1609">
        <f>IFERROR(VLOOKUP(JRC_IDEES_powergen[[#This Row],[Headers]],ec[#All],3,FALSE),"")</f>
        <v>0</v>
      </c>
      <c r="W1609" t="str">
        <f>VLOOKUP(MID(JRC_IDEES_powergen[[#This Row],[Source.Name]],25,2),Table5[#All],3,FALSE)</f>
        <v>Poland</v>
      </c>
    </row>
    <row r="1610" spans="2:23" x14ac:dyDescent="0.25">
      <c r="B1610" t="str">
        <f t="shared" si="25"/>
        <v>Transformation input (ktoe) - 3280</v>
      </c>
      <c r="C1610">
        <v>105.0921584073271</v>
      </c>
      <c r="D1610">
        <v>136.56487000000001</v>
      </c>
      <c r="E1610">
        <v>114.60084000000001</v>
      </c>
      <c r="F1610">
        <v>101.26503</v>
      </c>
      <c r="G1610">
        <v>38.201090000000001</v>
      </c>
      <c r="H1610">
        <v>25.795511846108809</v>
      </c>
      <c r="I1610">
        <v>24.800709999999999</v>
      </c>
      <c r="J1610">
        <v>17.200589999999998</v>
      </c>
      <c r="K1610">
        <v>21</v>
      </c>
      <c r="L1610">
        <v>19.099450000000001</v>
      </c>
      <c r="M1610">
        <v>22.929215955368182</v>
      </c>
      <c r="N1610">
        <v>15.286145913473982</v>
      </c>
      <c r="O1610">
        <v>21.973696778883827</v>
      </c>
      <c r="P1610">
        <v>7.6431168992912255</v>
      </c>
      <c r="Q1610">
        <v>7.6430614756739752</v>
      </c>
      <c r="R1610">
        <v>6.6876908910899262</v>
      </c>
      <c r="S1610" s="1" t="s">
        <v>49</v>
      </c>
      <c r="T1610" s="1" t="s">
        <v>10</v>
      </c>
      <c r="U1610" t="str">
        <f>IFERROR(VLOOKUP(JRC_IDEES_powergen[[#This Row],[Headers]],sections[#All],1,FALSE),U1609)</f>
        <v>Transformation input (ktoe)</v>
      </c>
      <c r="V1610" t="str">
        <f>IFERROR(VLOOKUP(JRC_IDEES_powergen[[#This Row],[Headers]],ec[#All],3,FALSE),"")</f>
        <v>3270A</v>
      </c>
      <c r="W1610" t="str">
        <f>VLOOKUP(MID(JRC_IDEES_powergen[[#This Row],[Source.Name]],25,2),Table5[#All],3,FALSE)</f>
        <v>Poland</v>
      </c>
    </row>
    <row r="1611" spans="2:23" x14ac:dyDescent="0.25">
      <c r="B1611" t="str">
        <f t="shared" si="25"/>
        <v/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1.4330767848496686</v>
      </c>
      <c r="N1611">
        <v>0</v>
      </c>
      <c r="O1611">
        <v>0.74042272223672834</v>
      </c>
      <c r="P1611">
        <v>0</v>
      </c>
      <c r="Q1611">
        <v>0</v>
      </c>
      <c r="R1611">
        <v>0</v>
      </c>
      <c r="S1611" s="1" t="s">
        <v>49</v>
      </c>
      <c r="T1611" s="1" t="s">
        <v>11</v>
      </c>
      <c r="U1611" t="str">
        <f>IFERROR(VLOOKUP(JRC_IDEES_powergen[[#This Row],[Headers]],sections[#All],1,FALSE),U1610)</f>
        <v>Transformation input (ktoe)</v>
      </c>
      <c r="V1611" t="str">
        <f>IFERROR(VLOOKUP(JRC_IDEES_powergen[[#This Row],[Headers]],ec[#All],3,FALSE),"")</f>
        <v>3280</v>
      </c>
      <c r="W1611" t="str">
        <f>VLOOKUP(MID(JRC_IDEES_powergen[[#This Row],[Source.Name]],25,2),Table5[#All],3,FALSE)</f>
        <v>Poland</v>
      </c>
    </row>
    <row r="1612" spans="2:23" x14ac:dyDescent="0.25">
      <c r="B1612" t="str">
        <f t="shared" si="25"/>
        <v>Transformation input (ktoe) - 4100</v>
      </c>
      <c r="C1612">
        <v>218.54574919508568</v>
      </c>
      <c r="D1612">
        <v>269.83817999999997</v>
      </c>
      <c r="E1612">
        <v>294.07544999999999</v>
      </c>
      <c r="F1612">
        <v>299.78011000000004</v>
      </c>
      <c r="G1612">
        <v>311.03982000000002</v>
      </c>
      <c r="H1612">
        <v>293.80331453535689</v>
      </c>
      <c r="I1612">
        <v>297.93335999999999</v>
      </c>
      <c r="J1612">
        <v>247.40824999999998</v>
      </c>
      <c r="K1612">
        <v>255.41740999999999</v>
      </c>
      <c r="L1612">
        <v>256.99428</v>
      </c>
      <c r="M1612">
        <v>276.46872141548585</v>
      </c>
      <c r="N1612">
        <v>242.57421242619722</v>
      </c>
      <c r="O1612">
        <v>241.28351191277429</v>
      </c>
      <c r="P1612">
        <v>257.54923041688312</v>
      </c>
      <c r="Q1612">
        <v>216.61066478463198</v>
      </c>
      <c r="R1612">
        <v>208.84578751979794</v>
      </c>
      <c r="S1612" s="1" t="s">
        <v>49</v>
      </c>
      <c r="T1612" s="1" t="s">
        <v>12</v>
      </c>
      <c r="U1612" t="str">
        <f>IFERROR(VLOOKUP(JRC_IDEES_powergen[[#This Row],[Headers]],sections[#All],1,FALSE),U1611)</f>
        <v>Transformation input (ktoe)</v>
      </c>
      <c r="V1612" t="str">
        <f>IFERROR(VLOOKUP(JRC_IDEES_powergen[[#This Row],[Headers]],ec[#All],3,FALSE),"")</f>
        <v/>
      </c>
      <c r="W1612" t="str">
        <f>VLOOKUP(MID(JRC_IDEES_powergen[[#This Row],[Source.Name]],25,2),Table5[#All],3,FALSE)</f>
        <v>Poland</v>
      </c>
    </row>
    <row r="1613" spans="2:23" x14ac:dyDescent="0.25">
      <c r="B1613" t="str">
        <f t="shared" si="25"/>
        <v>Transformation input (ktoe) - 5542</v>
      </c>
      <c r="C1613">
        <v>217.42317386664376</v>
      </c>
      <c r="D1613">
        <v>269.13873999999998</v>
      </c>
      <c r="E1613">
        <v>293.97433999999998</v>
      </c>
      <c r="F1613">
        <v>299.28223000000003</v>
      </c>
      <c r="G1613">
        <v>311.03982000000002</v>
      </c>
      <c r="H1613">
        <v>293.77942978044246</v>
      </c>
      <c r="I1613">
        <v>297.93335999999999</v>
      </c>
      <c r="J1613">
        <v>247.30826999999999</v>
      </c>
      <c r="K1613">
        <v>254.91736</v>
      </c>
      <c r="L1613">
        <v>256.39299</v>
      </c>
      <c r="M1613">
        <v>276.11045279576791</v>
      </c>
      <c r="N1613">
        <v>242.19205875803129</v>
      </c>
      <c r="O1613">
        <v>240.92524581889199</v>
      </c>
      <c r="P1613">
        <v>257.19095882729465</v>
      </c>
      <c r="Q1613">
        <v>216.2762805293535</v>
      </c>
      <c r="R1613">
        <v>208.46363408519395</v>
      </c>
      <c r="S1613" s="1" t="s">
        <v>49</v>
      </c>
      <c r="T1613" s="1" t="s">
        <v>13</v>
      </c>
      <c r="U1613" t="str">
        <f>IFERROR(VLOOKUP(JRC_IDEES_powergen[[#This Row],[Headers]],sections[#All],1,FALSE),U1612)</f>
        <v>Transformation input (ktoe)</v>
      </c>
      <c r="V1613" t="str">
        <f>IFERROR(VLOOKUP(JRC_IDEES_powergen[[#This Row],[Headers]],ec[#All],3,FALSE),"")</f>
        <v>4100</v>
      </c>
      <c r="W1613" t="str">
        <f>VLOOKUP(MID(JRC_IDEES_powergen[[#This Row],[Source.Name]],25,2),Table5[#All],3,FALSE)</f>
        <v>Poland</v>
      </c>
    </row>
    <row r="1614" spans="2:23" x14ac:dyDescent="0.25">
      <c r="B1614" t="str">
        <f t="shared" si="25"/>
        <v>Transformation input (ktoe) - 4200</v>
      </c>
      <c r="C1614">
        <v>1.1225753284419078</v>
      </c>
      <c r="D1614">
        <v>0.69943999999999995</v>
      </c>
      <c r="E1614">
        <v>0.10111000000000001</v>
      </c>
      <c r="F1614">
        <v>0.49787999999999999</v>
      </c>
      <c r="G1614">
        <v>0</v>
      </c>
      <c r="H1614">
        <v>2.3884754914414028E-2</v>
      </c>
      <c r="I1614">
        <v>0</v>
      </c>
      <c r="J1614">
        <v>9.9979999999999999E-2</v>
      </c>
      <c r="K1614">
        <v>0.50004999999999999</v>
      </c>
      <c r="L1614">
        <v>0.60128999999999999</v>
      </c>
      <c r="M1614">
        <v>0.35826861971793333</v>
      </c>
      <c r="N1614">
        <v>0.38215366816593505</v>
      </c>
      <c r="O1614">
        <v>0.3582660938822983</v>
      </c>
      <c r="P1614">
        <v>0.35827158958846944</v>
      </c>
      <c r="Q1614">
        <v>0.33438425527848997</v>
      </c>
      <c r="R1614">
        <v>0.38215343460399998</v>
      </c>
      <c r="S1614" s="1" t="s">
        <v>49</v>
      </c>
      <c r="T1614" s="1" t="s">
        <v>14</v>
      </c>
      <c r="U1614" t="str">
        <f>IFERROR(VLOOKUP(JRC_IDEES_powergen[[#This Row],[Headers]],sections[#All],1,FALSE),U1613)</f>
        <v>Transformation input (ktoe)</v>
      </c>
      <c r="V1614" t="str">
        <f>IFERROR(VLOOKUP(JRC_IDEES_powergen[[#This Row],[Headers]],ec[#All],3,FALSE),"")</f>
        <v>5542</v>
      </c>
      <c r="W1614" t="str">
        <f>VLOOKUP(MID(JRC_IDEES_powergen[[#This Row],[Source.Name]],25,2),Table5[#All],3,FALSE)</f>
        <v>Poland</v>
      </c>
    </row>
    <row r="1615" spans="2:23" x14ac:dyDescent="0.25">
      <c r="B1615" t="str">
        <f t="shared" si="25"/>
        <v>Transformation input (ktoe) - 0</v>
      </c>
      <c r="C1615">
        <v>28.037924128934428</v>
      </c>
      <c r="D1615">
        <v>27.690370000000001</v>
      </c>
      <c r="E1615">
        <v>18.604700000000001</v>
      </c>
      <c r="F1615">
        <v>24.597829999999998</v>
      </c>
      <c r="G1615">
        <v>8.3987199999999991</v>
      </c>
      <c r="H1615">
        <v>8.9567816781181495</v>
      </c>
      <c r="I1615">
        <v>8.2997800000000002</v>
      </c>
      <c r="J1615">
        <v>1.60005</v>
      </c>
      <c r="K1615">
        <v>1.1990700000000001</v>
      </c>
      <c r="L1615">
        <v>7.1997799999999996</v>
      </c>
      <c r="M1615">
        <v>11.058237700259246</v>
      </c>
      <c r="N1615">
        <v>12.013955775318404</v>
      </c>
      <c r="O1615">
        <v>9.9120333086299262</v>
      </c>
      <c r="P1615">
        <v>10.939224375052873</v>
      </c>
      <c r="Q1615">
        <v>9.7686767356901196</v>
      </c>
      <c r="R1615">
        <v>9.9838636780160108</v>
      </c>
      <c r="S1615" s="1" t="s">
        <v>49</v>
      </c>
      <c r="T1615" s="1" t="s">
        <v>15</v>
      </c>
      <c r="U1615" t="str">
        <f>IFERROR(VLOOKUP(JRC_IDEES_powergen[[#This Row],[Headers]],sections[#All],1,FALSE),U1614)</f>
        <v>Transformation input (ktoe)</v>
      </c>
      <c r="V1615" t="str">
        <f>IFERROR(VLOOKUP(JRC_IDEES_powergen[[#This Row],[Headers]],ec[#All],3,FALSE),"")</f>
        <v>4200</v>
      </c>
      <c r="W1615" t="str">
        <f>VLOOKUP(MID(JRC_IDEES_powergen[[#This Row],[Source.Name]],25,2),Table5[#All],3,FALSE)</f>
        <v>Poland</v>
      </c>
    </row>
    <row r="1616" spans="2:23" x14ac:dyDescent="0.25">
      <c r="B1616" t="str">
        <f t="shared" si="25"/>
        <v>Transformation input (ktoe) - 5541</v>
      </c>
      <c r="C1616">
        <v>12.778251079072721</v>
      </c>
      <c r="D1616">
        <v>15.488530000000001</v>
      </c>
      <c r="E1616">
        <v>19.284659999999999</v>
      </c>
      <c r="F1616">
        <v>25.21509</v>
      </c>
      <c r="G1616">
        <v>35.100639999999999</v>
      </c>
      <c r="H1616">
        <v>39.768090784886361</v>
      </c>
      <c r="I1616">
        <v>42.90943</v>
      </c>
      <c r="J1616">
        <v>40.501539999999999</v>
      </c>
      <c r="K1616">
        <v>50.099710000000002</v>
      </c>
      <c r="L1616">
        <v>46.297190000000001</v>
      </c>
      <c r="M1616">
        <v>44.855231853294953</v>
      </c>
      <c r="N1616">
        <v>42.323518288280489</v>
      </c>
      <c r="O1616">
        <v>40.245228237696793</v>
      </c>
      <c r="P1616">
        <v>47.650114209074488</v>
      </c>
      <c r="Q1616">
        <v>41.272570937231293</v>
      </c>
      <c r="R1616">
        <v>35.898538263112684</v>
      </c>
      <c r="S1616" s="1" t="s">
        <v>49</v>
      </c>
      <c r="T1616" s="1" t="s">
        <v>16</v>
      </c>
      <c r="U1616" t="str">
        <f>IFERROR(VLOOKUP(JRC_IDEES_powergen[[#This Row],[Headers]],sections[#All],1,FALSE),U1615)</f>
        <v>Transformation input (ktoe)</v>
      </c>
      <c r="V1616">
        <f>IFERROR(VLOOKUP(JRC_IDEES_powergen[[#This Row],[Headers]],ec[#All],3,FALSE),"")</f>
        <v>0</v>
      </c>
      <c r="W1616" t="str">
        <f>VLOOKUP(MID(JRC_IDEES_powergen[[#This Row],[Source.Name]],25,2),Table5[#All],3,FALSE)</f>
        <v>Poland</v>
      </c>
    </row>
    <row r="1617" spans="2:23" x14ac:dyDescent="0.25">
      <c r="B1617" t="str">
        <f t="shared" si="25"/>
        <v>Transformation input (ktoe) - 55431</v>
      </c>
      <c r="C1617">
        <v>12.778251079072721</v>
      </c>
      <c r="D1617">
        <v>15.488530000000001</v>
      </c>
      <c r="E1617">
        <v>19.284659999999999</v>
      </c>
      <c r="F1617">
        <v>25.21509</v>
      </c>
      <c r="G1617">
        <v>35.100639999999999</v>
      </c>
      <c r="H1617">
        <v>39.768090784886361</v>
      </c>
      <c r="I1617">
        <v>42.90943</v>
      </c>
      <c r="J1617">
        <v>40.501539999999999</v>
      </c>
      <c r="K1617">
        <v>50.099710000000002</v>
      </c>
      <c r="L1617">
        <v>46.297190000000001</v>
      </c>
      <c r="M1617">
        <v>44.855231853294953</v>
      </c>
      <c r="N1617">
        <v>42.323518288280489</v>
      </c>
      <c r="O1617">
        <v>40.245228237696793</v>
      </c>
      <c r="P1617">
        <v>47.650114209074488</v>
      </c>
      <c r="Q1617">
        <v>40.890417502627301</v>
      </c>
      <c r="R1617">
        <v>35.683576956147931</v>
      </c>
      <c r="S1617" s="1" t="s">
        <v>49</v>
      </c>
      <c r="T1617" s="1" t="s">
        <v>17</v>
      </c>
      <c r="U1617" t="str">
        <f>IFERROR(VLOOKUP(JRC_IDEES_powergen[[#This Row],[Headers]],sections[#All],1,FALSE),U1616)</f>
        <v>Transformation input (ktoe)</v>
      </c>
      <c r="V1617" t="str">
        <f>IFERROR(VLOOKUP(JRC_IDEES_powergen[[#This Row],[Headers]],ec[#All],3,FALSE),"")</f>
        <v>5541</v>
      </c>
      <c r="W1617" t="str">
        <f>VLOOKUP(MID(JRC_IDEES_powergen[[#This Row],[Source.Name]],25,2),Table5[#All],3,FALSE)</f>
        <v>Poland</v>
      </c>
    </row>
    <row r="1618" spans="2:23" x14ac:dyDescent="0.25">
      <c r="B1618" t="str">
        <f t="shared" si="25"/>
        <v>Transformation input (ktoe) - 5545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0.38215343460398998</v>
      </c>
      <c r="R1618">
        <v>0.21496130696474999</v>
      </c>
      <c r="S1618" s="1" t="s">
        <v>49</v>
      </c>
      <c r="T1618" s="1" t="s">
        <v>18</v>
      </c>
      <c r="U1618" t="str">
        <f>IFERROR(VLOOKUP(JRC_IDEES_powergen[[#This Row],[Headers]],sections[#All],1,FALSE),U1617)</f>
        <v>Transformation input (ktoe)</v>
      </c>
      <c r="V1618" t="str">
        <f>IFERROR(VLOOKUP(JRC_IDEES_powergen[[#This Row],[Headers]],ec[#All],3,FALSE),"")</f>
        <v>55431</v>
      </c>
      <c r="W1618" t="str">
        <f>VLOOKUP(MID(JRC_IDEES_powergen[[#This Row],[Source.Name]],25,2),Table5[#All],3,FALSE)</f>
        <v>Poland</v>
      </c>
    </row>
    <row r="1619" spans="2:23" x14ac:dyDescent="0.25">
      <c r="B1619" t="str">
        <f t="shared" si="25"/>
        <v>Transformation input (ktoe) - 0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 s="1" t="s">
        <v>49</v>
      </c>
      <c r="T1619" s="1" t="s">
        <v>19</v>
      </c>
      <c r="U1619" t="str">
        <f>IFERROR(VLOOKUP(JRC_IDEES_powergen[[#This Row],[Headers]],sections[#All],1,FALSE),U1618)</f>
        <v>Transformation input (ktoe)</v>
      </c>
      <c r="V1619" t="str">
        <f>IFERROR(VLOOKUP(JRC_IDEES_powergen[[#This Row],[Headers]],ec[#All],3,FALSE),"")</f>
        <v>5545</v>
      </c>
      <c r="W1619" t="str">
        <f>VLOOKUP(MID(JRC_IDEES_powergen[[#This Row],[Source.Name]],25,2),Table5[#All],3,FALSE)</f>
        <v>Poland</v>
      </c>
    </row>
    <row r="1620" spans="2:23" x14ac:dyDescent="0.25">
      <c r="B1620" t="str">
        <f t="shared" si="25"/>
        <v>Transformation input (ktoe) - 7100</v>
      </c>
      <c r="C1620">
        <v>0.11942290728105605</v>
      </c>
      <c r="D1620">
        <v>0.2</v>
      </c>
      <c r="E1620">
        <v>0.29998999999999998</v>
      </c>
      <c r="F1620">
        <v>1.49997</v>
      </c>
      <c r="G1620">
        <v>1.31185</v>
      </c>
      <c r="H1620">
        <v>0.19107768552452004</v>
      </c>
      <c r="I1620">
        <v>0.60002</v>
      </c>
      <c r="J1620">
        <v>0.40000999999999998</v>
      </c>
      <c r="K1620">
        <v>0.4</v>
      </c>
      <c r="L1620">
        <v>0</v>
      </c>
      <c r="M1620">
        <v>2.1018428263329429</v>
      </c>
      <c r="N1620">
        <v>2.7228444775048808</v>
      </c>
      <c r="O1620">
        <v>3.0572108111568919</v>
      </c>
      <c r="P1620">
        <v>2.1257409992097371</v>
      </c>
      <c r="Q1620">
        <v>4.7530333428871696</v>
      </c>
      <c r="R1620">
        <v>5.3501480844559097</v>
      </c>
      <c r="S1620" s="1" t="s">
        <v>49</v>
      </c>
      <c r="T1620" s="1" t="s">
        <v>20</v>
      </c>
      <c r="U1620" t="str">
        <f>IFERROR(VLOOKUP(JRC_IDEES_powergen[[#This Row],[Headers]],sections[#All],1,FALSE),U1619)</f>
        <v>Transformation input (ktoe)</v>
      </c>
      <c r="V1620">
        <f>IFERROR(VLOOKUP(JRC_IDEES_powergen[[#This Row],[Headers]],ec[#All],3,FALSE),"")</f>
        <v>0</v>
      </c>
      <c r="W1620" t="str">
        <f>VLOOKUP(MID(JRC_IDEES_powergen[[#This Row],[Source.Name]],25,2),Table5[#All],3,FALSE)</f>
        <v>Poland</v>
      </c>
    </row>
    <row r="1621" spans="2:23" x14ac:dyDescent="0.25">
      <c r="B1621" t="str">
        <f t="shared" si="25"/>
        <v>Transformation input (ktoe) - 55432</v>
      </c>
      <c r="C1621">
        <v>0.11942290728105605</v>
      </c>
      <c r="D1621">
        <v>0.2</v>
      </c>
      <c r="E1621">
        <v>0.29998999999999998</v>
      </c>
      <c r="F1621">
        <v>1.49997</v>
      </c>
      <c r="G1621">
        <v>1.31185</v>
      </c>
      <c r="H1621">
        <v>0.19107768552452004</v>
      </c>
      <c r="I1621">
        <v>0.60002</v>
      </c>
      <c r="J1621">
        <v>0.40000999999999998</v>
      </c>
      <c r="K1621">
        <v>0.4</v>
      </c>
      <c r="L1621">
        <v>0</v>
      </c>
      <c r="M1621">
        <v>2.1018428263329429</v>
      </c>
      <c r="N1621">
        <v>2.7228444775048808</v>
      </c>
      <c r="O1621">
        <v>3.0572108111568919</v>
      </c>
      <c r="P1621">
        <v>2.1257409992097371</v>
      </c>
      <c r="Q1621">
        <v>2.2212668386357102</v>
      </c>
      <c r="R1621">
        <v>2.1973822489729598</v>
      </c>
      <c r="S1621" s="1" t="s">
        <v>49</v>
      </c>
      <c r="T1621" s="1" t="s">
        <v>21</v>
      </c>
      <c r="U1621" t="str">
        <f>IFERROR(VLOOKUP(JRC_IDEES_powergen[[#This Row],[Headers]],sections[#All],1,FALSE),U1620)</f>
        <v>Transformation input (ktoe)</v>
      </c>
      <c r="V1621" t="str">
        <f>IFERROR(VLOOKUP(JRC_IDEES_powergen[[#This Row],[Headers]],ec[#All],3,FALSE),"")</f>
        <v>7100</v>
      </c>
      <c r="W1621" t="str">
        <f>VLOOKUP(MID(JRC_IDEES_powergen[[#This Row],[Source.Name]],25,2),Table5[#All],3,FALSE)</f>
        <v>Poland</v>
      </c>
    </row>
    <row r="1622" spans="2:23" x14ac:dyDescent="0.25">
      <c r="B1622" t="str">
        <f t="shared" si="25"/>
        <v>Transformation input (ktoe) - 5532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2.5317665042514599</v>
      </c>
      <c r="R1622">
        <v>3.15276583548295</v>
      </c>
      <c r="S1622" s="1" t="s">
        <v>49</v>
      </c>
      <c r="T1622" s="1" t="s">
        <v>22</v>
      </c>
      <c r="U1622" t="str">
        <f>IFERROR(VLOOKUP(JRC_IDEES_powergen[[#This Row],[Headers]],sections[#All],1,FALSE),U1621)</f>
        <v>Transformation input (ktoe)</v>
      </c>
      <c r="V1622" t="str">
        <f>IFERROR(VLOOKUP(JRC_IDEES_powergen[[#This Row],[Headers]],ec[#All],3,FALSE),"")</f>
        <v>55432</v>
      </c>
      <c r="W1622" t="str">
        <f>VLOOKUP(MID(JRC_IDEES_powergen[[#This Row],[Source.Name]],25,2),Table5[#All],3,FALSE)</f>
        <v>Poland</v>
      </c>
    </row>
    <row r="1623" spans="2:23" x14ac:dyDescent="0.25">
      <c r="B1623" t="str">
        <f t="shared" si="25"/>
        <v>Transformation input (ktoe) - 5550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 s="1" t="s">
        <v>49</v>
      </c>
      <c r="T1623" s="1" t="s">
        <v>23</v>
      </c>
      <c r="U1623" t="str">
        <f>IFERROR(VLOOKUP(JRC_IDEES_powergen[[#This Row],[Headers]],sections[#All],1,FALSE),U1622)</f>
        <v>Transformation input (ktoe)</v>
      </c>
      <c r="V1623" t="str">
        <f>IFERROR(VLOOKUP(JRC_IDEES_powergen[[#This Row],[Headers]],ec[#All],3,FALSE),"")</f>
        <v>5532</v>
      </c>
      <c r="W1623" t="str">
        <f>VLOOKUP(MID(JRC_IDEES_powergen[[#This Row],[Source.Name]],25,2),Table5[#All],3,FALSE)</f>
        <v>Poland</v>
      </c>
    </row>
    <row r="1624" spans="2:23" x14ac:dyDescent="0.25">
      <c r="B1624" t="str">
        <f t="shared" si="25"/>
        <v>Transformation input (ktoe) - 99998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 s="1" t="s">
        <v>49</v>
      </c>
      <c r="T1624" s="1" t="s">
        <v>24</v>
      </c>
      <c r="U1624" t="str">
        <f>IFERROR(VLOOKUP(JRC_IDEES_powergen[[#This Row],[Headers]],sections[#All],1,FALSE),U1623)</f>
        <v>Transformation input (ktoe)</v>
      </c>
      <c r="V1624" t="str">
        <f>IFERROR(VLOOKUP(JRC_IDEES_powergen[[#This Row],[Headers]],ec[#All],3,FALSE),"")</f>
        <v>5550</v>
      </c>
      <c r="W1624" t="str">
        <f>VLOOKUP(MID(JRC_IDEES_powergen[[#This Row],[Source.Name]],25,2),Table5[#All],3,FALSE)</f>
        <v>Poland</v>
      </c>
    </row>
    <row r="1625" spans="2:23" x14ac:dyDescent="0.25">
      <c r="B1625" t="str">
        <f t="shared" si="25"/>
        <v>Transformation input (ktoe) - 99999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 s="1" t="s">
        <v>49</v>
      </c>
      <c r="T1625" s="1" t="s">
        <v>25</v>
      </c>
      <c r="U1625" t="str">
        <f>IFERROR(VLOOKUP(JRC_IDEES_powergen[[#This Row],[Headers]],sections[#All],1,FALSE),U1624)</f>
        <v>Transformation input (ktoe)</v>
      </c>
      <c r="V1625" t="str">
        <f>IFERROR(VLOOKUP(JRC_IDEES_powergen[[#This Row],[Headers]],ec[#All],3,FALSE),"")</f>
        <v>99998</v>
      </c>
      <c r="W1625" t="str">
        <f>VLOOKUP(MID(JRC_IDEES_powergen[[#This Row],[Source.Name]],25,2),Table5[#All],3,FALSE)</f>
        <v>Poland</v>
      </c>
    </row>
    <row r="1626" spans="2:23" x14ac:dyDescent="0.25">
      <c r="B1626" t="str">
        <f t="shared" si="25"/>
        <v/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 s="1" t="s">
        <v>49</v>
      </c>
      <c r="T1626" s="1" t="s">
        <v>26</v>
      </c>
      <c r="U1626" t="str">
        <f>IFERROR(VLOOKUP(JRC_IDEES_powergen[[#This Row],[Headers]],sections[#All],1,FALSE),U1625)</f>
        <v>Transformation input (ktoe)</v>
      </c>
      <c r="V1626" t="str">
        <f>IFERROR(VLOOKUP(JRC_IDEES_powergen[[#This Row],[Headers]],ec[#All],3,FALSE),"")</f>
        <v>99999</v>
      </c>
      <c r="W1626" t="str">
        <f>VLOOKUP(MID(JRC_IDEES_powergen[[#This Row],[Source.Name]],25,2),Table5[#All],3,FALSE)</f>
        <v>Poland</v>
      </c>
    </row>
    <row r="1627" spans="2:23" x14ac:dyDescent="0.25">
      <c r="B1627" t="str">
        <f t="shared" si="25"/>
        <v/>
      </c>
      <c r="S1627" s="1" t="s">
        <v>49</v>
      </c>
      <c r="T1627" s="1"/>
      <c r="U1627" t="str">
        <f>IFERROR(VLOOKUP(JRC_IDEES_powergen[[#This Row],[Headers]],sections[#All],1,FALSE),U1626)</f>
        <v>Transformation input (ktoe)</v>
      </c>
      <c r="V1627" t="str">
        <f>IFERROR(VLOOKUP(JRC_IDEES_powergen[[#This Row],[Headers]],ec[#All],3,FALSE),"")</f>
        <v/>
      </c>
      <c r="W1627" t="str">
        <f>VLOOKUP(MID(JRC_IDEES_powergen[[#This Row],[Source.Name]],25,2),Table5[#All],3,FALSE)</f>
        <v>Poland</v>
      </c>
    </row>
    <row r="1628" spans="2:23" x14ac:dyDescent="0.25">
      <c r="B1628" t="str">
        <f t="shared" si="25"/>
        <v>CO2 emissions (kt CO2) - 0</v>
      </c>
      <c r="C1628">
        <v>16039.562175422174</v>
      </c>
      <c r="D1628">
        <v>17702.131551056613</v>
      </c>
      <c r="E1628">
        <v>15894.423882570349</v>
      </c>
      <c r="F1628">
        <v>15533.39917464127</v>
      </c>
      <c r="G1628">
        <v>13575.201882353531</v>
      </c>
      <c r="H1628">
        <v>12973.40960650914</v>
      </c>
      <c r="I1628">
        <v>12850.552137083114</v>
      </c>
      <c r="J1628">
        <v>11864.25674525815</v>
      </c>
      <c r="K1628">
        <v>11685.765752940673</v>
      </c>
      <c r="L1628">
        <v>12288.035695908744</v>
      </c>
      <c r="M1628">
        <v>13987.75833499132</v>
      </c>
      <c r="N1628">
        <v>11358.900677471853</v>
      </c>
      <c r="O1628">
        <v>12206.268861746688</v>
      </c>
      <c r="P1628">
        <v>11683.413473716873</v>
      </c>
      <c r="Q1628">
        <v>10626.959176727876</v>
      </c>
      <c r="R1628">
        <v>10030.321060936511</v>
      </c>
      <c r="S1628" s="1" t="s">
        <v>49</v>
      </c>
      <c r="T1628" s="1" t="s">
        <v>28</v>
      </c>
      <c r="U1628" t="str">
        <f>IFERROR(VLOOKUP(JRC_IDEES_powergen[[#This Row],[Headers]],sections[#All],1,FALSE),U1627)</f>
        <v>CO2 emissions (kt CO2)</v>
      </c>
      <c r="V1628" t="str">
        <f>IFERROR(VLOOKUP(JRC_IDEES_powergen[[#This Row],[Headers]],ec[#All],3,FALSE),"")</f>
        <v/>
      </c>
      <c r="W1628" t="str">
        <f>VLOOKUP(MID(JRC_IDEES_powergen[[#This Row],[Source.Name]],25,2),Table5[#All],3,FALSE)</f>
        <v>Poland</v>
      </c>
    </row>
    <row r="1629" spans="2:23" x14ac:dyDescent="0.25">
      <c r="B1629" t="str">
        <f t="shared" si="25"/>
        <v>CO2 emissions (kt CO2) - 2100</v>
      </c>
      <c r="C1629">
        <v>16039.562175422174</v>
      </c>
      <c r="D1629">
        <v>17702.131551056613</v>
      </c>
      <c r="E1629">
        <v>15894.423882570349</v>
      </c>
      <c r="F1629">
        <v>15533.39917464127</v>
      </c>
      <c r="G1629">
        <v>13575.201882353531</v>
      </c>
      <c r="H1629">
        <v>12973.40960650914</v>
      </c>
      <c r="I1629">
        <v>12850.552137083114</v>
      </c>
      <c r="J1629">
        <v>11864.25674525815</v>
      </c>
      <c r="K1629">
        <v>11685.765752940673</v>
      </c>
      <c r="L1629">
        <v>12288.035695908744</v>
      </c>
      <c r="M1629">
        <v>13987.75833499132</v>
      </c>
      <c r="N1629">
        <v>11358.900677471853</v>
      </c>
      <c r="O1629">
        <v>12206.268861746688</v>
      </c>
      <c r="P1629">
        <v>11683.413473716873</v>
      </c>
      <c r="Q1629">
        <v>10626.959176727876</v>
      </c>
      <c r="R1629">
        <v>10030.321060936511</v>
      </c>
      <c r="S1629" s="1" t="s">
        <v>49</v>
      </c>
      <c r="T1629" s="1" t="s">
        <v>4</v>
      </c>
      <c r="U1629" t="str">
        <f>IFERROR(VLOOKUP(JRC_IDEES_powergen[[#This Row],[Headers]],sections[#All],1,FALSE),U1628)</f>
        <v>CO2 emissions (kt CO2)</v>
      </c>
      <c r="V1629">
        <f>IFERROR(VLOOKUP(JRC_IDEES_powergen[[#This Row],[Headers]],ec[#All],3,FALSE),"")</f>
        <v>0</v>
      </c>
      <c r="W1629" t="str">
        <f>VLOOKUP(MID(JRC_IDEES_powergen[[#This Row],[Source.Name]],25,2),Table5[#All],3,FALSE)</f>
        <v>Poland</v>
      </c>
    </row>
    <row r="1630" spans="2:23" x14ac:dyDescent="0.25">
      <c r="B1630" t="str">
        <f t="shared" si="25"/>
        <v>CO2 emissions (kt CO2) - 2200</v>
      </c>
      <c r="C1630">
        <v>14920.354484649572</v>
      </c>
      <c r="D1630">
        <v>16375.303413480317</v>
      </c>
      <c r="E1630">
        <v>14613.360326066377</v>
      </c>
      <c r="F1630">
        <v>14283.116975965966</v>
      </c>
      <c r="G1630">
        <v>12558.434957155943</v>
      </c>
      <c r="H1630">
        <v>12064.587233483813</v>
      </c>
      <c r="I1630">
        <v>11937.241091173824</v>
      </c>
      <c r="J1630">
        <v>11142.35317213999</v>
      </c>
      <c r="K1630">
        <v>10941.670715640625</v>
      </c>
      <c r="L1630">
        <v>11540.392542472033</v>
      </c>
      <c r="M1630">
        <v>13147.929909228107</v>
      </c>
      <c r="N1630">
        <v>10643.39948773104</v>
      </c>
      <c r="O1630">
        <v>11462.290336102762</v>
      </c>
      <c r="P1630">
        <v>10950.751401730853</v>
      </c>
      <c r="Q1630">
        <v>9993.2295664492394</v>
      </c>
      <c r="R1630">
        <v>9407.6862000000056</v>
      </c>
      <c r="S1630" s="1" t="s">
        <v>49</v>
      </c>
      <c r="T1630" s="1" t="s">
        <v>5</v>
      </c>
      <c r="U1630" t="str">
        <f>IFERROR(VLOOKUP(JRC_IDEES_powergen[[#This Row],[Headers]],sections[#All],1,FALSE),U1629)</f>
        <v>CO2 emissions (kt CO2)</v>
      </c>
      <c r="V1630" t="str">
        <f>IFERROR(VLOOKUP(JRC_IDEES_powergen[[#This Row],[Headers]],ec[#All],3,FALSE),"")</f>
        <v>2100</v>
      </c>
      <c r="W1630" t="str">
        <f>VLOOKUP(MID(JRC_IDEES_powergen[[#This Row],[Source.Name]],25,2),Table5[#All],3,FALSE)</f>
        <v>Poland</v>
      </c>
    </row>
    <row r="1631" spans="2:23" x14ac:dyDescent="0.25">
      <c r="B1631" t="str">
        <f t="shared" si="25"/>
        <v>CO2 emissions (kt CO2) - 3210</v>
      </c>
      <c r="C1631">
        <v>34.037203865199558</v>
      </c>
      <c r="D1631">
        <v>35.944523733599993</v>
      </c>
      <c r="E1631">
        <v>31.292312346719999</v>
      </c>
      <c r="F1631">
        <v>30.44581758648</v>
      </c>
      <c r="G1631">
        <v>29.178570360239998</v>
      </c>
      <c r="H1631">
        <v>29.189235935442262</v>
      </c>
      <c r="I1631">
        <v>29.177640053280001</v>
      </c>
      <c r="J1631">
        <v>27.487272306959998</v>
      </c>
      <c r="K1631">
        <v>28.754942399999997</v>
      </c>
      <c r="L1631">
        <v>29.599576546319998</v>
      </c>
      <c r="M1631">
        <v>31.410995923715983</v>
      </c>
      <c r="N1631">
        <v>26.159267347031491</v>
      </c>
      <c r="O1631">
        <v>38.985994768384522</v>
      </c>
      <c r="P1631">
        <v>30.401239263069893</v>
      </c>
      <c r="Q1631">
        <v>26.058005531471977</v>
      </c>
      <c r="R1631">
        <v>36.763999999999903</v>
      </c>
      <c r="S1631" s="1" t="s">
        <v>49</v>
      </c>
      <c r="T1631" s="1" t="s">
        <v>6</v>
      </c>
      <c r="U1631" t="str">
        <f>IFERROR(VLOOKUP(JRC_IDEES_powergen[[#This Row],[Headers]],sections[#All],1,FALSE),U1630)</f>
        <v>CO2 emissions (kt CO2)</v>
      </c>
      <c r="V1631" t="str">
        <f>IFERROR(VLOOKUP(JRC_IDEES_powergen[[#This Row],[Headers]],ec[#All],3,FALSE),"")</f>
        <v>2200</v>
      </c>
      <c r="W1631" t="str">
        <f>VLOOKUP(MID(JRC_IDEES_powergen[[#This Row],[Source.Name]],25,2),Table5[#All],3,FALSE)</f>
        <v>Poland</v>
      </c>
    </row>
    <row r="1632" spans="2:23" x14ac:dyDescent="0.25">
      <c r="B1632" t="str">
        <f t="shared" si="25"/>
        <v>CO2 emissions (kt CO2) - 3260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 s="1" t="s">
        <v>49</v>
      </c>
      <c r="T1632" s="1" t="s">
        <v>7</v>
      </c>
      <c r="U1632" t="str">
        <f>IFERROR(VLOOKUP(JRC_IDEES_powergen[[#This Row],[Headers]],sections[#All],1,FALSE),U1631)</f>
        <v>CO2 emissions (kt CO2)</v>
      </c>
      <c r="V1632" t="str">
        <f>IFERROR(VLOOKUP(JRC_IDEES_powergen[[#This Row],[Headers]],ec[#All],3,FALSE),"")</f>
        <v>3210</v>
      </c>
      <c r="W1632" t="str">
        <f>VLOOKUP(MID(JRC_IDEES_powergen[[#This Row],[Source.Name]],25,2),Table5[#All],3,FALSE)</f>
        <v>Poland</v>
      </c>
    </row>
    <row r="1633" spans="2:23" x14ac:dyDescent="0.25">
      <c r="B1633" t="str">
        <f t="shared" si="25"/>
        <v>CO2 emissions (kt CO2) - 0</v>
      </c>
      <c r="C1633">
        <v>138.76595232120007</v>
      </c>
      <c r="D1633">
        <v>145.29368165835601</v>
      </c>
      <c r="E1633">
        <v>151.53120275893201</v>
      </c>
      <c r="F1633">
        <v>133.44365768907602</v>
      </c>
      <c r="G1633">
        <v>98.657817541452005</v>
      </c>
      <c r="H1633">
        <v>79.435259137084401</v>
      </c>
      <c r="I1633">
        <v>76.319998867007996</v>
      </c>
      <c r="J1633">
        <v>44.364992154444003</v>
      </c>
      <c r="K1633">
        <v>38.159751240000006</v>
      </c>
      <c r="L1633">
        <v>35.366984860428005</v>
      </c>
      <c r="M1633">
        <v>41.718331677586647</v>
      </c>
      <c r="N1633">
        <v>28.871223581594311</v>
      </c>
      <c r="O1633">
        <v>28.898904835619849</v>
      </c>
      <c r="P1633">
        <v>32.085399114864913</v>
      </c>
      <c r="Q1633">
        <v>32.085269705813438</v>
      </c>
      <c r="R1633">
        <v>28.676724808228798</v>
      </c>
      <c r="S1633" s="1" t="s">
        <v>49</v>
      </c>
      <c r="T1633" s="1" t="s">
        <v>8</v>
      </c>
      <c r="U1633" t="str">
        <f>IFERROR(VLOOKUP(JRC_IDEES_powergen[[#This Row],[Headers]],sections[#All],1,FALSE),U1632)</f>
        <v>CO2 emissions (kt CO2)</v>
      </c>
      <c r="V1633" t="str">
        <f>IFERROR(VLOOKUP(JRC_IDEES_powergen[[#This Row],[Headers]],ec[#All],3,FALSE),"")</f>
        <v>3260</v>
      </c>
      <c r="W1633" t="str">
        <f>VLOOKUP(MID(JRC_IDEES_powergen[[#This Row],[Source.Name]],25,2),Table5[#All],3,FALSE)</f>
        <v>Poland</v>
      </c>
    </row>
    <row r="1634" spans="2:23" x14ac:dyDescent="0.25">
      <c r="B1634" t="str">
        <f t="shared" si="25"/>
        <v>CO2 emissions (kt CO2) - 3270A</v>
      </c>
      <c r="C1634">
        <v>340.55988298652301</v>
      </c>
      <c r="D1634">
        <v>442.5498234321841</v>
      </c>
      <c r="E1634">
        <v>371.3735568098881</v>
      </c>
      <c r="F1634">
        <v>328.15775496549605</v>
      </c>
      <c r="G1634">
        <v>123.79381047568802</v>
      </c>
      <c r="H1634">
        <v>83.592502323901201</v>
      </c>
      <c r="I1634">
        <v>80.368764174072012</v>
      </c>
      <c r="J1634">
        <v>55.739942984088003</v>
      </c>
      <c r="K1634">
        <v>68.052247200000011</v>
      </c>
      <c r="L1634">
        <v>61.893356799240017</v>
      </c>
      <c r="M1634">
        <v>78.702036326236779</v>
      </c>
      <c r="N1634">
        <v>49.536027639952451</v>
      </c>
      <c r="O1634">
        <v>73.47989398213177</v>
      </c>
      <c r="P1634">
        <v>24.768156219479241</v>
      </c>
      <c r="Q1634">
        <v>24.767976614636297</v>
      </c>
      <c r="R1634">
        <v>21.672018748459049</v>
      </c>
      <c r="S1634" s="1" t="s">
        <v>49</v>
      </c>
      <c r="T1634" s="1" t="s">
        <v>9</v>
      </c>
      <c r="U1634" t="str">
        <f>IFERROR(VLOOKUP(JRC_IDEES_powergen[[#This Row],[Headers]],sections[#All],1,FALSE),U1633)</f>
        <v>CO2 emissions (kt CO2)</v>
      </c>
      <c r="V1634">
        <f>IFERROR(VLOOKUP(JRC_IDEES_powergen[[#This Row],[Headers]],ec[#All],3,FALSE),"")</f>
        <v>0</v>
      </c>
      <c r="W1634" t="str">
        <f>VLOOKUP(MID(JRC_IDEES_powergen[[#This Row],[Source.Name]],25,2),Table5[#All],3,FALSE)</f>
        <v>Poland</v>
      </c>
    </row>
    <row r="1635" spans="2:23" x14ac:dyDescent="0.25">
      <c r="B1635" t="str">
        <f t="shared" si="25"/>
        <v>CO2 emissions (kt CO2) - 3280</v>
      </c>
      <c r="C1635">
        <v>340.55988298652301</v>
      </c>
      <c r="D1635">
        <v>442.5498234321841</v>
      </c>
      <c r="E1635">
        <v>371.3735568098881</v>
      </c>
      <c r="F1635">
        <v>328.15775496549605</v>
      </c>
      <c r="G1635">
        <v>123.79381047568802</v>
      </c>
      <c r="H1635">
        <v>83.592502323901201</v>
      </c>
      <c r="I1635">
        <v>80.368764174072012</v>
      </c>
      <c r="J1635">
        <v>55.739942984088003</v>
      </c>
      <c r="K1635">
        <v>68.052247200000011</v>
      </c>
      <c r="L1635">
        <v>61.893356799240017</v>
      </c>
      <c r="M1635">
        <v>74.304032014138087</v>
      </c>
      <c r="N1635">
        <v>49.536027639952451</v>
      </c>
      <c r="O1635">
        <v>71.207592623545054</v>
      </c>
      <c r="P1635">
        <v>24.768156219479241</v>
      </c>
      <c r="Q1635">
        <v>24.767976614636297</v>
      </c>
      <c r="R1635">
        <v>21.672018748459049</v>
      </c>
      <c r="S1635" s="1" t="s">
        <v>49</v>
      </c>
      <c r="T1635" s="1" t="s">
        <v>10</v>
      </c>
      <c r="U1635" t="str">
        <f>IFERROR(VLOOKUP(JRC_IDEES_powergen[[#This Row],[Headers]],sections[#All],1,FALSE),U1634)</f>
        <v>CO2 emissions (kt CO2)</v>
      </c>
      <c r="V1635" t="str">
        <f>IFERROR(VLOOKUP(JRC_IDEES_powergen[[#This Row],[Headers]],ec[#All],3,FALSE),"")</f>
        <v>3270A</v>
      </c>
      <c r="W1635" t="str">
        <f>VLOOKUP(MID(JRC_IDEES_powergen[[#This Row],[Source.Name]],25,2),Table5[#All],3,FALSE)</f>
        <v>Poland</v>
      </c>
    </row>
    <row r="1636" spans="2:23" x14ac:dyDescent="0.25">
      <c r="B1636" t="str">
        <f t="shared" si="25"/>
        <v/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4.3980043120986982</v>
      </c>
      <c r="N1636">
        <v>0</v>
      </c>
      <c r="O1636">
        <v>2.2723013585867182</v>
      </c>
      <c r="P1636">
        <v>0</v>
      </c>
      <c r="Q1636">
        <v>0</v>
      </c>
      <c r="R1636">
        <v>0</v>
      </c>
      <c r="S1636" s="1" t="s">
        <v>49</v>
      </c>
      <c r="T1636" s="1" t="s">
        <v>11</v>
      </c>
      <c r="U1636" t="str">
        <f>IFERROR(VLOOKUP(JRC_IDEES_powergen[[#This Row],[Headers]],sections[#All],1,FALSE),U1635)</f>
        <v>CO2 emissions (kt CO2)</v>
      </c>
      <c r="V1636" t="str">
        <f>IFERROR(VLOOKUP(JRC_IDEES_powergen[[#This Row],[Headers]],ec[#All],3,FALSE),"")</f>
        <v>3280</v>
      </c>
      <c r="W1636" t="str">
        <f>VLOOKUP(MID(JRC_IDEES_powergen[[#This Row],[Source.Name]],25,2),Table5[#All],3,FALSE)</f>
        <v>Poland</v>
      </c>
    </row>
    <row r="1637" spans="2:23" x14ac:dyDescent="0.25">
      <c r="B1637" t="str">
        <f t="shared" si="25"/>
        <v>CO2 emissions (kt CO2) - 4100</v>
      </c>
      <c r="C1637">
        <v>510.68242017746883</v>
      </c>
      <c r="D1637">
        <v>632.15167299055202</v>
      </c>
      <c r="E1637">
        <v>690.48540112543208</v>
      </c>
      <c r="F1637">
        <v>702.95254555640417</v>
      </c>
      <c r="G1637">
        <v>730.56871180893609</v>
      </c>
      <c r="H1637">
        <v>690.0275970152685</v>
      </c>
      <c r="I1637">
        <v>699.78432671452811</v>
      </c>
      <c r="J1637">
        <v>580.87637857299603</v>
      </c>
      <c r="K1637">
        <v>598.74856959772808</v>
      </c>
      <c r="L1637">
        <v>602.21452166845211</v>
      </c>
      <c r="M1637">
        <v>648.52679575234527</v>
      </c>
      <c r="N1637">
        <v>568.85944821215844</v>
      </c>
      <c r="O1637">
        <v>565.8839645681353</v>
      </c>
      <c r="P1637">
        <v>604.0887867005639</v>
      </c>
      <c r="Q1637">
        <v>507.98860307068679</v>
      </c>
      <c r="R1637">
        <v>489.63829972840637</v>
      </c>
      <c r="S1637" s="1" t="s">
        <v>49</v>
      </c>
      <c r="T1637" s="1" t="s">
        <v>12</v>
      </c>
      <c r="U1637" t="str">
        <f>IFERROR(VLOOKUP(JRC_IDEES_powergen[[#This Row],[Headers]],sections[#All],1,FALSE),U1636)</f>
        <v>CO2 emissions (kt CO2)</v>
      </c>
      <c r="V1637" t="str">
        <f>IFERROR(VLOOKUP(JRC_IDEES_powergen[[#This Row],[Headers]],ec[#All],3,FALSE),"")</f>
        <v/>
      </c>
      <c r="W1637" t="str">
        <f>VLOOKUP(MID(JRC_IDEES_powergen[[#This Row],[Source.Name]],25,2),Table5[#All],3,FALSE)</f>
        <v>Poland</v>
      </c>
    </row>
    <row r="1638" spans="2:23" x14ac:dyDescent="0.25">
      <c r="B1638" t="str">
        <f t="shared" si="25"/>
        <v>CO2 emissions (kt CO2) - 5542</v>
      </c>
      <c r="C1638">
        <v>510.68242017746883</v>
      </c>
      <c r="D1638">
        <v>632.15167299055202</v>
      </c>
      <c r="E1638">
        <v>690.48540112543208</v>
      </c>
      <c r="F1638">
        <v>702.95254555640417</v>
      </c>
      <c r="G1638">
        <v>730.56871180893609</v>
      </c>
      <c r="H1638">
        <v>690.0275970152685</v>
      </c>
      <c r="I1638">
        <v>699.78432671452811</v>
      </c>
      <c r="J1638">
        <v>580.87637857299603</v>
      </c>
      <c r="K1638">
        <v>598.74856959772808</v>
      </c>
      <c r="L1638">
        <v>602.21452166845211</v>
      </c>
      <c r="M1638">
        <v>648.52679575234527</v>
      </c>
      <c r="N1638">
        <v>568.85944821215844</v>
      </c>
      <c r="O1638">
        <v>565.8839645681353</v>
      </c>
      <c r="P1638">
        <v>604.0887867005639</v>
      </c>
      <c r="Q1638">
        <v>507.98860307068679</v>
      </c>
      <c r="R1638">
        <v>489.63829972840637</v>
      </c>
      <c r="S1638" s="1" t="s">
        <v>49</v>
      </c>
      <c r="T1638" s="1" t="s">
        <v>13</v>
      </c>
      <c r="U1638" t="str">
        <f>IFERROR(VLOOKUP(JRC_IDEES_powergen[[#This Row],[Headers]],sections[#All],1,FALSE),U1637)</f>
        <v>CO2 emissions (kt CO2)</v>
      </c>
      <c r="V1638" t="str">
        <f>IFERROR(VLOOKUP(JRC_IDEES_powergen[[#This Row],[Headers]],ec[#All],3,FALSE),"")</f>
        <v>4100</v>
      </c>
      <c r="W1638" t="str">
        <f>VLOOKUP(MID(JRC_IDEES_powergen[[#This Row],[Source.Name]],25,2),Table5[#All],3,FALSE)</f>
        <v>Poland</v>
      </c>
    </row>
    <row r="1639" spans="2:23" x14ac:dyDescent="0.25">
      <c r="B1639" t="str">
        <f t="shared" si="25"/>
        <v>CO2 emissions (kt CO2) - 4200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 s="1" t="s">
        <v>49</v>
      </c>
      <c r="T1639" s="1" t="s">
        <v>14</v>
      </c>
      <c r="U1639" t="str">
        <f>IFERROR(VLOOKUP(JRC_IDEES_powergen[[#This Row],[Headers]],sections[#All],1,FALSE),U1638)</f>
        <v>CO2 emissions (kt CO2)</v>
      </c>
      <c r="V1639" t="str">
        <f>IFERROR(VLOOKUP(JRC_IDEES_powergen[[#This Row],[Headers]],ec[#All],3,FALSE),"")</f>
        <v>5542</v>
      </c>
      <c r="W1639" t="str">
        <f>VLOOKUP(MID(JRC_IDEES_powergen[[#This Row],[Source.Name]],25,2),Table5[#All],3,FALSE)</f>
        <v>Poland</v>
      </c>
    </row>
    <row r="1640" spans="2:23" x14ac:dyDescent="0.25">
      <c r="B1640" t="str">
        <f t="shared" si="25"/>
        <v>CO2 emissions (kt CO2) - 0</v>
      </c>
      <c r="C1640">
        <v>94.447231667877432</v>
      </c>
      <c r="D1640">
        <v>69.6910109616</v>
      </c>
      <c r="E1640">
        <v>34.585006134240004</v>
      </c>
      <c r="F1640">
        <v>46.301916491568001</v>
      </c>
      <c r="G1640">
        <v>26.713806391871998</v>
      </c>
      <c r="H1640">
        <v>25.433772816761831</v>
      </c>
      <c r="I1640">
        <v>24.067921957919999</v>
      </c>
      <c r="J1640">
        <v>11.040077628432</v>
      </c>
      <c r="K1640">
        <v>7.98467726232</v>
      </c>
      <c r="L1640">
        <v>18.568713562272002</v>
      </c>
      <c r="M1640">
        <v>26.886272453565333</v>
      </c>
      <c r="N1640">
        <v>25.773215440539339</v>
      </c>
      <c r="O1640">
        <v>18.42586726911787</v>
      </c>
      <c r="P1640">
        <v>28.591415733888454</v>
      </c>
      <c r="Q1640">
        <v>19.81055535602842</v>
      </c>
      <c r="R1640">
        <v>20.623417651412343</v>
      </c>
      <c r="S1640" s="1" t="s">
        <v>49</v>
      </c>
      <c r="T1640" s="1" t="s">
        <v>15</v>
      </c>
      <c r="U1640" t="str">
        <f>IFERROR(VLOOKUP(JRC_IDEES_powergen[[#This Row],[Headers]],sections[#All],1,FALSE),U1639)</f>
        <v>CO2 emissions (kt CO2)</v>
      </c>
      <c r="V1640" t="str">
        <f>IFERROR(VLOOKUP(JRC_IDEES_powergen[[#This Row],[Headers]],ec[#All],3,FALSE),"")</f>
        <v>4200</v>
      </c>
      <c r="W1640" t="str">
        <f>VLOOKUP(MID(JRC_IDEES_powergen[[#This Row],[Source.Name]],25,2),Table5[#All],3,FALSE)</f>
        <v>Poland</v>
      </c>
    </row>
    <row r="1641" spans="2:23" x14ac:dyDescent="0.25">
      <c r="B1641" t="str">
        <f t="shared" si="25"/>
        <v>CO2 emissions (kt CO2) - 5541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 s="1" t="s">
        <v>49</v>
      </c>
      <c r="T1641" s="1" t="s">
        <v>16</v>
      </c>
      <c r="U1641" t="str">
        <f>IFERROR(VLOOKUP(JRC_IDEES_powergen[[#This Row],[Headers]],sections[#All],1,FALSE),U1640)</f>
        <v>CO2 emissions (kt CO2)</v>
      </c>
      <c r="V1641">
        <f>IFERROR(VLOOKUP(JRC_IDEES_powergen[[#This Row],[Headers]],ec[#All],3,FALSE),"")</f>
        <v>0</v>
      </c>
      <c r="W1641" t="str">
        <f>VLOOKUP(MID(JRC_IDEES_powergen[[#This Row],[Source.Name]],25,2),Table5[#All],3,FALSE)</f>
        <v>Poland</v>
      </c>
    </row>
    <row r="1642" spans="2:23" x14ac:dyDescent="0.25">
      <c r="B1642" t="str">
        <f t="shared" si="25"/>
        <v>CO2 emissions (kt CO2) - 55431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 s="1" t="s">
        <v>49</v>
      </c>
      <c r="T1642" s="1" t="s">
        <v>17</v>
      </c>
      <c r="U1642" t="str">
        <f>IFERROR(VLOOKUP(JRC_IDEES_powergen[[#This Row],[Headers]],sections[#All],1,FALSE),U1641)</f>
        <v>CO2 emissions (kt CO2)</v>
      </c>
      <c r="V1642" t="str">
        <f>IFERROR(VLOOKUP(JRC_IDEES_powergen[[#This Row],[Headers]],ec[#All],3,FALSE),"")</f>
        <v>5541</v>
      </c>
      <c r="W1642" t="str">
        <f>VLOOKUP(MID(JRC_IDEES_powergen[[#This Row],[Source.Name]],25,2),Table5[#All],3,FALSE)</f>
        <v>Poland</v>
      </c>
    </row>
    <row r="1643" spans="2:23" x14ac:dyDescent="0.25">
      <c r="B1643" t="str">
        <f t="shared" si="25"/>
        <v>CO2 emissions (kt CO2) - 5545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 s="1" t="s">
        <v>49</v>
      </c>
      <c r="T1643" s="1" t="s">
        <v>18</v>
      </c>
      <c r="U1643" t="str">
        <f>IFERROR(VLOOKUP(JRC_IDEES_powergen[[#This Row],[Headers]],sections[#All],1,FALSE),U1642)</f>
        <v>CO2 emissions (kt CO2)</v>
      </c>
      <c r="V1643" t="str">
        <f>IFERROR(VLOOKUP(JRC_IDEES_powergen[[#This Row],[Headers]],ec[#All],3,FALSE),"")</f>
        <v>55431</v>
      </c>
      <c r="W1643" t="str">
        <f>VLOOKUP(MID(JRC_IDEES_powergen[[#This Row],[Source.Name]],25,2),Table5[#All],3,FALSE)</f>
        <v>Poland</v>
      </c>
    </row>
    <row r="1644" spans="2:23" x14ac:dyDescent="0.25">
      <c r="B1644" t="str">
        <f t="shared" si="25"/>
        <v>CO2 emissions (kt CO2) - 0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 s="1" t="s">
        <v>49</v>
      </c>
      <c r="T1644" s="1" t="s">
        <v>19</v>
      </c>
      <c r="U1644" t="str">
        <f>IFERROR(VLOOKUP(JRC_IDEES_powergen[[#This Row],[Headers]],sections[#All],1,FALSE),U1643)</f>
        <v>CO2 emissions (kt CO2)</v>
      </c>
      <c r="V1644" t="str">
        <f>IFERROR(VLOOKUP(JRC_IDEES_powergen[[#This Row],[Headers]],ec[#All],3,FALSE),"")</f>
        <v>5545</v>
      </c>
      <c r="W1644" t="str">
        <f>VLOOKUP(MID(JRC_IDEES_powergen[[#This Row],[Source.Name]],25,2),Table5[#All],3,FALSE)</f>
        <v>Poland</v>
      </c>
    </row>
    <row r="1645" spans="2:23" x14ac:dyDescent="0.25">
      <c r="B1645" t="str">
        <f t="shared" si="25"/>
        <v>CO2 emissions (kt CO2) - 7100</v>
      </c>
      <c r="C1645">
        <v>0.71499975433218543</v>
      </c>
      <c r="D1645">
        <v>1.1974248000000001</v>
      </c>
      <c r="E1645">
        <v>1.79607732876</v>
      </c>
      <c r="F1645">
        <v>8.9805063862800019</v>
      </c>
      <c r="G1645">
        <v>7.8542086194000005</v>
      </c>
      <c r="H1645">
        <v>1.1440057968683066</v>
      </c>
      <c r="I1645">
        <v>3.5923941424800003</v>
      </c>
      <c r="J1645">
        <v>2.3949094712400001</v>
      </c>
      <c r="K1645">
        <v>2.3948496000000001</v>
      </c>
      <c r="L1645">
        <v>0</v>
      </c>
      <c r="M1645">
        <v>12.583993629765796</v>
      </c>
      <c r="N1645">
        <v>16.302007519536932</v>
      </c>
      <c r="O1645">
        <v>18.303900220536896</v>
      </c>
      <c r="P1645">
        <v>12.727074954152599</v>
      </c>
      <c r="Q1645">
        <v>23.019200000000001</v>
      </c>
      <c r="R1645">
        <v>25.260399999999997</v>
      </c>
      <c r="S1645" s="1" t="s">
        <v>49</v>
      </c>
      <c r="T1645" s="1" t="s">
        <v>20</v>
      </c>
      <c r="U1645" t="str">
        <f>IFERROR(VLOOKUP(JRC_IDEES_powergen[[#This Row],[Headers]],sections[#All],1,FALSE),U1644)</f>
        <v>CO2 emissions (kt CO2)</v>
      </c>
      <c r="V1645">
        <f>IFERROR(VLOOKUP(JRC_IDEES_powergen[[#This Row],[Headers]],ec[#All],3,FALSE),"")</f>
        <v>0</v>
      </c>
      <c r="W1645" t="str">
        <f>VLOOKUP(MID(JRC_IDEES_powergen[[#This Row],[Source.Name]],25,2),Table5[#All],3,FALSE)</f>
        <v>Poland</v>
      </c>
    </row>
    <row r="1646" spans="2:23" x14ac:dyDescent="0.25">
      <c r="B1646" t="str">
        <f t="shared" si="25"/>
        <v>CO2 emissions (kt CO2) - 55432</v>
      </c>
      <c r="C1646">
        <v>0.71499975433218543</v>
      </c>
      <c r="D1646">
        <v>1.1974248000000001</v>
      </c>
      <c r="E1646">
        <v>1.79607732876</v>
      </c>
      <c r="F1646">
        <v>8.9805063862800019</v>
      </c>
      <c r="G1646">
        <v>7.8542086194000005</v>
      </c>
      <c r="H1646">
        <v>1.1440057968683066</v>
      </c>
      <c r="I1646">
        <v>3.5923941424800003</v>
      </c>
      <c r="J1646">
        <v>2.3949094712400001</v>
      </c>
      <c r="K1646">
        <v>2.3948496000000001</v>
      </c>
      <c r="L1646">
        <v>0</v>
      </c>
      <c r="M1646">
        <v>12.583993629765796</v>
      </c>
      <c r="N1646">
        <v>16.302007519536932</v>
      </c>
      <c r="O1646">
        <v>18.303900220536896</v>
      </c>
      <c r="P1646">
        <v>12.727074954152599</v>
      </c>
      <c r="Q1646">
        <v>13.298999999999989</v>
      </c>
      <c r="R1646">
        <v>13.155999999999985</v>
      </c>
      <c r="S1646" s="1" t="s">
        <v>49</v>
      </c>
      <c r="T1646" s="1" t="s">
        <v>21</v>
      </c>
      <c r="U1646" t="str">
        <f>IFERROR(VLOOKUP(JRC_IDEES_powergen[[#This Row],[Headers]],sections[#All],1,FALSE),U1645)</f>
        <v>CO2 emissions (kt CO2)</v>
      </c>
      <c r="V1646" t="str">
        <f>IFERROR(VLOOKUP(JRC_IDEES_powergen[[#This Row],[Headers]],ec[#All],3,FALSE),"")</f>
        <v>7100</v>
      </c>
      <c r="W1646" t="str">
        <f>VLOOKUP(MID(JRC_IDEES_powergen[[#This Row],[Source.Name]],25,2),Table5[#All],3,FALSE)</f>
        <v>Poland</v>
      </c>
    </row>
    <row r="1647" spans="2:23" x14ac:dyDescent="0.25">
      <c r="B1647" t="str">
        <f t="shared" si="25"/>
        <v>CO2 emissions (kt CO2) - 5532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9.7202000000000126</v>
      </c>
      <c r="R1647">
        <v>12.104400000000014</v>
      </c>
      <c r="S1647" s="1" t="s">
        <v>49</v>
      </c>
      <c r="T1647" s="1" t="s">
        <v>22</v>
      </c>
      <c r="U1647" t="str">
        <f>IFERROR(VLOOKUP(JRC_IDEES_powergen[[#This Row],[Headers]],sections[#All],1,FALSE),U1646)</f>
        <v>CO2 emissions (kt CO2)</v>
      </c>
      <c r="V1647" t="str">
        <f>IFERROR(VLOOKUP(JRC_IDEES_powergen[[#This Row],[Headers]],ec[#All],3,FALSE),"")</f>
        <v>55432</v>
      </c>
      <c r="W1647" t="str">
        <f>VLOOKUP(MID(JRC_IDEES_powergen[[#This Row],[Source.Name]],25,2),Table5[#All],3,FALSE)</f>
        <v>Poland</v>
      </c>
    </row>
    <row r="1648" spans="2:23" x14ac:dyDescent="0.25">
      <c r="B1648" t="str">
        <f t="shared" si="25"/>
        <v>CO2 emissions (kt CO2) - 5550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 s="1" t="s">
        <v>49</v>
      </c>
      <c r="T1648" s="1" t="s">
        <v>23</v>
      </c>
      <c r="U1648" t="str">
        <f>IFERROR(VLOOKUP(JRC_IDEES_powergen[[#This Row],[Headers]],sections[#All],1,FALSE),U1647)</f>
        <v>CO2 emissions (kt CO2)</v>
      </c>
      <c r="V1648" t="str">
        <f>IFERROR(VLOOKUP(JRC_IDEES_powergen[[#This Row],[Headers]],ec[#All],3,FALSE),"")</f>
        <v>5532</v>
      </c>
      <c r="W1648" t="str">
        <f>VLOOKUP(MID(JRC_IDEES_powergen[[#This Row],[Source.Name]],25,2),Table5[#All],3,FALSE)</f>
        <v>Poland</v>
      </c>
    </row>
    <row r="1649" spans="2:23" x14ac:dyDescent="0.25">
      <c r="B1649" t="str">
        <f t="shared" si="25"/>
        <v>CO2 emissions (kt CO2) - 99998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 s="1" t="s">
        <v>49</v>
      </c>
      <c r="T1649" s="1" t="s">
        <v>24</v>
      </c>
      <c r="U1649" t="str">
        <f>IFERROR(VLOOKUP(JRC_IDEES_powergen[[#This Row],[Headers]],sections[#All],1,FALSE),U1648)</f>
        <v>CO2 emissions (kt CO2)</v>
      </c>
      <c r="V1649" t="str">
        <f>IFERROR(VLOOKUP(JRC_IDEES_powergen[[#This Row],[Headers]],ec[#All],3,FALSE),"")</f>
        <v>5550</v>
      </c>
      <c r="W1649" t="str">
        <f>VLOOKUP(MID(JRC_IDEES_powergen[[#This Row],[Source.Name]],25,2),Table5[#All],3,FALSE)</f>
        <v>Poland</v>
      </c>
    </row>
    <row r="1650" spans="2:23" x14ac:dyDescent="0.25">
      <c r="B1650" t="str">
        <f t="shared" si="25"/>
        <v>CO2 emissions (kt CO2) - 99999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 s="1" t="s">
        <v>49</v>
      </c>
      <c r="T1650" s="1" t="s">
        <v>25</v>
      </c>
      <c r="U1650" t="str">
        <f>IFERROR(VLOOKUP(JRC_IDEES_powergen[[#This Row],[Headers]],sections[#All],1,FALSE),U1649)</f>
        <v>CO2 emissions (kt CO2)</v>
      </c>
      <c r="V1650" t="str">
        <f>IFERROR(VLOOKUP(JRC_IDEES_powergen[[#This Row],[Headers]],ec[#All],3,FALSE),"")</f>
        <v>99998</v>
      </c>
      <c r="W1650" t="str">
        <f>VLOOKUP(MID(JRC_IDEES_powergen[[#This Row],[Source.Name]],25,2),Table5[#All],3,FALSE)</f>
        <v>Poland</v>
      </c>
    </row>
    <row r="1651" spans="2:23" x14ac:dyDescent="0.25">
      <c r="B1651" t="str">
        <f t="shared" si="25"/>
        <v/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 s="1" t="s">
        <v>49</v>
      </c>
      <c r="T1651" s="1" t="s">
        <v>26</v>
      </c>
      <c r="U1651" t="str">
        <f>IFERROR(VLOOKUP(JRC_IDEES_powergen[[#This Row],[Headers]],sections[#All],1,FALSE),U1650)</f>
        <v>CO2 emissions (kt CO2)</v>
      </c>
      <c r="V1651" t="str">
        <f>IFERROR(VLOOKUP(JRC_IDEES_powergen[[#This Row],[Headers]],ec[#All],3,FALSE),"")</f>
        <v>99999</v>
      </c>
      <c r="W1651" t="str">
        <f>VLOOKUP(MID(JRC_IDEES_powergen[[#This Row],[Source.Name]],25,2),Table5[#All],3,FALSE)</f>
        <v>Poland</v>
      </c>
    </row>
    <row r="1652" spans="2:23" x14ac:dyDescent="0.25">
      <c r="B1652" t="str">
        <f t="shared" si="25"/>
        <v/>
      </c>
      <c r="C1652">
        <v>2000</v>
      </c>
      <c r="D1652">
        <v>2001</v>
      </c>
      <c r="E1652">
        <v>2002</v>
      </c>
      <c r="F1652">
        <v>2003</v>
      </c>
      <c r="G1652">
        <v>2004</v>
      </c>
      <c r="H1652">
        <v>2005</v>
      </c>
      <c r="I1652">
        <v>2006</v>
      </c>
      <c r="J1652">
        <v>2007</v>
      </c>
      <c r="K1652">
        <v>2008</v>
      </c>
      <c r="L1652">
        <v>2009</v>
      </c>
      <c r="M1652">
        <v>2010</v>
      </c>
      <c r="N1652">
        <v>2011</v>
      </c>
      <c r="O1652">
        <v>2012</v>
      </c>
      <c r="P1652">
        <v>2013</v>
      </c>
      <c r="Q1652">
        <v>2014</v>
      </c>
      <c r="R1652">
        <v>2015</v>
      </c>
      <c r="S1652" s="1" t="s">
        <v>50</v>
      </c>
      <c r="T1652" s="1" t="s">
        <v>2</v>
      </c>
      <c r="U1652" t="str">
        <f>IFERROR(VLOOKUP(JRC_IDEES_powergen[[#This Row],[Headers]],sections[#All],1,FALSE),U1651)</f>
        <v>CO2 emissions (kt CO2)</v>
      </c>
      <c r="V1652" t="str">
        <f>IFERROR(VLOOKUP(JRC_IDEES_powergen[[#This Row],[Headers]],ec[#All],3,FALSE),"")</f>
        <v/>
      </c>
      <c r="W1652" t="str">
        <f>VLOOKUP(MID(JRC_IDEES_powergen[[#This Row],[Source.Name]],25,2),Table5[#All],3,FALSE)</f>
        <v>Portugal</v>
      </c>
    </row>
    <row r="1653" spans="2:23" x14ac:dyDescent="0.25">
      <c r="B1653" t="str">
        <f t="shared" si="25"/>
        <v>Total gross distributed heat production (GWh) - 0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 s="1" t="s">
        <v>50</v>
      </c>
      <c r="T1653" s="1" t="s">
        <v>3</v>
      </c>
      <c r="U1653" t="str">
        <f>IFERROR(VLOOKUP(JRC_IDEES_powergen[[#This Row],[Headers]],sections[#All],1,FALSE),U1652)</f>
        <v>Total gross distributed heat production (GWh)</v>
      </c>
      <c r="V1653" t="str">
        <f>IFERROR(VLOOKUP(JRC_IDEES_powergen[[#This Row],[Headers]],ec[#All],3,FALSE),"")</f>
        <v/>
      </c>
      <c r="W1653" t="str">
        <f>VLOOKUP(MID(JRC_IDEES_powergen[[#This Row],[Source.Name]],25,2),Table5[#All],3,FALSE)</f>
        <v>Portugal</v>
      </c>
    </row>
    <row r="1654" spans="2:23" x14ac:dyDescent="0.25">
      <c r="B1654" t="str">
        <f t="shared" si="25"/>
        <v>Total gross distributed heat production (GWh) - 2100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 s="1" t="s">
        <v>50</v>
      </c>
      <c r="T1654" s="1" t="s">
        <v>4</v>
      </c>
      <c r="U1654" t="str">
        <f>IFERROR(VLOOKUP(JRC_IDEES_powergen[[#This Row],[Headers]],sections[#All],1,FALSE),U1653)</f>
        <v>Total gross distributed heat production (GWh)</v>
      </c>
      <c r="V1654">
        <f>IFERROR(VLOOKUP(JRC_IDEES_powergen[[#This Row],[Headers]],ec[#All],3,FALSE),"")</f>
        <v>0</v>
      </c>
      <c r="W1654" t="str">
        <f>VLOOKUP(MID(JRC_IDEES_powergen[[#This Row],[Source.Name]],25,2),Table5[#All],3,FALSE)</f>
        <v>Portugal</v>
      </c>
    </row>
    <row r="1655" spans="2:23" x14ac:dyDescent="0.25">
      <c r="B1655" t="str">
        <f t="shared" si="25"/>
        <v>Total gross distributed heat production (GWh) - 2200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 s="1" t="s">
        <v>50</v>
      </c>
      <c r="T1655" s="1" t="s">
        <v>5</v>
      </c>
      <c r="U1655" t="str">
        <f>IFERROR(VLOOKUP(JRC_IDEES_powergen[[#This Row],[Headers]],sections[#All],1,FALSE),U1654)</f>
        <v>Total gross distributed heat production (GWh)</v>
      </c>
      <c r="V1655" t="str">
        <f>IFERROR(VLOOKUP(JRC_IDEES_powergen[[#This Row],[Headers]],ec[#All],3,FALSE),"")</f>
        <v>2100</v>
      </c>
      <c r="W1655" t="str">
        <f>VLOOKUP(MID(JRC_IDEES_powergen[[#This Row],[Source.Name]],25,2),Table5[#All],3,FALSE)</f>
        <v>Portugal</v>
      </c>
    </row>
    <row r="1656" spans="2:23" x14ac:dyDescent="0.25">
      <c r="B1656" t="str">
        <f t="shared" si="25"/>
        <v>Total gross distributed heat production (GWh) - 3210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 s="1" t="s">
        <v>50</v>
      </c>
      <c r="T1656" s="1" t="s">
        <v>6</v>
      </c>
      <c r="U1656" t="str">
        <f>IFERROR(VLOOKUP(JRC_IDEES_powergen[[#This Row],[Headers]],sections[#All],1,FALSE),U1655)</f>
        <v>Total gross distributed heat production (GWh)</v>
      </c>
      <c r="V1656" t="str">
        <f>IFERROR(VLOOKUP(JRC_IDEES_powergen[[#This Row],[Headers]],ec[#All],3,FALSE),"")</f>
        <v>2200</v>
      </c>
      <c r="W1656" t="str">
        <f>VLOOKUP(MID(JRC_IDEES_powergen[[#This Row],[Source.Name]],25,2),Table5[#All],3,FALSE)</f>
        <v>Portugal</v>
      </c>
    </row>
    <row r="1657" spans="2:23" x14ac:dyDescent="0.25">
      <c r="B1657" t="str">
        <f t="shared" si="25"/>
        <v>Total gross distributed heat production (GWh) - 3260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 s="1" t="s">
        <v>50</v>
      </c>
      <c r="T1657" s="1" t="s">
        <v>7</v>
      </c>
      <c r="U1657" t="str">
        <f>IFERROR(VLOOKUP(JRC_IDEES_powergen[[#This Row],[Headers]],sections[#All],1,FALSE),U1656)</f>
        <v>Total gross distributed heat production (GWh)</v>
      </c>
      <c r="V1657" t="str">
        <f>IFERROR(VLOOKUP(JRC_IDEES_powergen[[#This Row],[Headers]],ec[#All],3,FALSE),"")</f>
        <v>3210</v>
      </c>
      <c r="W1657" t="str">
        <f>VLOOKUP(MID(JRC_IDEES_powergen[[#This Row],[Source.Name]],25,2),Table5[#All],3,FALSE)</f>
        <v>Portugal</v>
      </c>
    </row>
    <row r="1658" spans="2:23" x14ac:dyDescent="0.25">
      <c r="B1658" t="str">
        <f t="shared" si="25"/>
        <v>Total gross distributed heat production (GWh) - 0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 s="1" t="s">
        <v>50</v>
      </c>
      <c r="T1658" s="1" t="s">
        <v>8</v>
      </c>
      <c r="U1658" t="str">
        <f>IFERROR(VLOOKUP(JRC_IDEES_powergen[[#This Row],[Headers]],sections[#All],1,FALSE),U1657)</f>
        <v>Total gross distributed heat production (GWh)</v>
      </c>
      <c r="V1658" t="str">
        <f>IFERROR(VLOOKUP(JRC_IDEES_powergen[[#This Row],[Headers]],ec[#All],3,FALSE),"")</f>
        <v>3260</v>
      </c>
      <c r="W1658" t="str">
        <f>VLOOKUP(MID(JRC_IDEES_powergen[[#This Row],[Source.Name]],25,2),Table5[#All],3,FALSE)</f>
        <v>Portugal</v>
      </c>
    </row>
    <row r="1659" spans="2:23" x14ac:dyDescent="0.25">
      <c r="B1659" t="str">
        <f t="shared" si="25"/>
        <v>Total gross distributed heat production (GWh) - 3270A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 s="1" t="s">
        <v>50</v>
      </c>
      <c r="T1659" s="1" t="s">
        <v>9</v>
      </c>
      <c r="U1659" t="str">
        <f>IFERROR(VLOOKUP(JRC_IDEES_powergen[[#This Row],[Headers]],sections[#All],1,FALSE),U1658)</f>
        <v>Total gross distributed heat production (GWh)</v>
      </c>
      <c r="V1659">
        <f>IFERROR(VLOOKUP(JRC_IDEES_powergen[[#This Row],[Headers]],ec[#All],3,FALSE),"")</f>
        <v>0</v>
      </c>
      <c r="W1659" t="str">
        <f>VLOOKUP(MID(JRC_IDEES_powergen[[#This Row],[Source.Name]],25,2),Table5[#All],3,FALSE)</f>
        <v>Portugal</v>
      </c>
    </row>
    <row r="1660" spans="2:23" x14ac:dyDescent="0.25">
      <c r="B1660" t="str">
        <f t="shared" si="25"/>
        <v>Total gross distributed heat production (GWh) - 3280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 s="1" t="s">
        <v>50</v>
      </c>
      <c r="T1660" s="1" t="s">
        <v>10</v>
      </c>
      <c r="U1660" t="str">
        <f>IFERROR(VLOOKUP(JRC_IDEES_powergen[[#This Row],[Headers]],sections[#All],1,FALSE),U1659)</f>
        <v>Total gross distributed heat production (GWh)</v>
      </c>
      <c r="V1660" t="str">
        <f>IFERROR(VLOOKUP(JRC_IDEES_powergen[[#This Row],[Headers]],ec[#All],3,FALSE),"")</f>
        <v>3270A</v>
      </c>
      <c r="W1660" t="str">
        <f>VLOOKUP(MID(JRC_IDEES_powergen[[#This Row],[Source.Name]],25,2),Table5[#All],3,FALSE)</f>
        <v>Portugal</v>
      </c>
    </row>
    <row r="1661" spans="2:23" x14ac:dyDescent="0.25">
      <c r="B1661" t="str">
        <f t="shared" si="25"/>
        <v/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 s="1" t="s">
        <v>50</v>
      </c>
      <c r="T1661" s="1" t="s">
        <v>11</v>
      </c>
      <c r="U1661" t="str">
        <f>IFERROR(VLOOKUP(JRC_IDEES_powergen[[#This Row],[Headers]],sections[#All],1,FALSE),U1660)</f>
        <v>Total gross distributed heat production (GWh)</v>
      </c>
      <c r="V1661" t="str">
        <f>IFERROR(VLOOKUP(JRC_IDEES_powergen[[#This Row],[Headers]],ec[#All],3,FALSE),"")</f>
        <v>3280</v>
      </c>
      <c r="W1661" t="str">
        <f>VLOOKUP(MID(JRC_IDEES_powergen[[#This Row],[Source.Name]],25,2),Table5[#All],3,FALSE)</f>
        <v>Portugal</v>
      </c>
    </row>
    <row r="1662" spans="2:23" x14ac:dyDescent="0.25">
      <c r="B1662" t="str">
        <f t="shared" si="25"/>
        <v>Total gross distributed heat production (GWh) - 4100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 s="1" t="s">
        <v>50</v>
      </c>
      <c r="T1662" s="1" t="s">
        <v>12</v>
      </c>
      <c r="U1662" t="str">
        <f>IFERROR(VLOOKUP(JRC_IDEES_powergen[[#This Row],[Headers]],sections[#All],1,FALSE),U1661)</f>
        <v>Total gross distributed heat production (GWh)</v>
      </c>
      <c r="V1662" t="str">
        <f>IFERROR(VLOOKUP(JRC_IDEES_powergen[[#This Row],[Headers]],ec[#All],3,FALSE),"")</f>
        <v/>
      </c>
      <c r="W1662" t="str">
        <f>VLOOKUP(MID(JRC_IDEES_powergen[[#This Row],[Source.Name]],25,2),Table5[#All],3,FALSE)</f>
        <v>Portugal</v>
      </c>
    </row>
    <row r="1663" spans="2:23" x14ac:dyDescent="0.25">
      <c r="B1663" t="str">
        <f t="shared" si="25"/>
        <v>Total gross distributed heat production (GWh) - 5542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 s="1" t="s">
        <v>50</v>
      </c>
      <c r="T1663" s="1" t="s">
        <v>13</v>
      </c>
      <c r="U1663" t="str">
        <f>IFERROR(VLOOKUP(JRC_IDEES_powergen[[#This Row],[Headers]],sections[#All],1,FALSE),U1662)</f>
        <v>Total gross distributed heat production (GWh)</v>
      </c>
      <c r="V1663" t="str">
        <f>IFERROR(VLOOKUP(JRC_IDEES_powergen[[#This Row],[Headers]],ec[#All],3,FALSE),"")</f>
        <v>4100</v>
      </c>
      <c r="W1663" t="str">
        <f>VLOOKUP(MID(JRC_IDEES_powergen[[#This Row],[Source.Name]],25,2),Table5[#All],3,FALSE)</f>
        <v>Portugal</v>
      </c>
    </row>
    <row r="1664" spans="2:23" x14ac:dyDescent="0.25">
      <c r="B1664" t="str">
        <f t="shared" si="25"/>
        <v>Total gross distributed heat production (GWh) - 4200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 s="1" t="s">
        <v>50</v>
      </c>
      <c r="T1664" s="1" t="s">
        <v>14</v>
      </c>
      <c r="U1664" t="str">
        <f>IFERROR(VLOOKUP(JRC_IDEES_powergen[[#This Row],[Headers]],sections[#All],1,FALSE),U1663)</f>
        <v>Total gross distributed heat production (GWh)</v>
      </c>
      <c r="V1664" t="str">
        <f>IFERROR(VLOOKUP(JRC_IDEES_powergen[[#This Row],[Headers]],ec[#All],3,FALSE),"")</f>
        <v>5542</v>
      </c>
      <c r="W1664" t="str">
        <f>VLOOKUP(MID(JRC_IDEES_powergen[[#This Row],[Source.Name]],25,2),Table5[#All],3,FALSE)</f>
        <v>Portugal</v>
      </c>
    </row>
    <row r="1665" spans="2:23" x14ac:dyDescent="0.25">
      <c r="B1665" t="str">
        <f t="shared" si="25"/>
        <v>Total gross distributed heat production (GWh) - 0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 s="1" t="s">
        <v>50</v>
      </c>
      <c r="T1665" s="1" t="s">
        <v>15</v>
      </c>
      <c r="U1665" t="str">
        <f>IFERROR(VLOOKUP(JRC_IDEES_powergen[[#This Row],[Headers]],sections[#All],1,FALSE),U1664)</f>
        <v>Total gross distributed heat production (GWh)</v>
      </c>
      <c r="V1665" t="str">
        <f>IFERROR(VLOOKUP(JRC_IDEES_powergen[[#This Row],[Headers]],ec[#All],3,FALSE),"")</f>
        <v>4200</v>
      </c>
      <c r="W1665" t="str">
        <f>VLOOKUP(MID(JRC_IDEES_powergen[[#This Row],[Source.Name]],25,2),Table5[#All],3,FALSE)</f>
        <v>Portugal</v>
      </c>
    </row>
    <row r="1666" spans="2:23" x14ac:dyDescent="0.25">
      <c r="B1666" t="str">
        <f t="shared" si="25"/>
        <v>Total gross distributed heat production (GWh) - 5541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 s="1" t="s">
        <v>50</v>
      </c>
      <c r="T1666" s="1" t="s">
        <v>16</v>
      </c>
      <c r="U1666" t="str">
        <f>IFERROR(VLOOKUP(JRC_IDEES_powergen[[#This Row],[Headers]],sections[#All],1,FALSE),U1665)</f>
        <v>Total gross distributed heat production (GWh)</v>
      </c>
      <c r="V1666">
        <f>IFERROR(VLOOKUP(JRC_IDEES_powergen[[#This Row],[Headers]],ec[#All],3,FALSE),"")</f>
        <v>0</v>
      </c>
      <c r="W1666" t="str">
        <f>VLOOKUP(MID(JRC_IDEES_powergen[[#This Row],[Source.Name]],25,2),Table5[#All],3,FALSE)</f>
        <v>Portugal</v>
      </c>
    </row>
    <row r="1667" spans="2:23" x14ac:dyDescent="0.25">
      <c r="B1667" t="str">
        <f t="shared" ref="B1667:B1730" si="26">IF(V1668&lt;&gt;"",U1668&amp;" - "&amp;V1668,"")</f>
        <v>Total gross distributed heat production (GWh) - 55431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 s="1" t="s">
        <v>50</v>
      </c>
      <c r="T1667" s="1" t="s">
        <v>17</v>
      </c>
      <c r="U1667" t="str">
        <f>IFERROR(VLOOKUP(JRC_IDEES_powergen[[#This Row],[Headers]],sections[#All],1,FALSE),U1666)</f>
        <v>Total gross distributed heat production (GWh)</v>
      </c>
      <c r="V1667" t="str">
        <f>IFERROR(VLOOKUP(JRC_IDEES_powergen[[#This Row],[Headers]],ec[#All],3,FALSE),"")</f>
        <v>5541</v>
      </c>
      <c r="W1667" t="str">
        <f>VLOOKUP(MID(JRC_IDEES_powergen[[#This Row],[Source.Name]],25,2),Table5[#All],3,FALSE)</f>
        <v>Portugal</v>
      </c>
    </row>
    <row r="1668" spans="2:23" x14ac:dyDescent="0.25">
      <c r="B1668" t="str">
        <f t="shared" si="26"/>
        <v>Total gross distributed heat production (GWh) - 5545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 s="1" t="s">
        <v>50</v>
      </c>
      <c r="T1668" s="1" t="s">
        <v>18</v>
      </c>
      <c r="U1668" t="str">
        <f>IFERROR(VLOOKUP(JRC_IDEES_powergen[[#This Row],[Headers]],sections[#All],1,FALSE),U1667)</f>
        <v>Total gross distributed heat production (GWh)</v>
      </c>
      <c r="V1668" t="str">
        <f>IFERROR(VLOOKUP(JRC_IDEES_powergen[[#This Row],[Headers]],ec[#All],3,FALSE),"")</f>
        <v>55431</v>
      </c>
      <c r="W1668" t="str">
        <f>VLOOKUP(MID(JRC_IDEES_powergen[[#This Row],[Source.Name]],25,2),Table5[#All],3,FALSE)</f>
        <v>Portugal</v>
      </c>
    </row>
    <row r="1669" spans="2:23" x14ac:dyDescent="0.25">
      <c r="B1669" t="str">
        <f t="shared" si="26"/>
        <v>Total gross distributed heat production (GWh) - 0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 s="1" t="s">
        <v>50</v>
      </c>
      <c r="T1669" s="1" t="s">
        <v>19</v>
      </c>
      <c r="U1669" t="str">
        <f>IFERROR(VLOOKUP(JRC_IDEES_powergen[[#This Row],[Headers]],sections[#All],1,FALSE),U1668)</f>
        <v>Total gross distributed heat production (GWh)</v>
      </c>
      <c r="V1669" t="str">
        <f>IFERROR(VLOOKUP(JRC_IDEES_powergen[[#This Row],[Headers]],ec[#All],3,FALSE),"")</f>
        <v>5545</v>
      </c>
      <c r="W1669" t="str">
        <f>VLOOKUP(MID(JRC_IDEES_powergen[[#This Row],[Source.Name]],25,2),Table5[#All],3,FALSE)</f>
        <v>Portugal</v>
      </c>
    </row>
    <row r="1670" spans="2:23" x14ac:dyDescent="0.25">
      <c r="B1670" t="str">
        <f t="shared" si="26"/>
        <v>Total gross distributed heat production (GWh) - 7100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 s="1" t="s">
        <v>50</v>
      </c>
      <c r="T1670" s="1" t="s">
        <v>20</v>
      </c>
      <c r="U1670" t="str">
        <f>IFERROR(VLOOKUP(JRC_IDEES_powergen[[#This Row],[Headers]],sections[#All],1,FALSE),U1669)</f>
        <v>Total gross distributed heat production (GWh)</v>
      </c>
      <c r="V1670">
        <f>IFERROR(VLOOKUP(JRC_IDEES_powergen[[#This Row],[Headers]],ec[#All],3,FALSE),"")</f>
        <v>0</v>
      </c>
      <c r="W1670" t="str">
        <f>VLOOKUP(MID(JRC_IDEES_powergen[[#This Row],[Source.Name]],25,2),Table5[#All],3,FALSE)</f>
        <v>Portugal</v>
      </c>
    </row>
    <row r="1671" spans="2:23" x14ac:dyDescent="0.25">
      <c r="B1671" t="str">
        <f t="shared" si="26"/>
        <v>Total gross distributed heat production (GWh) - 55432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 s="1" t="s">
        <v>50</v>
      </c>
      <c r="T1671" s="1" t="s">
        <v>21</v>
      </c>
      <c r="U1671" t="str">
        <f>IFERROR(VLOOKUP(JRC_IDEES_powergen[[#This Row],[Headers]],sections[#All],1,FALSE),U1670)</f>
        <v>Total gross distributed heat production (GWh)</v>
      </c>
      <c r="V1671" t="str">
        <f>IFERROR(VLOOKUP(JRC_IDEES_powergen[[#This Row],[Headers]],ec[#All],3,FALSE),"")</f>
        <v>7100</v>
      </c>
      <c r="W1671" t="str">
        <f>VLOOKUP(MID(JRC_IDEES_powergen[[#This Row],[Source.Name]],25,2),Table5[#All],3,FALSE)</f>
        <v>Portugal</v>
      </c>
    </row>
    <row r="1672" spans="2:23" x14ac:dyDescent="0.25">
      <c r="B1672" t="str">
        <f t="shared" si="26"/>
        <v>Total gross distributed heat production (GWh) - 5532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 s="1" t="s">
        <v>50</v>
      </c>
      <c r="T1672" s="1" t="s">
        <v>22</v>
      </c>
      <c r="U1672" t="str">
        <f>IFERROR(VLOOKUP(JRC_IDEES_powergen[[#This Row],[Headers]],sections[#All],1,FALSE),U1671)</f>
        <v>Total gross distributed heat production (GWh)</v>
      </c>
      <c r="V1672" t="str">
        <f>IFERROR(VLOOKUP(JRC_IDEES_powergen[[#This Row],[Headers]],ec[#All],3,FALSE),"")</f>
        <v>55432</v>
      </c>
      <c r="W1672" t="str">
        <f>VLOOKUP(MID(JRC_IDEES_powergen[[#This Row],[Source.Name]],25,2),Table5[#All],3,FALSE)</f>
        <v>Portugal</v>
      </c>
    </row>
    <row r="1673" spans="2:23" x14ac:dyDescent="0.25">
      <c r="B1673" t="str">
        <f t="shared" si="26"/>
        <v>Total gross distributed heat production (GWh) - 5550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 s="1" t="s">
        <v>50</v>
      </c>
      <c r="T1673" s="1" t="s">
        <v>23</v>
      </c>
      <c r="U1673" t="str">
        <f>IFERROR(VLOOKUP(JRC_IDEES_powergen[[#This Row],[Headers]],sections[#All],1,FALSE),U1672)</f>
        <v>Total gross distributed heat production (GWh)</v>
      </c>
      <c r="V1673" t="str">
        <f>IFERROR(VLOOKUP(JRC_IDEES_powergen[[#This Row],[Headers]],ec[#All],3,FALSE),"")</f>
        <v>5532</v>
      </c>
      <c r="W1673" t="str">
        <f>VLOOKUP(MID(JRC_IDEES_powergen[[#This Row],[Source.Name]],25,2),Table5[#All],3,FALSE)</f>
        <v>Portugal</v>
      </c>
    </row>
    <row r="1674" spans="2:23" x14ac:dyDescent="0.25">
      <c r="B1674" t="str">
        <f t="shared" si="26"/>
        <v>Total gross distributed heat production (GWh) - 99998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 s="1" t="s">
        <v>50</v>
      </c>
      <c r="T1674" s="1" t="s">
        <v>24</v>
      </c>
      <c r="U1674" t="str">
        <f>IFERROR(VLOOKUP(JRC_IDEES_powergen[[#This Row],[Headers]],sections[#All],1,FALSE),U1673)</f>
        <v>Total gross distributed heat production (GWh)</v>
      </c>
      <c r="V1674" t="str">
        <f>IFERROR(VLOOKUP(JRC_IDEES_powergen[[#This Row],[Headers]],ec[#All],3,FALSE),"")</f>
        <v>5550</v>
      </c>
      <c r="W1674" t="str">
        <f>VLOOKUP(MID(JRC_IDEES_powergen[[#This Row],[Source.Name]],25,2),Table5[#All],3,FALSE)</f>
        <v>Portugal</v>
      </c>
    </row>
    <row r="1675" spans="2:23" x14ac:dyDescent="0.25">
      <c r="B1675" t="str">
        <f t="shared" si="26"/>
        <v>Total gross distributed heat production (GWh) - 99999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 s="1" t="s">
        <v>50</v>
      </c>
      <c r="T1675" s="1" t="s">
        <v>25</v>
      </c>
      <c r="U1675" t="str">
        <f>IFERROR(VLOOKUP(JRC_IDEES_powergen[[#This Row],[Headers]],sections[#All],1,FALSE),U1674)</f>
        <v>Total gross distributed heat production (GWh)</v>
      </c>
      <c r="V1675" t="str">
        <f>IFERROR(VLOOKUP(JRC_IDEES_powergen[[#This Row],[Headers]],ec[#All],3,FALSE),"")</f>
        <v>99998</v>
      </c>
      <c r="W1675" t="str">
        <f>VLOOKUP(MID(JRC_IDEES_powergen[[#This Row],[Source.Name]],25,2),Table5[#All],3,FALSE)</f>
        <v>Portugal</v>
      </c>
    </row>
    <row r="1676" spans="2:23" x14ac:dyDescent="0.25">
      <c r="B1676" t="str">
        <f t="shared" si="26"/>
        <v/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 s="1" t="s">
        <v>50</v>
      </c>
      <c r="T1676" s="1" t="s">
        <v>26</v>
      </c>
      <c r="U1676" t="str">
        <f>IFERROR(VLOOKUP(JRC_IDEES_powergen[[#This Row],[Headers]],sections[#All],1,FALSE),U1675)</f>
        <v>Total gross distributed heat production (GWh)</v>
      </c>
      <c r="V1676" t="str">
        <f>IFERROR(VLOOKUP(JRC_IDEES_powergen[[#This Row],[Headers]],ec[#All],3,FALSE),"")</f>
        <v>99999</v>
      </c>
      <c r="W1676" t="str">
        <f>VLOOKUP(MID(JRC_IDEES_powergen[[#This Row],[Source.Name]],25,2),Table5[#All],3,FALSE)</f>
        <v>Portugal</v>
      </c>
    </row>
    <row r="1677" spans="2:23" x14ac:dyDescent="0.25">
      <c r="B1677" t="str">
        <f t="shared" si="26"/>
        <v/>
      </c>
      <c r="S1677" s="1" t="s">
        <v>50</v>
      </c>
      <c r="T1677" s="1"/>
      <c r="U1677" t="str">
        <f>IFERROR(VLOOKUP(JRC_IDEES_powergen[[#This Row],[Headers]],sections[#All],1,FALSE),U1676)</f>
        <v>Total gross distributed heat production (GWh)</v>
      </c>
      <c r="V1677" t="str">
        <f>IFERROR(VLOOKUP(JRC_IDEES_powergen[[#This Row],[Headers]],ec[#All],3,FALSE),"")</f>
        <v/>
      </c>
      <c r="W1677" t="str">
        <f>VLOOKUP(MID(JRC_IDEES_powergen[[#This Row],[Source.Name]],25,2),Table5[#All],3,FALSE)</f>
        <v>Portugal</v>
      </c>
    </row>
    <row r="1678" spans="2:23" x14ac:dyDescent="0.25">
      <c r="B1678" t="str">
        <f t="shared" si="26"/>
        <v>Transformation input (ktoe) - 0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 s="1" t="s">
        <v>50</v>
      </c>
      <c r="T1678" s="1" t="s">
        <v>27</v>
      </c>
      <c r="U1678" t="str">
        <f>IFERROR(VLOOKUP(JRC_IDEES_powergen[[#This Row],[Headers]],sections[#All],1,FALSE),U1677)</f>
        <v>Transformation input (ktoe)</v>
      </c>
      <c r="V1678" t="str">
        <f>IFERROR(VLOOKUP(JRC_IDEES_powergen[[#This Row],[Headers]],ec[#All],3,FALSE),"")</f>
        <v/>
      </c>
      <c r="W1678" t="str">
        <f>VLOOKUP(MID(JRC_IDEES_powergen[[#This Row],[Source.Name]],25,2),Table5[#All],3,FALSE)</f>
        <v>Portugal</v>
      </c>
    </row>
    <row r="1679" spans="2:23" x14ac:dyDescent="0.25">
      <c r="B1679" t="str">
        <f t="shared" si="26"/>
        <v>Transformation input (ktoe) - 2100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 s="1" t="s">
        <v>50</v>
      </c>
      <c r="T1679" s="1" t="s">
        <v>4</v>
      </c>
      <c r="U1679" t="str">
        <f>IFERROR(VLOOKUP(JRC_IDEES_powergen[[#This Row],[Headers]],sections[#All],1,FALSE),U1678)</f>
        <v>Transformation input (ktoe)</v>
      </c>
      <c r="V1679">
        <f>IFERROR(VLOOKUP(JRC_IDEES_powergen[[#This Row],[Headers]],ec[#All],3,FALSE),"")</f>
        <v>0</v>
      </c>
      <c r="W1679" t="str">
        <f>VLOOKUP(MID(JRC_IDEES_powergen[[#This Row],[Source.Name]],25,2),Table5[#All],3,FALSE)</f>
        <v>Portugal</v>
      </c>
    </row>
    <row r="1680" spans="2:23" x14ac:dyDescent="0.25">
      <c r="B1680" t="str">
        <f t="shared" si="26"/>
        <v>Transformation input (ktoe) - 2200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 s="1" t="s">
        <v>50</v>
      </c>
      <c r="T1680" s="1" t="s">
        <v>5</v>
      </c>
      <c r="U1680" t="str">
        <f>IFERROR(VLOOKUP(JRC_IDEES_powergen[[#This Row],[Headers]],sections[#All],1,FALSE),U1679)</f>
        <v>Transformation input (ktoe)</v>
      </c>
      <c r="V1680" t="str">
        <f>IFERROR(VLOOKUP(JRC_IDEES_powergen[[#This Row],[Headers]],ec[#All],3,FALSE),"")</f>
        <v>2100</v>
      </c>
      <c r="W1680" t="str">
        <f>VLOOKUP(MID(JRC_IDEES_powergen[[#This Row],[Source.Name]],25,2),Table5[#All],3,FALSE)</f>
        <v>Portugal</v>
      </c>
    </row>
    <row r="1681" spans="2:23" x14ac:dyDescent="0.25">
      <c r="B1681" t="str">
        <f t="shared" si="26"/>
        <v>Transformation input (ktoe) - 3210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 s="1" t="s">
        <v>50</v>
      </c>
      <c r="T1681" s="1" t="s">
        <v>6</v>
      </c>
      <c r="U1681" t="str">
        <f>IFERROR(VLOOKUP(JRC_IDEES_powergen[[#This Row],[Headers]],sections[#All],1,FALSE),U1680)</f>
        <v>Transformation input (ktoe)</v>
      </c>
      <c r="V1681" t="str">
        <f>IFERROR(VLOOKUP(JRC_IDEES_powergen[[#This Row],[Headers]],ec[#All],3,FALSE),"")</f>
        <v>2200</v>
      </c>
      <c r="W1681" t="str">
        <f>VLOOKUP(MID(JRC_IDEES_powergen[[#This Row],[Source.Name]],25,2),Table5[#All],3,FALSE)</f>
        <v>Portugal</v>
      </c>
    </row>
    <row r="1682" spans="2:23" x14ac:dyDescent="0.25">
      <c r="B1682" t="str">
        <f t="shared" si="26"/>
        <v>Transformation input (ktoe) - 3260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 s="1" t="s">
        <v>50</v>
      </c>
      <c r="T1682" s="1" t="s">
        <v>7</v>
      </c>
      <c r="U1682" t="str">
        <f>IFERROR(VLOOKUP(JRC_IDEES_powergen[[#This Row],[Headers]],sections[#All],1,FALSE),U1681)</f>
        <v>Transformation input (ktoe)</v>
      </c>
      <c r="V1682" t="str">
        <f>IFERROR(VLOOKUP(JRC_IDEES_powergen[[#This Row],[Headers]],ec[#All],3,FALSE),"")</f>
        <v>3210</v>
      </c>
      <c r="W1682" t="str">
        <f>VLOOKUP(MID(JRC_IDEES_powergen[[#This Row],[Source.Name]],25,2),Table5[#All],3,FALSE)</f>
        <v>Portugal</v>
      </c>
    </row>
    <row r="1683" spans="2:23" x14ac:dyDescent="0.25">
      <c r="B1683" t="str">
        <f t="shared" si="26"/>
        <v>Transformation input (ktoe) - 0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 s="1" t="s">
        <v>50</v>
      </c>
      <c r="T1683" s="1" t="s">
        <v>8</v>
      </c>
      <c r="U1683" t="str">
        <f>IFERROR(VLOOKUP(JRC_IDEES_powergen[[#This Row],[Headers]],sections[#All],1,FALSE),U1682)</f>
        <v>Transformation input (ktoe)</v>
      </c>
      <c r="V1683" t="str">
        <f>IFERROR(VLOOKUP(JRC_IDEES_powergen[[#This Row],[Headers]],ec[#All],3,FALSE),"")</f>
        <v>3260</v>
      </c>
      <c r="W1683" t="str">
        <f>VLOOKUP(MID(JRC_IDEES_powergen[[#This Row],[Source.Name]],25,2),Table5[#All],3,FALSE)</f>
        <v>Portugal</v>
      </c>
    </row>
    <row r="1684" spans="2:23" x14ac:dyDescent="0.25">
      <c r="B1684" t="str">
        <f t="shared" si="26"/>
        <v>Transformation input (ktoe) - 3270A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 s="1" t="s">
        <v>50</v>
      </c>
      <c r="T1684" s="1" t="s">
        <v>9</v>
      </c>
      <c r="U1684" t="str">
        <f>IFERROR(VLOOKUP(JRC_IDEES_powergen[[#This Row],[Headers]],sections[#All],1,FALSE),U1683)</f>
        <v>Transformation input (ktoe)</v>
      </c>
      <c r="V1684">
        <f>IFERROR(VLOOKUP(JRC_IDEES_powergen[[#This Row],[Headers]],ec[#All],3,FALSE),"")</f>
        <v>0</v>
      </c>
      <c r="W1684" t="str">
        <f>VLOOKUP(MID(JRC_IDEES_powergen[[#This Row],[Source.Name]],25,2),Table5[#All],3,FALSE)</f>
        <v>Portugal</v>
      </c>
    </row>
    <row r="1685" spans="2:23" x14ac:dyDescent="0.25">
      <c r="B1685" t="str">
        <f t="shared" si="26"/>
        <v>Transformation input (ktoe) - 3280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 s="1" t="s">
        <v>50</v>
      </c>
      <c r="T1685" s="1" t="s">
        <v>10</v>
      </c>
      <c r="U1685" t="str">
        <f>IFERROR(VLOOKUP(JRC_IDEES_powergen[[#This Row],[Headers]],sections[#All],1,FALSE),U1684)</f>
        <v>Transformation input (ktoe)</v>
      </c>
      <c r="V1685" t="str">
        <f>IFERROR(VLOOKUP(JRC_IDEES_powergen[[#This Row],[Headers]],ec[#All],3,FALSE),"")</f>
        <v>3270A</v>
      </c>
      <c r="W1685" t="str">
        <f>VLOOKUP(MID(JRC_IDEES_powergen[[#This Row],[Source.Name]],25,2),Table5[#All],3,FALSE)</f>
        <v>Portugal</v>
      </c>
    </row>
    <row r="1686" spans="2:23" x14ac:dyDescent="0.25">
      <c r="B1686" t="str">
        <f t="shared" si="26"/>
        <v/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 s="1" t="s">
        <v>50</v>
      </c>
      <c r="T1686" s="1" t="s">
        <v>11</v>
      </c>
      <c r="U1686" t="str">
        <f>IFERROR(VLOOKUP(JRC_IDEES_powergen[[#This Row],[Headers]],sections[#All],1,FALSE),U1685)</f>
        <v>Transformation input (ktoe)</v>
      </c>
      <c r="V1686" t="str">
        <f>IFERROR(VLOOKUP(JRC_IDEES_powergen[[#This Row],[Headers]],ec[#All],3,FALSE),"")</f>
        <v>3280</v>
      </c>
      <c r="W1686" t="str">
        <f>VLOOKUP(MID(JRC_IDEES_powergen[[#This Row],[Source.Name]],25,2),Table5[#All],3,FALSE)</f>
        <v>Portugal</v>
      </c>
    </row>
    <row r="1687" spans="2:23" x14ac:dyDescent="0.25">
      <c r="B1687" t="str">
        <f t="shared" si="26"/>
        <v>Transformation input (ktoe) - 4100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 s="1" t="s">
        <v>50</v>
      </c>
      <c r="T1687" s="1" t="s">
        <v>12</v>
      </c>
      <c r="U1687" t="str">
        <f>IFERROR(VLOOKUP(JRC_IDEES_powergen[[#This Row],[Headers]],sections[#All],1,FALSE),U1686)</f>
        <v>Transformation input (ktoe)</v>
      </c>
      <c r="V1687" t="str">
        <f>IFERROR(VLOOKUP(JRC_IDEES_powergen[[#This Row],[Headers]],ec[#All],3,FALSE),"")</f>
        <v/>
      </c>
      <c r="W1687" t="str">
        <f>VLOOKUP(MID(JRC_IDEES_powergen[[#This Row],[Source.Name]],25,2),Table5[#All],3,FALSE)</f>
        <v>Portugal</v>
      </c>
    </row>
    <row r="1688" spans="2:23" x14ac:dyDescent="0.25">
      <c r="B1688" t="str">
        <f t="shared" si="26"/>
        <v>Transformation input (ktoe) - 5542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 s="1" t="s">
        <v>50</v>
      </c>
      <c r="T1688" s="1" t="s">
        <v>13</v>
      </c>
      <c r="U1688" t="str">
        <f>IFERROR(VLOOKUP(JRC_IDEES_powergen[[#This Row],[Headers]],sections[#All],1,FALSE),U1687)</f>
        <v>Transformation input (ktoe)</v>
      </c>
      <c r="V1688" t="str">
        <f>IFERROR(VLOOKUP(JRC_IDEES_powergen[[#This Row],[Headers]],ec[#All],3,FALSE),"")</f>
        <v>4100</v>
      </c>
      <c r="W1688" t="str">
        <f>VLOOKUP(MID(JRC_IDEES_powergen[[#This Row],[Source.Name]],25,2),Table5[#All],3,FALSE)</f>
        <v>Portugal</v>
      </c>
    </row>
    <row r="1689" spans="2:23" x14ac:dyDescent="0.25">
      <c r="B1689" t="str">
        <f t="shared" si="26"/>
        <v>Transformation input (ktoe) - 4200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 s="1" t="s">
        <v>50</v>
      </c>
      <c r="T1689" s="1" t="s">
        <v>14</v>
      </c>
      <c r="U1689" t="str">
        <f>IFERROR(VLOOKUP(JRC_IDEES_powergen[[#This Row],[Headers]],sections[#All],1,FALSE),U1688)</f>
        <v>Transformation input (ktoe)</v>
      </c>
      <c r="V1689" t="str">
        <f>IFERROR(VLOOKUP(JRC_IDEES_powergen[[#This Row],[Headers]],ec[#All],3,FALSE),"")</f>
        <v>5542</v>
      </c>
      <c r="W1689" t="str">
        <f>VLOOKUP(MID(JRC_IDEES_powergen[[#This Row],[Source.Name]],25,2),Table5[#All],3,FALSE)</f>
        <v>Portugal</v>
      </c>
    </row>
    <row r="1690" spans="2:23" x14ac:dyDescent="0.25">
      <c r="B1690" t="str">
        <f t="shared" si="26"/>
        <v>Transformation input (ktoe) - 0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 s="1" t="s">
        <v>50</v>
      </c>
      <c r="T1690" s="1" t="s">
        <v>15</v>
      </c>
      <c r="U1690" t="str">
        <f>IFERROR(VLOOKUP(JRC_IDEES_powergen[[#This Row],[Headers]],sections[#All],1,FALSE),U1689)</f>
        <v>Transformation input (ktoe)</v>
      </c>
      <c r="V1690" t="str">
        <f>IFERROR(VLOOKUP(JRC_IDEES_powergen[[#This Row],[Headers]],ec[#All],3,FALSE),"")</f>
        <v>4200</v>
      </c>
      <c r="W1690" t="str">
        <f>VLOOKUP(MID(JRC_IDEES_powergen[[#This Row],[Source.Name]],25,2),Table5[#All],3,FALSE)</f>
        <v>Portugal</v>
      </c>
    </row>
    <row r="1691" spans="2:23" x14ac:dyDescent="0.25">
      <c r="B1691" t="str">
        <f t="shared" si="26"/>
        <v>Transformation input (ktoe) - 5541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 s="1" t="s">
        <v>50</v>
      </c>
      <c r="T1691" s="1" t="s">
        <v>16</v>
      </c>
      <c r="U1691" t="str">
        <f>IFERROR(VLOOKUP(JRC_IDEES_powergen[[#This Row],[Headers]],sections[#All],1,FALSE),U1690)</f>
        <v>Transformation input (ktoe)</v>
      </c>
      <c r="V1691">
        <f>IFERROR(VLOOKUP(JRC_IDEES_powergen[[#This Row],[Headers]],ec[#All],3,FALSE),"")</f>
        <v>0</v>
      </c>
      <c r="W1691" t="str">
        <f>VLOOKUP(MID(JRC_IDEES_powergen[[#This Row],[Source.Name]],25,2),Table5[#All],3,FALSE)</f>
        <v>Portugal</v>
      </c>
    </row>
    <row r="1692" spans="2:23" x14ac:dyDescent="0.25">
      <c r="B1692" t="str">
        <f t="shared" si="26"/>
        <v>Transformation input (ktoe) - 55431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 s="1" t="s">
        <v>50</v>
      </c>
      <c r="T1692" s="1" t="s">
        <v>17</v>
      </c>
      <c r="U1692" t="str">
        <f>IFERROR(VLOOKUP(JRC_IDEES_powergen[[#This Row],[Headers]],sections[#All],1,FALSE),U1691)</f>
        <v>Transformation input (ktoe)</v>
      </c>
      <c r="V1692" t="str">
        <f>IFERROR(VLOOKUP(JRC_IDEES_powergen[[#This Row],[Headers]],ec[#All],3,FALSE),"")</f>
        <v>5541</v>
      </c>
      <c r="W1692" t="str">
        <f>VLOOKUP(MID(JRC_IDEES_powergen[[#This Row],[Source.Name]],25,2),Table5[#All],3,FALSE)</f>
        <v>Portugal</v>
      </c>
    </row>
    <row r="1693" spans="2:23" x14ac:dyDescent="0.25">
      <c r="B1693" t="str">
        <f t="shared" si="26"/>
        <v>Transformation input (ktoe) - 5545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 s="1" t="s">
        <v>50</v>
      </c>
      <c r="T1693" s="1" t="s">
        <v>18</v>
      </c>
      <c r="U1693" t="str">
        <f>IFERROR(VLOOKUP(JRC_IDEES_powergen[[#This Row],[Headers]],sections[#All],1,FALSE),U1692)</f>
        <v>Transformation input (ktoe)</v>
      </c>
      <c r="V1693" t="str">
        <f>IFERROR(VLOOKUP(JRC_IDEES_powergen[[#This Row],[Headers]],ec[#All],3,FALSE),"")</f>
        <v>55431</v>
      </c>
      <c r="W1693" t="str">
        <f>VLOOKUP(MID(JRC_IDEES_powergen[[#This Row],[Source.Name]],25,2),Table5[#All],3,FALSE)</f>
        <v>Portugal</v>
      </c>
    </row>
    <row r="1694" spans="2:23" x14ac:dyDescent="0.25">
      <c r="B1694" t="str">
        <f t="shared" si="26"/>
        <v>Transformation input (ktoe) - 0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 s="1" t="s">
        <v>50</v>
      </c>
      <c r="T1694" s="1" t="s">
        <v>19</v>
      </c>
      <c r="U1694" t="str">
        <f>IFERROR(VLOOKUP(JRC_IDEES_powergen[[#This Row],[Headers]],sections[#All],1,FALSE),U1693)</f>
        <v>Transformation input (ktoe)</v>
      </c>
      <c r="V1694" t="str">
        <f>IFERROR(VLOOKUP(JRC_IDEES_powergen[[#This Row],[Headers]],ec[#All],3,FALSE),"")</f>
        <v>5545</v>
      </c>
      <c r="W1694" t="str">
        <f>VLOOKUP(MID(JRC_IDEES_powergen[[#This Row],[Source.Name]],25,2),Table5[#All],3,FALSE)</f>
        <v>Portugal</v>
      </c>
    </row>
    <row r="1695" spans="2:23" x14ac:dyDescent="0.25">
      <c r="B1695" t="str">
        <f t="shared" si="26"/>
        <v>Transformation input (ktoe) - 7100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 s="1" t="s">
        <v>50</v>
      </c>
      <c r="T1695" s="1" t="s">
        <v>20</v>
      </c>
      <c r="U1695" t="str">
        <f>IFERROR(VLOOKUP(JRC_IDEES_powergen[[#This Row],[Headers]],sections[#All],1,FALSE),U1694)</f>
        <v>Transformation input (ktoe)</v>
      </c>
      <c r="V1695">
        <f>IFERROR(VLOOKUP(JRC_IDEES_powergen[[#This Row],[Headers]],ec[#All],3,FALSE),"")</f>
        <v>0</v>
      </c>
      <c r="W1695" t="str">
        <f>VLOOKUP(MID(JRC_IDEES_powergen[[#This Row],[Source.Name]],25,2),Table5[#All],3,FALSE)</f>
        <v>Portugal</v>
      </c>
    </row>
    <row r="1696" spans="2:23" x14ac:dyDescent="0.25">
      <c r="B1696" t="str">
        <f t="shared" si="26"/>
        <v>Transformation input (ktoe) - 55432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 s="1" t="s">
        <v>50</v>
      </c>
      <c r="T1696" s="1" t="s">
        <v>21</v>
      </c>
      <c r="U1696" t="str">
        <f>IFERROR(VLOOKUP(JRC_IDEES_powergen[[#This Row],[Headers]],sections[#All],1,FALSE),U1695)</f>
        <v>Transformation input (ktoe)</v>
      </c>
      <c r="V1696" t="str">
        <f>IFERROR(VLOOKUP(JRC_IDEES_powergen[[#This Row],[Headers]],ec[#All],3,FALSE),"")</f>
        <v>7100</v>
      </c>
      <c r="W1696" t="str">
        <f>VLOOKUP(MID(JRC_IDEES_powergen[[#This Row],[Source.Name]],25,2),Table5[#All],3,FALSE)</f>
        <v>Portugal</v>
      </c>
    </row>
    <row r="1697" spans="2:23" x14ac:dyDescent="0.25">
      <c r="B1697" t="str">
        <f t="shared" si="26"/>
        <v>Transformation input (ktoe) - 5532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 s="1" t="s">
        <v>50</v>
      </c>
      <c r="T1697" s="1" t="s">
        <v>22</v>
      </c>
      <c r="U1697" t="str">
        <f>IFERROR(VLOOKUP(JRC_IDEES_powergen[[#This Row],[Headers]],sections[#All],1,FALSE),U1696)</f>
        <v>Transformation input (ktoe)</v>
      </c>
      <c r="V1697" t="str">
        <f>IFERROR(VLOOKUP(JRC_IDEES_powergen[[#This Row],[Headers]],ec[#All],3,FALSE),"")</f>
        <v>55432</v>
      </c>
      <c r="W1697" t="str">
        <f>VLOOKUP(MID(JRC_IDEES_powergen[[#This Row],[Source.Name]],25,2),Table5[#All],3,FALSE)</f>
        <v>Portugal</v>
      </c>
    </row>
    <row r="1698" spans="2:23" x14ac:dyDescent="0.25">
      <c r="B1698" t="str">
        <f t="shared" si="26"/>
        <v>Transformation input (ktoe) - 5550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 s="1" t="s">
        <v>50</v>
      </c>
      <c r="T1698" s="1" t="s">
        <v>23</v>
      </c>
      <c r="U1698" t="str">
        <f>IFERROR(VLOOKUP(JRC_IDEES_powergen[[#This Row],[Headers]],sections[#All],1,FALSE),U1697)</f>
        <v>Transformation input (ktoe)</v>
      </c>
      <c r="V1698" t="str">
        <f>IFERROR(VLOOKUP(JRC_IDEES_powergen[[#This Row],[Headers]],ec[#All],3,FALSE),"")</f>
        <v>5532</v>
      </c>
      <c r="W1698" t="str">
        <f>VLOOKUP(MID(JRC_IDEES_powergen[[#This Row],[Source.Name]],25,2),Table5[#All],3,FALSE)</f>
        <v>Portugal</v>
      </c>
    </row>
    <row r="1699" spans="2:23" x14ac:dyDescent="0.25">
      <c r="B1699" t="str">
        <f t="shared" si="26"/>
        <v>Transformation input (ktoe) - 99998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 s="1" t="s">
        <v>50</v>
      </c>
      <c r="T1699" s="1" t="s">
        <v>24</v>
      </c>
      <c r="U1699" t="str">
        <f>IFERROR(VLOOKUP(JRC_IDEES_powergen[[#This Row],[Headers]],sections[#All],1,FALSE),U1698)</f>
        <v>Transformation input (ktoe)</v>
      </c>
      <c r="V1699" t="str">
        <f>IFERROR(VLOOKUP(JRC_IDEES_powergen[[#This Row],[Headers]],ec[#All],3,FALSE),"")</f>
        <v>5550</v>
      </c>
      <c r="W1699" t="str">
        <f>VLOOKUP(MID(JRC_IDEES_powergen[[#This Row],[Source.Name]],25,2),Table5[#All],3,FALSE)</f>
        <v>Portugal</v>
      </c>
    </row>
    <row r="1700" spans="2:23" x14ac:dyDescent="0.25">
      <c r="B1700" t="str">
        <f t="shared" si="26"/>
        <v>Transformation input (ktoe) - 99999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 s="1" t="s">
        <v>50</v>
      </c>
      <c r="T1700" s="1" t="s">
        <v>25</v>
      </c>
      <c r="U1700" t="str">
        <f>IFERROR(VLOOKUP(JRC_IDEES_powergen[[#This Row],[Headers]],sections[#All],1,FALSE),U1699)</f>
        <v>Transformation input (ktoe)</v>
      </c>
      <c r="V1700" t="str">
        <f>IFERROR(VLOOKUP(JRC_IDEES_powergen[[#This Row],[Headers]],ec[#All],3,FALSE),"")</f>
        <v>99998</v>
      </c>
      <c r="W1700" t="str">
        <f>VLOOKUP(MID(JRC_IDEES_powergen[[#This Row],[Source.Name]],25,2),Table5[#All],3,FALSE)</f>
        <v>Portugal</v>
      </c>
    </row>
    <row r="1701" spans="2:23" x14ac:dyDescent="0.25">
      <c r="B1701" t="str">
        <f t="shared" si="26"/>
        <v/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 s="1" t="s">
        <v>50</v>
      </c>
      <c r="T1701" s="1" t="s">
        <v>26</v>
      </c>
      <c r="U1701" t="str">
        <f>IFERROR(VLOOKUP(JRC_IDEES_powergen[[#This Row],[Headers]],sections[#All],1,FALSE),U1700)</f>
        <v>Transformation input (ktoe)</v>
      </c>
      <c r="V1701" t="str">
        <f>IFERROR(VLOOKUP(JRC_IDEES_powergen[[#This Row],[Headers]],ec[#All],3,FALSE),"")</f>
        <v>99999</v>
      </c>
      <c r="W1701" t="str">
        <f>VLOOKUP(MID(JRC_IDEES_powergen[[#This Row],[Source.Name]],25,2),Table5[#All],3,FALSE)</f>
        <v>Portugal</v>
      </c>
    </row>
    <row r="1702" spans="2:23" x14ac:dyDescent="0.25">
      <c r="B1702" t="str">
        <f t="shared" si="26"/>
        <v/>
      </c>
      <c r="S1702" s="1" t="s">
        <v>50</v>
      </c>
      <c r="T1702" s="1"/>
      <c r="U1702" t="str">
        <f>IFERROR(VLOOKUP(JRC_IDEES_powergen[[#This Row],[Headers]],sections[#All],1,FALSE),U1701)</f>
        <v>Transformation input (ktoe)</v>
      </c>
      <c r="V1702" t="str">
        <f>IFERROR(VLOOKUP(JRC_IDEES_powergen[[#This Row],[Headers]],ec[#All],3,FALSE),"")</f>
        <v/>
      </c>
      <c r="W1702" t="str">
        <f>VLOOKUP(MID(JRC_IDEES_powergen[[#This Row],[Source.Name]],25,2),Table5[#All],3,FALSE)</f>
        <v>Portugal</v>
      </c>
    </row>
    <row r="1703" spans="2:23" x14ac:dyDescent="0.25">
      <c r="B1703" t="str">
        <f t="shared" si="26"/>
        <v>CO2 emissions (kt CO2) - 0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 s="1" t="s">
        <v>50</v>
      </c>
      <c r="T1703" s="1" t="s">
        <v>28</v>
      </c>
      <c r="U1703" t="str">
        <f>IFERROR(VLOOKUP(JRC_IDEES_powergen[[#This Row],[Headers]],sections[#All],1,FALSE),U1702)</f>
        <v>CO2 emissions (kt CO2)</v>
      </c>
      <c r="V1703" t="str">
        <f>IFERROR(VLOOKUP(JRC_IDEES_powergen[[#This Row],[Headers]],ec[#All],3,FALSE),"")</f>
        <v/>
      </c>
      <c r="W1703" t="str">
        <f>VLOOKUP(MID(JRC_IDEES_powergen[[#This Row],[Source.Name]],25,2),Table5[#All],3,FALSE)</f>
        <v>Portugal</v>
      </c>
    </row>
    <row r="1704" spans="2:23" x14ac:dyDescent="0.25">
      <c r="B1704" t="str">
        <f t="shared" si="26"/>
        <v>CO2 emissions (kt CO2) - 2100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 s="1" t="s">
        <v>50</v>
      </c>
      <c r="T1704" s="1" t="s">
        <v>4</v>
      </c>
      <c r="U1704" t="str">
        <f>IFERROR(VLOOKUP(JRC_IDEES_powergen[[#This Row],[Headers]],sections[#All],1,FALSE),U1703)</f>
        <v>CO2 emissions (kt CO2)</v>
      </c>
      <c r="V1704">
        <f>IFERROR(VLOOKUP(JRC_IDEES_powergen[[#This Row],[Headers]],ec[#All],3,FALSE),"")</f>
        <v>0</v>
      </c>
      <c r="W1704" t="str">
        <f>VLOOKUP(MID(JRC_IDEES_powergen[[#This Row],[Source.Name]],25,2),Table5[#All],3,FALSE)</f>
        <v>Portugal</v>
      </c>
    </row>
    <row r="1705" spans="2:23" x14ac:dyDescent="0.25">
      <c r="B1705" t="str">
        <f t="shared" si="26"/>
        <v>CO2 emissions (kt CO2) - 2200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 s="1" t="s">
        <v>50</v>
      </c>
      <c r="T1705" s="1" t="s">
        <v>5</v>
      </c>
      <c r="U1705" t="str">
        <f>IFERROR(VLOOKUP(JRC_IDEES_powergen[[#This Row],[Headers]],sections[#All],1,FALSE),U1704)</f>
        <v>CO2 emissions (kt CO2)</v>
      </c>
      <c r="V1705" t="str">
        <f>IFERROR(VLOOKUP(JRC_IDEES_powergen[[#This Row],[Headers]],ec[#All],3,FALSE),"")</f>
        <v>2100</v>
      </c>
      <c r="W1705" t="str">
        <f>VLOOKUP(MID(JRC_IDEES_powergen[[#This Row],[Source.Name]],25,2),Table5[#All],3,FALSE)</f>
        <v>Portugal</v>
      </c>
    </row>
    <row r="1706" spans="2:23" x14ac:dyDescent="0.25">
      <c r="B1706" t="str">
        <f t="shared" si="26"/>
        <v>CO2 emissions (kt CO2) - 3210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 s="1" t="s">
        <v>50</v>
      </c>
      <c r="T1706" s="1" t="s">
        <v>6</v>
      </c>
      <c r="U1706" t="str">
        <f>IFERROR(VLOOKUP(JRC_IDEES_powergen[[#This Row],[Headers]],sections[#All],1,FALSE),U1705)</f>
        <v>CO2 emissions (kt CO2)</v>
      </c>
      <c r="V1706" t="str">
        <f>IFERROR(VLOOKUP(JRC_IDEES_powergen[[#This Row],[Headers]],ec[#All],3,FALSE),"")</f>
        <v>2200</v>
      </c>
      <c r="W1706" t="str">
        <f>VLOOKUP(MID(JRC_IDEES_powergen[[#This Row],[Source.Name]],25,2),Table5[#All],3,FALSE)</f>
        <v>Portugal</v>
      </c>
    </row>
    <row r="1707" spans="2:23" x14ac:dyDescent="0.25">
      <c r="B1707" t="str">
        <f t="shared" si="26"/>
        <v>CO2 emissions (kt CO2) - 3260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 s="1" t="s">
        <v>50</v>
      </c>
      <c r="T1707" s="1" t="s">
        <v>7</v>
      </c>
      <c r="U1707" t="str">
        <f>IFERROR(VLOOKUP(JRC_IDEES_powergen[[#This Row],[Headers]],sections[#All],1,FALSE),U1706)</f>
        <v>CO2 emissions (kt CO2)</v>
      </c>
      <c r="V1707" t="str">
        <f>IFERROR(VLOOKUP(JRC_IDEES_powergen[[#This Row],[Headers]],ec[#All],3,FALSE),"")</f>
        <v>3210</v>
      </c>
      <c r="W1707" t="str">
        <f>VLOOKUP(MID(JRC_IDEES_powergen[[#This Row],[Source.Name]],25,2),Table5[#All],3,FALSE)</f>
        <v>Portugal</v>
      </c>
    </row>
    <row r="1708" spans="2:23" x14ac:dyDescent="0.25">
      <c r="B1708" t="str">
        <f t="shared" si="26"/>
        <v>CO2 emissions (kt CO2) - 0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 s="1" t="s">
        <v>50</v>
      </c>
      <c r="T1708" s="1" t="s">
        <v>8</v>
      </c>
      <c r="U1708" t="str">
        <f>IFERROR(VLOOKUP(JRC_IDEES_powergen[[#This Row],[Headers]],sections[#All],1,FALSE),U1707)</f>
        <v>CO2 emissions (kt CO2)</v>
      </c>
      <c r="V1708" t="str">
        <f>IFERROR(VLOOKUP(JRC_IDEES_powergen[[#This Row],[Headers]],ec[#All],3,FALSE),"")</f>
        <v>3260</v>
      </c>
      <c r="W1708" t="str">
        <f>VLOOKUP(MID(JRC_IDEES_powergen[[#This Row],[Source.Name]],25,2),Table5[#All],3,FALSE)</f>
        <v>Portugal</v>
      </c>
    </row>
    <row r="1709" spans="2:23" x14ac:dyDescent="0.25">
      <c r="B1709" t="str">
        <f t="shared" si="26"/>
        <v>CO2 emissions (kt CO2) - 3270A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 s="1" t="s">
        <v>50</v>
      </c>
      <c r="T1709" s="1" t="s">
        <v>9</v>
      </c>
      <c r="U1709" t="str">
        <f>IFERROR(VLOOKUP(JRC_IDEES_powergen[[#This Row],[Headers]],sections[#All],1,FALSE),U1708)</f>
        <v>CO2 emissions (kt CO2)</v>
      </c>
      <c r="V1709">
        <f>IFERROR(VLOOKUP(JRC_IDEES_powergen[[#This Row],[Headers]],ec[#All],3,FALSE),"")</f>
        <v>0</v>
      </c>
      <c r="W1709" t="str">
        <f>VLOOKUP(MID(JRC_IDEES_powergen[[#This Row],[Source.Name]],25,2),Table5[#All],3,FALSE)</f>
        <v>Portugal</v>
      </c>
    </row>
    <row r="1710" spans="2:23" x14ac:dyDescent="0.25">
      <c r="B1710" t="str">
        <f t="shared" si="26"/>
        <v>CO2 emissions (kt CO2) - 3280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 s="1" t="s">
        <v>50</v>
      </c>
      <c r="T1710" s="1" t="s">
        <v>10</v>
      </c>
      <c r="U1710" t="str">
        <f>IFERROR(VLOOKUP(JRC_IDEES_powergen[[#This Row],[Headers]],sections[#All],1,FALSE),U1709)</f>
        <v>CO2 emissions (kt CO2)</v>
      </c>
      <c r="V1710" t="str">
        <f>IFERROR(VLOOKUP(JRC_IDEES_powergen[[#This Row],[Headers]],ec[#All],3,FALSE),"")</f>
        <v>3270A</v>
      </c>
      <c r="W1710" t="str">
        <f>VLOOKUP(MID(JRC_IDEES_powergen[[#This Row],[Source.Name]],25,2),Table5[#All],3,FALSE)</f>
        <v>Portugal</v>
      </c>
    </row>
    <row r="1711" spans="2:23" x14ac:dyDescent="0.25">
      <c r="B1711" t="str">
        <f t="shared" si="26"/>
        <v/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 s="1" t="s">
        <v>50</v>
      </c>
      <c r="T1711" s="1" t="s">
        <v>11</v>
      </c>
      <c r="U1711" t="str">
        <f>IFERROR(VLOOKUP(JRC_IDEES_powergen[[#This Row],[Headers]],sections[#All],1,FALSE),U1710)</f>
        <v>CO2 emissions (kt CO2)</v>
      </c>
      <c r="V1711" t="str">
        <f>IFERROR(VLOOKUP(JRC_IDEES_powergen[[#This Row],[Headers]],ec[#All],3,FALSE),"")</f>
        <v>3280</v>
      </c>
      <c r="W1711" t="str">
        <f>VLOOKUP(MID(JRC_IDEES_powergen[[#This Row],[Source.Name]],25,2),Table5[#All],3,FALSE)</f>
        <v>Portugal</v>
      </c>
    </row>
    <row r="1712" spans="2:23" x14ac:dyDescent="0.25">
      <c r="B1712" t="str">
        <f t="shared" si="26"/>
        <v>CO2 emissions (kt CO2) - 4100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 s="1" t="s">
        <v>50</v>
      </c>
      <c r="T1712" s="1" t="s">
        <v>12</v>
      </c>
      <c r="U1712" t="str">
        <f>IFERROR(VLOOKUP(JRC_IDEES_powergen[[#This Row],[Headers]],sections[#All],1,FALSE),U1711)</f>
        <v>CO2 emissions (kt CO2)</v>
      </c>
      <c r="V1712" t="str">
        <f>IFERROR(VLOOKUP(JRC_IDEES_powergen[[#This Row],[Headers]],ec[#All],3,FALSE),"")</f>
        <v/>
      </c>
      <c r="W1712" t="str">
        <f>VLOOKUP(MID(JRC_IDEES_powergen[[#This Row],[Source.Name]],25,2),Table5[#All],3,FALSE)</f>
        <v>Portugal</v>
      </c>
    </row>
    <row r="1713" spans="2:23" x14ac:dyDescent="0.25">
      <c r="B1713" t="str">
        <f t="shared" si="26"/>
        <v>CO2 emissions (kt CO2) - 5542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 s="1" t="s">
        <v>50</v>
      </c>
      <c r="T1713" s="1" t="s">
        <v>13</v>
      </c>
      <c r="U1713" t="str">
        <f>IFERROR(VLOOKUP(JRC_IDEES_powergen[[#This Row],[Headers]],sections[#All],1,FALSE),U1712)</f>
        <v>CO2 emissions (kt CO2)</v>
      </c>
      <c r="V1713" t="str">
        <f>IFERROR(VLOOKUP(JRC_IDEES_powergen[[#This Row],[Headers]],ec[#All],3,FALSE),"")</f>
        <v>4100</v>
      </c>
      <c r="W1713" t="str">
        <f>VLOOKUP(MID(JRC_IDEES_powergen[[#This Row],[Source.Name]],25,2),Table5[#All],3,FALSE)</f>
        <v>Portugal</v>
      </c>
    </row>
    <row r="1714" spans="2:23" x14ac:dyDescent="0.25">
      <c r="B1714" t="str">
        <f t="shared" si="26"/>
        <v>CO2 emissions (kt CO2) - 4200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 s="1" t="s">
        <v>50</v>
      </c>
      <c r="T1714" s="1" t="s">
        <v>14</v>
      </c>
      <c r="U1714" t="str">
        <f>IFERROR(VLOOKUP(JRC_IDEES_powergen[[#This Row],[Headers]],sections[#All],1,FALSE),U1713)</f>
        <v>CO2 emissions (kt CO2)</v>
      </c>
      <c r="V1714" t="str">
        <f>IFERROR(VLOOKUP(JRC_IDEES_powergen[[#This Row],[Headers]],ec[#All],3,FALSE),"")</f>
        <v>5542</v>
      </c>
      <c r="W1714" t="str">
        <f>VLOOKUP(MID(JRC_IDEES_powergen[[#This Row],[Source.Name]],25,2),Table5[#All],3,FALSE)</f>
        <v>Portugal</v>
      </c>
    </row>
    <row r="1715" spans="2:23" x14ac:dyDescent="0.25">
      <c r="B1715" t="str">
        <f t="shared" si="26"/>
        <v>CO2 emissions (kt CO2) - 0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 s="1" t="s">
        <v>50</v>
      </c>
      <c r="T1715" s="1" t="s">
        <v>15</v>
      </c>
      <c r="U1715" t="str">
        <f>IFERROR(VLOOKUP(JRC_IDEES_powergen[[#This Row],[Headers]],sections[#All],1,FALSE),U1714)</f>
        <v>CO2 emissions (kt CO2)</v>
      </c>
      <c r="V1715" t="str">
        <f>IFERROR(VLOOKUP(JRC_IDEES_powergen[[#This Row],[Headers]],ec[#All],3,FALSE),"")</f>
        <v>4200</v>
      </c>
      <c r="W1715" t="str">
        <f>VLOOKUP(MID(JRC_IDEES_powergen[[#This Row],[Source.Name]],25,2),Table5[#All],3,FALSE)</f>
        <v>Portugal</v>
      </c>
    </row>
    <row r="1716" spans="2:23" x14ac:dyDescent="0.25">
      <c r="B1716" t="str">
        <f t="shared" si="26"/>
        <v>CO2 emissions (kt CO2) - 5541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 s="1" t="s">
        <v>50</v>
      </c>
      <c r="T1716" s="1" t="s">
        <v>16</v>
      </c>
      <c r="U1716" t="str">
        <f>IFERROR(VLOOKUP(JRC_IDEES_powergen[[#This Row],[Headers]],sections[#All],1,FALSE),U1715)</f>
        <v>CO2 emissions (kt CO2)</v>
      </c>
      <c r="V1716">
        <f>IFERROR(VLOOKUP(JRC_IDEES_powergen[[#This Row],[Headers]],ec[#All],3,FALSE),"")</f>
        <v>0</v>
      </c>
      <c r="W1716" t="str">
        <f>VLOOKUP(MID(JRC_IDEES_powergen[[#This Row],[Source.Name]],25,2),Table5[#All],3,FALSE)</f>
        <v>Portugal</v>
      </c>
    </row>
    <row r="1717" spans="2:23" x14ac:dyDescent="0.25">
      <c r="B1717" t="str">
        <f t="shared" si="26"/>
        <v>CO2 emissions (kt CO2) - 55431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 s="1" t="s">
        <v>50</v>
      </c>
      <c r="T1717" s="1" t="s">
        <v>17</v>
      </c>
      <c r="U1717" t="str">
        <f>IFERROR(VLOOKUP(JRC_IDEES_powergen[[#This Row],[Headers]],sections[#All],1,FALSE),U1716)</f>
        <v>CO2 emissions (kt CO2)</v>
      </c>
      <c r="V1717" t="str">
        <f>IFERROR(VLOOKUP(JRC_IDEES_powergen[[#This Row],[Headers]],ec[#All],3,FALSE),"")</f>
        <v>5541</v>
      </c>
      <c r="W1717" t="str">
        <f>VLOOKUP(MID(JRC_IDEES_powergen[[#This Row],[Source.Name]],25,2),Table5[#All],3,FALSE)</f>
        <v>Portugal</v>
      </c>
    </row>
    <row r="1718" spans="2:23" x14ac:dyDescent="0.25">
      <c r="B1718" t="str">
        <f t="shared" si="26"/>
        <v>CO2 emissions (kt CO2) - 5545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 s="1" t="s">
        <v>50</v>
      </c>
      <c r="T1718" s="1" t="s">
        <v>18</v>
      </c>
      <c r="U1718" t="str">
        <f>IFERROR(VLOOKUP(JRC_IDEES_powergen[[#This Row],[Headers]],sections[#All],1,FALSE),U1717)</f>
        <v>CO2 emissions (kt CO2)</v>
      </c>
      <c r="V1718" t="str">
        <f>IFERROR(VLOOKUP(JRC_IDEES_powergen[[#This Row],[Headers]],ec[#All],3,FALSE),"")</f>
        <v>55431</v>
      </c>
      <c r="W1718" t="str">
        <f>VLOOKUP(MID(JRC_IDEES_powergen[[#This Row],[Source.Name]],25,2),Table5[#All],3,FALSE)</f>
        <v>Portugal</v>
      </c>
    </row>
    <row r="1719" spans="2:23" x14ac:dyDescent="0.25">
      <c r="B1719" t="str">
        <f t="shared" si="26"/>
        <v>CO2 emissions (kt CO2) - 0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 s="1" t="s">
        <v>50</v>
      </c>
      <c r="T1719" s="1" t="s">
        <v>19</v>
      </c>
      <c r="U1719" t="str">
        <f>IFERROR(VLOOKUP(JRC_IDEES_powergen[[#This Row],[Headers]],sections[#All],1,FALSE),U1718)</f>
        <v>CO2 emissions (kt CO2)</v>
      </c>
      <c r="V1719" t="str">
        <f>IFERROR(VLOOKUP(JRC_IDEES_powergen[[#This Row],[Headers]],ec[#All],3,FALSE),"")</f>
        <v>5545</v>
      </c>
      <c r="W1719" t="str">
        <f>VLOOKUP(MID(JRC_IDEES_powergen[[#This Row],[Source.Name]],25,2),Table5[#All],3,FALSE)</f>
        <v>Portugal</v>
      </c>
    </row>
    <row r="1720" spans="2:23" x14ac:dyDescent="0.25">
      <c r="B1720" t="str">
        <f t="shared" si="26"/>
        <v>CO2 emissions (kt CO2) - 7100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 s="1" t="s">
        <v>50</v>
      </c>
      <c r="T1720" s="1" t="s">
        <v>20</v>
      </c>
      <c r="U1720" t="str">
        <f>IFERROR(VLOOKUP(JRC_IDEES_powergen[[#This Row],[Headers]],sections[#All],1,FALSE),U1719)</f>
        <v>CO2 emissions (kt CO2)</v>
      </c>
      <c r="V1720">
        <f>IFERROR(VLOOKUP(JRC_IDEES_powergen[[#This Row],[Headers]],ec[#All],3,FALSE),"")</f>
        <v>0</v>
      </c>
      <c r="W1720" t="str">
        <f>VLOOKUP(MID(JRC_IDEES_powergen[[#This Row],[Source.Name]],25,2),Table5[#All],3,FALSE)</f>
        <v>Portugal</v>
      </c>
    </row>
    <row r="1721" spans="2:23" x14ac:dyDescent="0.25">
      <c r="B1721" t="str">
        <f t="shared" si="26"/>
        <v>CO2 emissions (kt CO2) - 55432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 s="1" t="s">
        <v>50</v>
      </c>
      <c r="T1721" s="1" t="s">
        <v>21</v>
      </c>
      <c r="U1721" t="str">
        <f>IFERROR(VLOOKUP(JRC_IDEES_powergen[[#This Row],[Headers]],sections[#All],1,FALSE),U1720)</f>
        <v>CO2 emissions (kt CO2)</v>
      </c>
      <c r="V1721" t="str">
        <f>IFERROR(VLOOKUP(JRC_IDEES_powergen[[#This Row],[Headers]],ec[#All],3,FALSE),"")</f>
        <v>7100</v>
      </c>
      <c r="W1721" t="str">
        <f>VLOOKUP(MID(JRC_IDEES_powergen[[#This Row],[Source.Name]],25,2),Table5[#All],3,FALSE)</f>
        <v>Portugal</v>
      </c>
    </row>
    <row r="1722" spans="2:23" x14ac:dyDescent="0.25">
      <c r="B1722" t="str">
        <f t="shared" si="26"/>
        <v>CO2 emissions (kt CO2) - 5532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 s="1" t="s">
        <v>50</v>
      </c>
      <c r="T1722" s="1" t="s">
        <v>22</v>
      </c>
      <c r="U1722" t="str">
        <f>IFERROR(VLOOKUP(JRC_IDEES_powergen[[#This Row],[Headers]],sections[#All],1,FALSE),U1721)</f>
        <v>CO2 emissions (kt CO2)</v>
      </c>
      <c r="V1722" t="str">
        <f>IFERROR(VLOOKUP(JRC_IDEES_powergen[[#This Row],[Headers]],ec[#All],3,FALSE),"")</f>
        <v>55432</v>
      </c>
      <c r="W1722" t="str">
        <f>VLOOKUP(MID(JRC_IDEES_powergen[[#This Row],[Source.Name]],25,2),Table5[#All],3,FALSE)</f>
        <v>Portugal</v>
      </c>
    </row>
    <row r="1723" spans="2:23" x14ac:dyDescent="0.25">
      <c r="B1723" t="str">
        <f t="shared" si="26"/>
        <v>CO2 emissions (kt CO2) - 5550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 s="1" t="s">
        <v>50</v>
      </c>
      <c r="T1723" s="1" t="s">
        <v>23</v>
      </c>
      <c r="U1723" t="str">
        <f>IFERROR(VLOOKUP(JRC_IDEES_powergen[[#This Row],[Headers]],sections[#All],1,FALSE),U1722)</f>
        <v>CO2 emissions (kt CO2)</v>
      </c>
      <c r="V1723" t="str">
        <f>IFERROR(VLOOKUP(JRC_IDEES_powergen[[#This Row],[Headers]],ec[#All],3,FALSE),"")</f>
        <v>5532</v>
      </c>
      <c r="W1723" t="str">
        <f>VLOOKUP(MID(JRC_IDEES_powergen[[#This Row],[Source.Name]],25,2),Table5[#All],3,FALSE)</f>
        <v>Portugal</v>
      </c>
    </row>
    <row r="1724" spans="2:23" x14ac:dyDescent="0.25">
      <c r="B1724" t="str">
        <f t="shared" si="26"/>
        <v>CO2 emissions (kt CO2) - 99998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 s="1" t="s">
        <v>50</v>
      </c>
      <c r="T1724" s="1" t="s">
        <v>24</v>
      </c>
      <c r="U1724" t="str">
        <f>IFERROR(VLOOKUP(JRC_IDEES_powergen[[#This Row],[Headers]],sections[#All],1,FALSE),U1723)</f>
        <v>CO2 emissions (kt CO2)</v>
      </c>
      <c r="V1724" t="str">
        <f>IFERROR(VLOOKUP(JRC_IDEES_powergen[[#This Row],[Headers]],ec[#All],3,FALSE),"")</f>
        <v>5550</v>
      </c>
      <c r="W1724" t="str">
        <f>VLOOKUP(MID(JRC_IDEES_powergen[[#This Row],[Source.Name]],25,2),Table5[#All],3,FALSE)</f>
        <v>Portugal</v>
      </c>
    </row>
    <row r="1725" spans="2:23" x14ac:dyDescent="0.25">
      <c r="B1725" t="str">
        <f t="shared" si="26"/>
        <v>CO2 emissions (kt CO2) - 99999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 s="1" t="s">
        <v>50</v>
      </c>
      <c r="T1725" s="1" t="s">
        <v>25</v>
      </c>
      <c r="U1725" t="str">
        <f>IFERROR(VLOOKUP(JRC_IDEES_powergen[[#This Row],[Headers]],sections[#All],1,FALSE),U1724)</f>
        <v>CO2 emissions (kt CO2)</v>
      </c>
      <c r="V1725" t="str">
        <f>IFERROR(VLOOKUP(JRC_IDEES_powergen[[#This Row],[Headers]],ec[#All],3,FALSE),"")</f>
        <v>99998</v>
      </c>
      <c r="W1725" t="str">
        <f>VLOOKUP(MID(JRC_IDEES_powergen[[#This Row],[Source.Name]],25,2),Table5[#All],3,FALSE)</f>
        <v>Portugal</v>
      </c>
    </row>
    <row r="1726" spans="2:23" x14ac:dyDescent="0.25">
      <c r="B1726" t="str">
        <f t="shared" si="26"/>
        <v/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 s="1" t="s">
        <v>50</v>
      </c>
      <c r="T1726" s="1" t="s">
        <v>26</v>
      </c>
      <c r="U1726" t="str">
        <f>IFERROR(VLOOKUP(JRC_IDEES_powergen[[#This Row],[Headers]],sections[#All],1,FALSE),U1725)</f>
        <v>CO2 emissions (kt CO2)</v>
      </c>
      <c r="V1726" t="str">
        <f>IFERROR(VLOOKUP(JRC_IDEES_powergen[[#This Row],[Headers]],ec[#All],3,FALSE),"")</f>
        <v>99999</v>
      </c>
      <c r="W1726" t="str">
        <f>VLOOKUP(MID(JRC_IDEES_powergen[[#This Row],[Source.Name]],25,2),Table5[#All],3,FALSE)</f>
        <v>Portugal</v>
      </c>
    </row>
    <row r="1727" spans="2:23" x14ac:dyDescent="0.25">
      <c r="B1727" t="str">
        <f t="shared" si="26"/>
        <v/>
      </c>
      <c r="C1727">
        <v>2000</v>
      </c>
      <c r="D1727">
        <v>2001</v>
      </c>
      <c r="E1727">
        <v>2002</v>
      </c>
      <c r="F1727">
        <v>2003</v>
      </c>
      <c r="G1727">
        <v>2004</v>
      </c>
      <c r="H1727">
        <v>2005</v>
      </c>
      <c r="I1727">
        <v>2006</v>
      </c>
      <c r="J1727">
        <v>2007</v>
      </c>
      <c r="K1727">
        <v>2008</v>
      </c>
      <c r="L1727">
        <v>2009</v>
      </c>
      <c r="M1727">
        <v>2010</v>
      </c>
      <c r="N1727">
        <v>2011</v>
      </c>
      <c r="O1727">
        <v>2012</v>
      </c>
      <c r="P1727">
        <v>2013</v>
      </c>
      <c r="Q1727">
        <v>2014</v>
      </c>
      <c r="R1727">
        <v>2015</v>
      </c>
      <c r="S1727" s="1" t="s">
        <v>51</v>
      </c>
      <c r="T1727" s="1" t="s">
        <v>2</v>
      </c>
      <c r="U1727" t="str">
        <f>IFERROR(VLOOKUP(JRC_IDEES_powergen[[#This Row],[Headers]],sections[#All],1,FALSE),U1726)</f>
        <v>CO2 emissions (kt CO2)</v>
      </c>
      <c r="V1727" t="str">
        <f>IFERROR(VLOOKUP(JRC_IDEES_powergen[[#This Row],[Headers]],ec[#All],3,FALSE),"")</f>
        <v/>
      </c>
      <c r="W1727" t="str">
        <f>VLOOKUP(MID(JRC_IDEES_powergen[[#This Row],[Source.Name]],25,2),Table5[#All],3,FALSE)</f>
        <v>Romania</v>
      </c>
    </row>
    <row r="1728" spans="2:23" x14ac:dyDescent="0.25">
      <c r="B1728" t="str">
        <f t="shared" si="26"/>
        <v>Total gross distributed heat production (GWh) - 0</v>
      </c>
      <c r="C1728">
        <v>17345.211195318137</v>
      </c>
      <c r="D1728">
        <v>15050.987674418602</v>
      </c>
      <c r="E1728">
        <v>12532.89348837209</v>
      </c>
      <c r="F1728">
        <v>10936.198255813953</v>
      </c>
      <c r="G1728">
        <v>9930.2325581395362</v>
      </c>
      <c r="H1728">
        <v>7658.621448139339</v>
      </c>
      <c r="I1728">
        <v>6602.3255813953492</v>
      </c>
      <c r="J1728">
        <v>5677.906976744187</v>
      </c>
      <c r="K1728">
        <v>6123.2558139534885</v>
      </c>
      <c r="L1728">
        <v>5807.1025581395352</v>
      </c>
      <c r="M1728">
        <v>5662.8695723658602</v>
      </c>
      <c r="N1728">
        <v>5030.7611296633158</v>
      </c>
      <c r="O1728">
        <v>4702.4868856938947</v>
      </c>
      <c r="P1728">
        <v>4390.0431255707326</v>
      </c>
      <c r="Q1728">
        <v>3782.3747281044916</v>
      </c>
      <c r="R1728">
        <v>3661.2854130701003</v>
      </c>
      <c r="S1728" s="1" t="s">
        <v>51</v>
      </c>
      <c r="T1728" s="1" t="s">
        <v>3</v>
      </c>
      <c r="U1728" t="str">
        <f>IFERROR(VLOOKUP(JRC_IDEES_powergen[[#This Row],[Headers]],sections[#All],1,FALSE),U1727)</f>
        <v>Total gross distributed heat production (GWh)</v>
      </c>
      <c r="V1728" t="str">
        <f>IFERROR(VLOOKUP(JRC_IDEES_powergen[[#This Row],[Headers]],ec[#All],3,FALSE),"")</f>
        <v/>
      </c>
      <c r="W1728" t="str">
        <f>VLOOKUP(MID(JRC_IDEES_powergen[[#This Row],[Source.Name]],25,2),Table5[#All],3,FALSE)</f>
        <v>Romania</v>
      </c>
    </row>
    <row r="1729" spans="2:23" x14ac:dyDescent="0.25">
      <c r="B1729" t="str">
        <f t="shared" si="26"/>
        <v>Total gross distributed heat production (GWh) - 2100</v>
      </c>
      <c r="C1729">
        <v>17345.211195318137</v>
      </c>
      <c r="D1729">
        <v>15050.987674418602</v>
      </c>
      <c r="E1729">
        <v>12527.625788831765</v>
      </c>
      <c r="F1729">
        <v>10934.6378329213</v>
      </c>
      <c r="G1729">
        <v>9921.6788917918129</v>
      </c>
      <c r="H1729">
        <v>7652.5904974112736</v>
      </c>
      <c r="I1729">
        <v>6571.489171109316</v>
      </c>
      <c r="J1729">
        <v>5643.5444154155102</v>
      </c>
      <c r="K1729">
        <v>6114.4876447088072</v>
      </c>
      <c r="L1729">
        <v>5807.1025581395352</v>
      </c>
      <c r="M1729">
        <v>5660.9266132118182</v>
      </c>
      <c r="N1729">
        <v>5029.1374110085217</v>
      </c>
      <c r="O1729">
        <v>4700.9602885050144</v>
      </c>
      <c r="P1729">
        <v>4386.9795075511784</v>
      </c>
      <c r="Q1729">
        <v>3721.5674917446404</v>
      </c>
      <c r="R1729">
        <v>3590.3253409451468</v>
      </c>
      <c r="S1729" s="1" t="s">
        <v>51</v>
      </c>
      <c r="T1729" s="1" t="s">
        <v>4</v>
      </c>
      <c r="U1729" t="str">
        <f>IFERROR(VLOOKUP(JRC_IDEES_powergen[[#This Row],[Headers]],sections[#All],1,FALSE),U1728)</f>
        <v>Total gross distributed heat production (GWh)</v>
      </c>
      <c r="V1729">
        <f>IFERROR(VLOOKUP(JRC_IDEES_powergen[[#This Row],[Headers]],ec[#All],3,FALSE),"")</f>
        <v>0</v>
      </c>
      <c r="W1729" t="str">
        <f>VLOOKUP(MID(JRC_IDEES_powergen[[#This Row],[Source.Name]],25,2),Table5[#All],3,FALSE)</f>
        <v>Romania</v>
      </c>
    </row>
    <row r="1730" spans="2:23" x14ac:dyDescent="0.25">
      <c r="B1730" t="str">
        <f t="shared" si="26"/>
        <v>Total gross distributed heat production (GWh) - 2200</v>
      </c>
      <c r="C1730">
        <v>127.31639604913677</v>
      </c>
      <c r="D1730">
        <v>118.53467415660839</v>
      </c>
      <c r="E1730">
        <v>49.369724011097226</v>
      </c>
      <c r="F1730">
        <v>0</v>
      </c>
      <c r="G1730">
        <v>51.137186205960745</v>
      </c>
      <c r="H1730">
        <v>25.144259534769475</v>
      </c>
      <c r="I1730">
        <v>10.353419278652174</v>
      </c>
      <c r="J1730">
        <v>5.1889312576037208</v>
      </c>
      <c r="K1730">
        <v>5.3060640658079468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 s="1" t="s">
        <v>51</v>
      </c>
      <c r="T1730" s="1" t="s">
        <v>5</v>
      </c>
      <c r="U1730" t="str">
        <f>IFERROR(VLOOKUP(JRC_IDEES_powergen[[#This Row],[Headers]],sections[#All],1,FALSE),U1729)</f>
        <v>Total gross distributed heat production (GWh)</v>
      </c>
      <c r="V1730" t="str">
        <f>IFERROR(VLOOKUP(JRC_IDEES_powergen[[#This Row],[Headers]],ec[#All],3,FALSE),"")</f>
        <v>2100</v>
      </c>
      <c r="W1730" t="str">
        <f>VLOOKUP(MID(JRC_IDEES_powergen[[#This Row],[Source.Name]],25,2),Table5[#All],3,FALSE)</f>
        <v>Romania</v>
      </c>
    </row>
    <row r="1731" spans="2:23" x14ac:dyDescent="0.25">
      <c r="B1731" t="str">
        <f t="shared" ref="B1731:B1794" si="27">IF(V1732&lt;&gt;"",U1732&amp;" - "&amp;V1732,"")</f>
        <v>Total gross distributed heat production (GWh) - 3210</v>
      </c>
      <c r="C1731">
        <v>156.43009804746276</v>
      </c>
      <c r="D1731">
        <v>171.68364493960954</v>
      </c>
      <c r="E1731">
        <v>180.85346908737949</v>
      </c>
      <c r="F1731">
        <v>218.69322505532281</v>
      </c>
      <c r="G1731">
        <v>176.94001401937996</v>
      </c>
      <c r="H1731">
        <v>86.596201892076664</v>
      </c>
      <c r="I1731">
        <v>84.077414832506562</v>
      </c>
      <c r="J1731">
        <v>83.857059418764678</v>
      </c>
      <c r="K1731">
        <v>24.77477158033933</v>
      </c>
      <c r="L1731">
        <v>29.081000716723945</v>
      </c>
      <c r="M1731">
        <v>28.565433463616433</v>
      </c>
      <c r="N1731">
        <v>28.060132748434292</v>
      </c>
      <c r="O1731">
        <v>18.78903720928345</v>
      </c>
      <c r="P1731">
        <v>41.245634692946858</v>
      </c>
      <c r="Q1731">
        <v>58.356675300669131</v>
      </c>
      <c r="R1731">
        <v>31.932032456229141</v>
      </c>
      <c r="S1731" s="1" t="s">
        <v>51</v>
      </c>
      <c r="T1731" s="1" t="s">
        <v>6</v>
      </c>
      <c r="U1731" t="str">
        <f>IFERROR(VLOOKUP(JRC_IDEES_powergen[[#This Row],[Headers]],sections[#All],1,FALSE),U1730)</f>
        <v>Total gross distributed heat production (GWh)</v>
      </c>
      <c r="V1731" t="str">
        <f>IFERROR(VLOOKUP(JRC_IDEES_powergen[[#This Row],[Headers]],ec[#All],3,FALSE),"")</f>
        <v>2200</v>
      </c>
      <c r="W1731" t="str">
        <f>VLOOKUP(MID(JRC_IDEES_powergen[[#This Row],[Source.Name]],25,2),Table5[#All],3,FALSE)</f>
        <v>Romania</v>
      </c>
    </row>
    <row r="1732" spans="2:23" x14ac:dyDescent="0.25">
      <c r="B1732" t="str">
        <f t="shared" si="27"/>
        <v>Total gross distributed heat production (GWh) - 3260</v>
      </c>
      <c r="C1732">
        <v>0</v>
      </c>
      <c r="D1732">
        <v>0</v>
      </c>
      <c r="E1732">
        <v>77.825035249313373</v>
      </c>
      <c r="F1732">
        <v>0</v>
      </c>
      <c r="G1732">
        <v>68.966108894003241</v>
      </c>
      <c r="H1732">
        <v>9.361822743788256</v>
      </c>
      <c r="I1732">
        <v>0</v>
      </c>
      <c r="J1732">
        <v>19.811158769836254</v>
      </c>
      <c r="K1732">
        <v>232.46480000141358</v>
      </c>
      <c r="L1732">
        <v>48.851212519392988</v>
      </c>
      <c r="M1732">
        <v>242.22471099654794</v>
      </c>
      <c r="N1732">
        <v>334.40031650064532</v>
      </c>
      <c r="O1732">
        <v>413.35712679192034</v>
      </c>
      <c r="P1732">
        <v>310.55764572643722</v>
      </c>
      <c r="Q1732">
        <v>393.63898741361419</v>
      </c>
      <c r="R1732">
        <v>309.70362446634897</v>
      </c>
      <c r="S1732" s="1" t="s">
        <v>51</v>
      </c>
      <c r="T1732" s="1" t="s">
        <v>7</v>
      </c>
      <c r="U1732" t="str">
        <f>IFERROR(VLOOKUP(JRC_IDEES_powergen[[#This Row],[Headers]],sections[#All],1,FALSE),U1731)</f>
        <v>Total gross distributed heat production (GWh)</v>
      </c>
      <c r="V1732" t="str">
        <f>IFERROR(VLOOKUP(JRC_IDEES_powergen[[#This Row],[Headers]],ec[#All],3,FALSE),"")</f>
        <v>3210</v>
      </c>
      <c r="W1732" t="str">
        <f>VLOOKUP(MID(JRC_IDEES_powergen[[#This Row],[Source.Name]],25,2),Table5[#All],3,FALSE)</f>
        <v>Romania</v>
      </c>
    </row>
    <row r="1733" spans="2:23" x14ac:dyDescent="0.25">
      <c r="B1733" t="str">
        <f t="shared" si="27"/>
        <v>Total gross distributed heat production (GWh) - 0</v>
      </c>
      <c r="C1733">
        <v>1208.5757384004655</v>
      </c>
      <c r="D1733">
        <v>830.41232101082539</v>
      </c>
      <c r="E1733">
        <v>622.94057657901237</v>
      </c>
      <c r="F1733">
        <v>748.98643586695641</v>
      </c>
      <c r="G1733">
        <v>433.28238252846018</v>
      </c>
      <c r="H1733">
        <v>355.67551361190806</v>
      </c>
      <c r="I1733">
        <v>278.89034402095319</v>
      </c>
      <c r="J1733">
        <v>251.43958541799762</v>
      </c>
      <c r="K1733">
        <v>219.33866603906961</v>
      </c>
      <c r="L1733">
        <v>280.33168281497359</v>
      </c>
      <c r="M1733">
        <v>198.86635596295281</v>
      </c>
      <c r="N1733">
        <v>232.69791262662571</v>
      </c>
      <c r="O1733">
        <v>164.40427698745822</v>
      </c>
      <c r="P1733">
        <v>114.31354704657818</v>
      </c>
      <c r="Q1733">
        <v>49.038989593754621</v>
      </c>
      <c r="R1733">
        <v>49.672050487467551</v>
      </c>
      <c r="S1733" s="1" t="s">
        <v>51</v>
      </c>
      <c r="T1733" s="1" t="s">
        <v>8</v>
      </c>
      <c r="U1733" t="str">
        <f>IFERROR(VLOOKUP(JRC_IDEES_powergen[[#This Row],[Headers]],sections[#All],1,FALSE),U1732)</f>
        <v>Total gross distributed heat production (GWh)</v>
      </c>
      <c r="V1733" t="str">
        <f>IFERROR(VLOOKUP(JRC_IDEES_powergen[[#This Row],[Headers]],ec[#All],3,FALSE),"")</f>
        <v>3260</v>
      </c>
      <c r="W1733" t="str">
        <f>VLOOKUP(MID(JRC_IDEES_powergen[[#This Row],[Source.Name]],25,2),Table5[#All],3,FALSE)</f>
        <v>Romania</v>
      </c>
    </row>
    <row r="1734" spans="2:23" x14ac:dyDescent="0.25">
      <c r="B1734" t="str">
        <f t="shared" si="27"/>
        <v>Total gross distributed heat production (GWh) - 3270A</v>
      </c>
      <c r="C1734">
        <v>1014.9708368519731</v>
      </c>
      <c r="D1734">
        <v>741.06982392192583</v>
      </c>
      <c r="E1734">
        <v>1029.7899093131396</v>
      </c>
      <c r="F1734">
        <v>718.92988414938839</v>
      </c>
      <c r="G1734">
        <v>713.72485547916665</v>
      </c>
      <c r="H1734">
        <v>274.94197447408118</v>
      </c>
      <c r="I1734">
        <v>1457.4067575959573</v>
      </c>
      <c r="J1734">
        <v>162.88237310094897</v>
      </c>
      <c r="K1734">
        <v>390.51659516746906</v>
      </c>
      <c r="L1734">
        <v>550.07617912719274</v>
      </c>
      <c r="M1734">
        <v>323.37360714571281</v>
      </c>
      <c r="N1734">
        <v>152.01122267117248</v>
      </c>
      <c r="O1734">
        <v>186.71730598586811</v>
      </c>
      <c r="P1734">
        <v>158.34168577949907</v>
      </c>
      <c r="Q1734">
        <v>133.15907708742336</v>
      </c>
      <c r="R1734">
        <v>136.00680490616116</v>
      </c>
      <c r="S1734" s="1" t="s">
        <v>51</v>
      </c>
      <c r="T1734" s="1" t="s">
        <v>9</v>
      </c>
      <c r="U1734" t="str">
        <f>IFERROR(VLOOKUP(JRC_IDEES_powergen[[#This Row],[Headers]],sections[#All],1,FALSE),U1733)</f>
        <v>Total gross distributed heat production (GWh)</v>
      </c>
      <c r="V1734">
        <f>IFERROR(VLOOKUP(JRC_IDEES_powergen[[#This Row],[Headers]],ec[#All],3,FALSE),"")</f>
        <v>0</v>
      </c>
      <c r="W1734" t="str">
        <f>VLOOKUP(MID(JRC_IDEES_powergen[[#This Row],[Source.Name]],25,2),Table5[#All],3,FALSE)</f>
        <v>Romania</v>
      </c>
    </row>
    <row r="1735" spans="2:23" x14ac:dyDescent="0.25">
      <c r="B1735" t="str">
        <f t="shared" si="27"/>
        <v>Total gross distributed heat production (GWh) - 3280</v>
      </c>
      <c r="C1735">
        <v>1014.9708368519731</v>
      </c>
      <c r="D1735">
        <v>741.06982392192583</v>
      </c>
      <c r="E1735">
        <v>926.88218566122021</v>
      </c>
      <c r="F1735">
        <v>718.92988414938839</v>
      </c>
      <c r="G1735">
        <v>616.02973170535495</v>
      </c>
      <c r="H1735">
        <v>248.03430669728394</v>
      </c>
      <c r="I1735">
        <v>494.53876468130517</v>
      </c>
      <c r="J1735">
        <v>153.54786372352928</v>
      </c>
      <c r="K1735">
        <v>390.51659516746906</v>
      </c>
      <c r="L1735">
        <v>540.87570632236896</v>
      </c>
      <c r="M1735">
        <v>323.37360714571281</v>
      </c>
      <c r="N1735">
        <v>152.01122267117248</v>
      </c>
      <c r="O1735">
        <v>186.71730598586811</v>
      </c>
      <c r="P1735">
        <v>158.34168577949907</v>
      </c>
      <c r="Q1735">
        <v>133.15907708742336</v>
      </c>
      <c r="R1735">
        <v>136.00680490616116</v>
      </c>
      <c r="S1735" s="1" t="s">
        <v>51</v>
      </c>
      <c r="T1735" s="1" t="s">
        <v>10</v>
      </c>
      <c r="U1735" t="str">
        <f>IFERROR(VLOOKUP(JRC_IDEES_powergen[[#This Row],[Headers]],sections[#All],1,FALSE),U1734)</f>
        <v>Total gross distributed heat production (GWh)</v>
      </c>
      <c r="V1735" t="str">
        <f>IFERROR(VLOOKUP(JRC_IDEES_powergen[[#This Row],[Headers]],ec[#All],3,FALSE),"")</f>
        <v>3270A</v>
      </c>
      <c r="W1735" t="str">
        <f>VLOOKUP(MID(JRC_IDEES_powergen[[#This Row],[Source.Name]],25,2),Table5[#All],3,FALSE)</f>
        <v>Romania</v>
      </c>
    </row>
    <row r="1736" spans="2:23" x14ac:dyDescent="0.25">
      <c r="B1736" t="str">
        <f t="shared" si="27"/>
        <v/>
      </c>
      <c r="C1736">
        <v>0</v>
      </c>
      <c r="D1736">
        <v>0</v>
      </c>
      <c r="E1736">
        <v>102.90772365191926</v>
      </c>
      <c r="F1736">
        <v>0</v>
      </c>
      <c r="G1736">
        <v>97.695123773811659</v>
      </c>
      <c r="H1736">
        <v>26.907667776797261</v>
      </c>
      <c r="I1736">
        <v>962.86799291465206</v>
      </c>
      <c r="J1736">
        <v>9.334509377419689</v>
      </c>
      <c r="K1736">
        <v>0</v>
      </c>
      <c r="L1736">
        <v>9.2004728048238373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 s="1" t="s">
        <v>51</v>
      </c>
      <c r="T1736" s="1" t="s">
        <v>11</v>
      </c>
      <c r="U1736" t="str">
        <f>IFERROR(VLOOKUP(JRC_IDEES_powergen[[#This Row],[Headers]],sections[#All],1,FALSE),U1735)</f>
        <v>Total gross distributed heat production (GWh)</v>
      </c>
      <c r="V1736" t="str">
        <f>IFERROR(VLOOKUP(JRC_IDEES_powergen[[#This Row],[Headers]],ec[#All],3,FALSE),"")</f>
        <v>3280</v>
      </c>
      <c r="W1736" t="str">
        <f>VLOOKUP(MID(JRC_IDEES_powergen[[#This Row],[Source.Name]],25,2),Table5[#All],3,FALSE)</f>
        <v>Romania</v>
      </c>
    </row>
    <row r="1737" spans="2:23" x14ac:dyDescent="0.25">
      <c r="B1737" t="str">
        <f t="shared" si="27"/>
        <v>Total gross distributed heat production (GWh) - 4100</v>
      </c>
      <c r="C1737">
        <v>14654.723957878196</v>
      </c>
      <c r="D1737">
        <v>12973.531931161062</v>
      </c>
      <c r="E1737">
        <v>9930.6532942104568</v>
      </c>
      <c r="F1737">
        <v>9132.4447477395006</v>
      </c>
      <c r="G1737">
        <v>8101.7991468423334</v>
      </c>
      <c r="H1737">
        <v>6688.3102904326079</v>
      </c>
      <c r="I1737">
        <v>4060.0104447093613</v>
      </c>
      <c r="J1737">
        <v>4815.4441993347136</v>
      </c>
      <c r="K1737">
        <v>5011.5182849262892</v>
      </c>
      <c r="L1737">
        <v>4599.5370707558332</v>
      </c>
      <c r="M1737">
        <v>4455.2082601291122</v>
      </c>
      <c r="N1737">
        <v>3774.4579761715404</v>
      </c>
      <c r="O1737">
        <v>3507.0876162305467</v>
      </c>
      <c r="P1737">
        <v>3434.0937465873922</v>
      </c>
      <c r="Q1737">
        <v>2742.6018235630581</v>
      </c>
      <c r="R1737">
        <v>2618.8158562703443</v>
      </c>
      <c r="S1737" s="1" t="s">
        <v>51</v>
      </c>
      <c r="T1737" s="1" t="s">
        <v>12</v>
      </c>
      <c r="U1737" t="str">
        <f>IFERROR(VLOOKUP(JRC_IDEES_powergen[[#This Row],[Headers]],sections[#All],1,FALSE),U1736)</f>
        <v>Total gross distributed heat production (GWh)</v>
      </c>
      <c r="V1737" t="str">
        <f>IFERROR(VLOOKUP(JRC_IDEES_powergen[[#This Row],[Headers]],ec[#All],3,FALSE),"")</f>
        <v/>
      </c>
      <c r="W1737" t="str">
        <f>VLOOKUP(MID(JRC_IDEES_powergen[[#This Row],[Source.Name]],25,2),Table5[#All],3,FALSE)</f>
        <v>Romania</v>
      </c>
    </row>
    <row r="1738" spans="2:23" x14ac:dyDescent="0.25">
      <c r="B1738" t="str">
        <f t="shared" si="27"/>
        <v>Total gross distributed heat production (GWh) - 5542</v>
      </c>
      <c r="C1738">
        <v>14654.723957878196</v>
      </c>
      <c r="D1738">
        <v>12973.531931161062</v>
      </c>
      <c r="E1738">
        <v>9930.6532942104568</v>
      </c>
      <c r="F1738">
        <v>9132.4447477395006</v>
      </c>
      <c r="G1738">
        <v>8101.7991468423334</v>
      </c>
      <c r="H1738">
        <v>6688.3102904326079</v>
      </c>
      <c r="I1738">
        <v>4060.0104447093613</v>
      </c>
      <c r="J1738">
        <v>4814.6024318927693</v>
      </c>
      <c r="K1738">
        <v>5007.728505638418</v>
      </c>
      <c r="L1738">
        <v>4594.5355698351777</v>
      </c>
      <c r="M1738">
        <v>4451.1674820446578</v>
      </c>
      <c r="N1738">
        <v>3763.9343944535899</v>
      </c>
      <c r="O1738">
        <v>3499.4601942913228</v>
      </c>
      <c r="P1738">
        <v>3430.5582760601783</v>
      </c>
      <c r="Q1738">
        <v>2742.1863700483441</v>
      </c>
      <c r="R1738">
        <v>2617.3429400412556</v>
      </c>
      <c r="S1738" s="1" t="s">
        <v>51</v>
      </c>
      <c r="T1738" s="1" t="s">
        <v>13</v>
      </c>
      <c r="U1738" t="str">
        <f>IFERROR(VLOOKUP(JRC_IDEES_powergen[[#This Row],[Headers]],sections[#All],1,FALSE),U1737)</f>
        <v>Total gross distributed heat production (GWh)</v>
      </c>
      <c r="V1738" t="str">
        <f>IFERROR(VLOOKUP(JRC_IDEES_powergen[[#This Row],[Headers]],ec[#All],3,FALSE),"")</f>
        <v>4100</v>
      </c>
      <c r="W1738" t="str">
        <f>VLOOKUP(MID(JRC_IDEES_powergen[[#This Row],[Source.Name]],25,2),Table5[#All],3,FALSE)</f>
        <v>Romania</v>
      </c>
    </row>
    <row r="1739" spans="2:23" x14ac:dyDescent="0.25">
      <c r="B1739" t="str">
        <f t="shared" si="27"/>
        <v>Total gross distributed heat production (GWh) - 4200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0.8417674419440877</v>
      </c>
      <c r="K1739">
        <v>3.789779287871577</v>
      </c>
      <c r="L1739">
        <v>5.0015009206551913</v>
      </c>
      <c r="M1739">
        <v>4.0407780844539145</v>
      </c>
      <c r="N1739">
        <v>10.523581717950394</v>
      </c>
      <c r="O1739">
        <v>7.6274219392240914</v>
      </c>
      <c r="P1739">
        <v>3.5354705272137585</v>
      </c>
      <c r="Q1739">
        <v>0.41545351471415304</v>
      </c>
      <c r="R1739">
        <v>1.4729162290888651</v>
      </c>
      <c r="S1739" s="1" t="s">
        <v>51</v>
      </c>
      <c r="T1739" s="1" t="s">
        <v>14</v>
      </c>
      <c r="U1739" t="str">
        <f>IFERROR(VLOOKUP(JRC_IDEES_powergen[[#This Row],[Headers]],sections[#All],1,FALSE),U1738)</f>
        <v>Total gross distributed heat production (GWh)</v>
      </c>
      <c r="V1739" t="str">
        <f>IFERROR(VLOOKUP(JRC_IDEES_powergen[[#This Row],[Headers]],ec[#All],3,FALSE),"")</f>
        <v>5542</v>
      </c>
      <c r="W1739" t="str">
        <f>VLOOKUP(MID(JRC_IDEES_powergen[[#This Row],[Source.Name]],25,2),Table5[#All],3,FALSE)</f>
        <v>Romania</v>
      </c>
    </row>
    <row r="1740" spans="2:23" x14ac:dyDescent="0.25">
      <c r="B1740" t="str">
        <f t="shared" si="27"/>
        <v>Total gross distributed heat production (GWh) - 0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64.078798858502523</v>
      </c>
      <c r="K1740">
        <v>0</v>
      </c>
      <c r="L1740">
        <v>62.810333805154961</v>
      </c>
      <c r="M1740">
        <v>61.714985299291918</v>
      </c>
      <c r="N1740">
        <v>32.298855703452318</v>
      </c>
      <c r="O1740">
        <v>22.376790381830492</v>
      </c>
      <c r="P1740">
        <v>18.755794326565873</v>
      </c>
      <c r="Q1740">
        <v>17.33378409755278</v>
      </c>
      <c r="R1740">
        <v>80.386733328482237</v>
      </c>
      <c r="S1740" s="1" t="s">
        <v>51</v>
      </c>
      <c r="T1740" s="1" t="s">
        <v>15</v>
      </c>
      <c r="U1740" t="str">
        <f>IFERROR(VLOOKUP(JRC_IDEES_powergen[[#This Row],[Headers]],sections[#All],1,FALSE),U1739)</f>
        <v>Total gross distributed heat production (GWh)</v>
      </c>
      <c r="V1740" t="str">
        <f>IFERROR(VLOOKUP(JRC_IDEES_powergen[[#This Row],[Headers]],ec[#All],3,FALSE),"")</f>
        <v>4200</v>
      </c>
      <c r="W1740" t="str">
        <f>VLOOKUP(MID(JRC_IDEES_powergen[[#This Row],[Source.Name]],25,2),Table5[#All],3,FALSE)</f>
        <v>Romania</v>
      </c>
    </row>
    <row r="1741" spans="2:23" x14ac:dyDescent="0.25">
      <c r="B1741" t="str">
        <f t="shared" si="27"/>
        <v>Total gross distributed heat production (GWh) - 5541</v>
      </c>
      <c r="C1741">
        <v>143.70637762009608</v>
      </c>
      <c r="D1741">
        <v>73.769892138651201</v>
      </c>
      <c r="E1741">
        <v>604.58885840067887</v>
      </c>
      <c r="F1741">
        <v>115.58354011013265</v>
      </c>
      <c r="G1741">
        <v>362.03815631785773</v>
      </c>
      <c r="H1741">
        <v>196.5403306786603</v>
      </c>
      <c r="I1741">
        <v>673.84020442916449</v>
      </c>
      <c r="J1741">
        <v>205.95304282532817</v>
      </c>
      <c r="K1741">
        <v>182.84381204251648</v>
      </c>
      <c r="L1741">
        <v>233.7974705419179</v>
      </c>
      <c r="M1741">
        <v>348.54882417675373</v>
      </c>
      <c r="N1741">
        <v>472.40447025715133</v>
      </c>
      <c r="O1741">
        <v>386.3492150846804</v>
      </c>
      <c r="P1741">
        <v>305.23732353446292</v>
      </c>
      <c r="Q1741">
        <v>322.06128927902631</v>
      </c>
      <c r="R1741">
        <v>362.04507444068486</v>
      </c>
      <c r="S1741" s="1" t="s">
        <v>51</v>
      </c>
      <c r="T1741" s="1" t="s">
        <v>16</v>
      </c>
      <c r="U1741" t="str">
        <f>IFERROR(VLOOKUP(JRC_IDEES_powergen[[#This Row],[Headers]],sections[#All],1,FALSE),U1740)</f>
        <v>Total gross distributed heat production (GWh)</v>
      </c>
      <c r="V1741">
        <f>IFERROR(VLOOKUP(JRC_IDEES_powergen[[#This Row],[Headers]],ec[#All],3,FALSE),"")</f>
        <v>0</v>
      </c>
      <c r="W1741" t="str">
        <f>VLOOKUP(MID(JRC_IDEES_powergen[[#This Row],[Source.Name]],25,2),Table5[#All],3,FALSE)</f>
        <v>Romania</v>
      </c>
    </row>
    <row r="1742" spans="2:23" x14ac:dyDescent="0.25">
      <c r="B1742" t="str">
        <f t="shared" si="27"/>
        <v>Total gross distributed heat production (GWh) - 55431</v>
      </c>
      <c r="C1742">
        <v>143.70637762009608</v>
      </c>
      <c r="D1742">
        <v>73.769892138651201</v>
      </c>
      <c r="E1742">
        <v>604.58885840067887</v>
      </c>
      <c r="F1742">
        <v>115.58354011013265</v>
      </c>
      <c r="G1742">
        <v>362.03815631785773</v>
      </c>
      <c r="H1742">
        <v>196.5403306786603</v>
      </c>
      <c r="I1742">
        <v>673.84020442916449</v>
      </c>
      <c r="J1742">
        <v>205.95304282532817</v>
      </c>
      <c r="K1742">
        <v>182.84381204251648</v>
      </c>
      <c r="L1742">
        <v>233.7974705419179</v>
      </c>
      <c r="M1742">
        <v>348.54882417675373</v>
      </c>
      <c r="N1742">
        <v>472.40447025715133</v>
      </c>
      <c r="O1742">
        <v>386.3492150846804</v>
      </c>
      <c r="P1742">
        <v>305.23732353446292</v>
      </c>
      <c r="Q1742">
        <v>312.7063298390492</v>
      </c>
      <c r="R1742">
        <v>360.39800919539221</v>
      </c>
      <c r="S1742" s="1" t="s">
        <v>51</v>
      </c>
      <c r="T1742" s="1" t="s">
        <v>17</v>
      </c>
      <c r="U1742" t="str">
        <f>IFERROR(VLOOKUP(JRC_IDEES_powergen[[#This Row],[Headers]],sections[#All],1,FALSE),U1741)</f>
        <v>Total gross distributed heat production (GWh)</v>
      </c>
      <c r="V1742" t="str">
        <f>IFERROR(VLOOKUP(JRC_IDEES_powergen[[#This Row],[Headers]],ec[#All],3,FALSE),"")</f>
        <v>5541</v>
      </c>
      <c r="W1742" t="str">
        <f>VLOOKUP(MID(JRC_IDEES_powergen[[#This Row],[Source.Name]],25,2),Table5[#All],3,FALSE)</f>
        <v>Romania</v>
      </c>
    </row>
    <row r="1743" spans="2:23" x14ac:dyDescent="0.25">
      <c r="B1743" t="str">
        <f t="shared" si="27"/>
        <v>Total gross distributed heat production (GWh) - 5545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9.354959439977101</v>
      </c>
      <c r="R1743">
        <v>1.647065245292648</v>
      </c>
      <c r="S1743" s="1" t="s">
        <v>51</v>
      </c>
      <c r="T1743" s="1" t="s">
        <v>18</v>
      </c>
      <c r="U1743" t="str">
        <f>IFERROR(VLOOKUP(JRC_IDEES_powergen[[#This Row],[Headers]],sections[#All],1,FALSE),U1742)</f>
        <v>Total gross distributed heat production (GWh)</v>
      </c>
      <c r="V1743" t="str">
        <f>IFERROR(VLOOKUP(JRC_IDEES_powergen[[#This Row],[Headers]],ec[#All],3,FALSE),"")</f>
        <v>55431</v>
      </c>
      <c r="W1743" t="str">
        <f>VLOOKUP(MID(JRC_IDEES_powergen[[#This Row],[Source.Name]],25,2),Table5[#All],3,FALSE)</f>
        <v>Romania</v>
      </c>
    </row>
    <row r="1744" spans="2:23" x14ac:dyDescent="0.25">
      <c r="B1744" t="str">
        <f t="shared" si="27"/>
        <v>Total gross distributed heat production (GWh) - 0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 s="1" t="s">
        <v>51</v>
      </c>
      <c r="T1744" s="1" t="s">
        <v>19</v>
      </c>
      <c r="U1744" t="str">
        <f>IFERROR(VLOOKUP(JRC_IDEES_powergen[[#This Row],[Headers]],sections[#All],1,FALSE),U1743)</f>
        <v>Total gross distributed heat production (GWh)</v>
      </c>
      <c r="V1744" t="str">
        <f>IFERROR(VLOOKUP(JRC_IDEES_powergen[[#This Row],[Headers]],ec[#All],3,FALSE),"")</f>
        <v>5545</v>
      </c>
      <c r="W1744" t="str">
        <f>VLOOKUP(MID(JRC_IDEES_powergen[[#This Row],[Source.Name]],25,2),Table5[#All],3,FALSE)</f>
        <v>Romania</v>
      </c>
    </row>
    <row r="1745" spans="2:23" x14ac:dyDescent="0.25">
      <c r="B1745" t="str">
        <f t="shared" si="27"/>
        <v>Total gross distributed heat production (GWh) - 7100</v>
      </c>
      <c r="C1745">
        <v>39.487790470808442</v>
      </c>
      <c r="D1745">
        <v>141.98538708992092</v>
      </c>
      <c r="E1745">
        <v>31.604921980686512</v>
      </c>
      <c r="F1745">
        <v>0</v>
      </c>
      <c r="G1745">
        <v>13.791041504651128</v>
      </c>
      <c r="H1745">
        <v>16.020104043381735</v>
      </c>
      <c r="I1745">
        <v>6.9105862427213607</v>
      </c>
      <c r="J1745">
        <v>34.889266431814441</v>
      </c>
      <c r="K1745">
        <v>47.724650885902747</v>
      </c>
      <c r="L1745">
        <v>2.6176078583445719</v>
      </c>
      <c r="M1745">
        <v>2.4244360378310139</v>
      </c>
      <c r="N1745">
        <v>2.8065243295001125</v>
      </c>
      <c r="O1745">
        <v>1.8789198334265882</v>
      </c>
      <c r="P1745">
        <v>4.4341298572962256</v>
      </c>
      <c r="Q1745">
        <v>5.3768654095413853</v>
      </c>
      <c r="R1745">
        <v>1.7631645894285028</v>
      </c>
      <c r="S1745" s="1" t="s">
        <v>51</v>
      </c>
      <c r="T1745" s="1" t="s">
        <v>20</v>
      </c>
      <c r="U1745" t="str">
        <f>IFERROR(VLOOKUP(JRC_IDEES_powergen[[#This Row],[Headers]],sections[#All],1,FALSE),U1744)</f>
        <v>Total gross distributed heat production (GWh)</v>
      </c>
      <c r="V1745">
        <f>IFERROR(VLOOKUP(JRC_IDEES_powergen[[#This Row],[Headers]],ec[#All],3,FALSE),"")</f>
        <v>0</v>
      </c>
      <c r="W1745" t="str">
        <f>VLOOKUP(MID(JRC_IDEES_powergen[[#This Row],[Source.Name]],25,2),Table5[#All],3,FALSE)</f>
        <v>Romania</v>
      </c>
    </row>
    <row r="1746" spans="2:23" x14ac:dyDescent="0.25">
      <c r="B1746" t="str">
        <f t="shared" si="27"/>
        <v>Total gross distributed heat production (GWh) - 55432</v>
      </c>
      <c r="C1746">
        <v>39.487790470808442</v>
      </c>
      <c r="D1746">
        <v>141.98538708992092</v>
      </c>
      <c r="E1746">
        <v>31.604921980686512</v>
      </c>
      <c r="F1746">
        <v>0</v>
      </c>
      <c r="G1746">
        <v>13.791041504651128</v>
      </c>
      <c r="H1746">
        <v>16.020104043381735</v>
      </c>
      <c r="I1746">
        <v>6.9105862427213607</v>
      </c>
      <c r="J1746">
        <v>34.889266431814441</v>
      </c>
      <c r="K1746">
        <v>47.724650885902747</v>
      </c>
      <c r="L1746">
        <v>2.6176078583445719</v>
      </c>
      <c r="M1746">
        <v>2.4244360378310139</v>
      </c>
      <c r="N1746">
        <v>2.8065243295001125</v>
      </c>
      <c r="O1746">
        <v>1.8789198334265882</v>
      </c>
      <c r="P1746">
        <v>4.4341298572962256</v>
      </c>
      <c r="Q1746">
        <v>5.3768654095413853</v>
      </c>
      <c r="R1746">
        <v>1.7631645894285028</v>
      </c>
      <c r="S1746" s="1" t="s">
        <v>51</v>
      </c>
      <c r="T1746" s="1" t="s">
        <v>21</v>
      </c>
      <c r="U1746" t="str">
        <f>IFERROR(VLOOKUP(JRC_IDEES_powergen[[#This Row],[Headers]],sections[#All],1,FALSE),U1745)</f>
        <v>Total gross distributed heat production (GWh)</v>
      </c>
      <c r="V1746" t="str">
        <f>IFERROR(VLOOKUP(JRC_IDEES_powergen[[#This Row],[Headers]],ec[#All],3,FALSE),"")</f>
        <v>7100</v>
      </c>
      <c r="W1746" t="str">
        <f>VLOOKUP(MID(JRC_IDEES_powergen[[#This Row],[Source.Name]],25,2),Table5[#All],3,FALSE)</f>
        <v>Romania</v>
      </c>
    </row>
    <row r="1747" spans="2:23" x14ac:dyDescent="0.25">
      <c r="B1747" t="str">
        <f t="shared" si="27"/>
        <v>Total gross distributed heat production (GWh) - 5532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 s="1" t="s">
        <v>51</v>
      </c>
      <c r="T1747" s="1" t="s">
        <v>22</v>
      </c>
      <c r="U1747" t="str">
        <f>IFERROR(VLOOKUP(JRC_IDEES_powergen[[#This Row],[Headers]],sections[#All],1,FALSE),U1746)</f>
        <v>Total gross distributed heat production (GWh)</v>
      </c>
      <c r="V1747" t="str">
        <f>IFERROR(VLOOKUP(JRC_IDEES_powergen[[#This Row],[Headers]],ec[#All],3,FALSE),"")</f>
        <v>55432</v>
      </c>
      <c r="W1747" t="str">
        <f>VLOOKUP(MID(JRC_IDEES_powergen[[#This Row],[Source.Name]],25,2),Table5[#All],3,FALSE)</f>
        <v>Romania</v>
      </c>
    </row>
    <row r="1748" spans="2:23" x14ac:dyDescent="0.25">
      <c r="B1748" t="str">
        <f t="shared" si="27"/>
        <v>Total gross distributed heat production (GWh) - 5550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 s="1" t="s">
        <v>51</v>
      </c>
      <c r="T1748" s="1" t="s">
        <v>23</v>
      </c>
      <c r="U1748" t="str">
        <f>IFERROR(VLOOKUP(JRC_IDEES_powergen[[#This Row],[Headers]],sections[#All],1,FALSE),U1747)</f>
        <v>Total gross distributed heat production (GWh)</v>
      </c>
      <c r="V1748" t="str">
        <f>IFERROR(VLOOKUP(JRC_IDEES_powergen[[#This Row],[Headers]],ec[#All],3,FALSE),"")</f>
        <v>5532</v>
      </c>
      <c r="W1748" t="str">
        <f>VLOOKUP(MID(JRC_IDEES_powergen[[#This Row],[Source.Name]],25,2),Table5[#All],3,FALSE)</f>
        <v>Romania</v>
      </c>
    </row>
    <row r="1749" spans="2:23" x14ac:dyDescent="0.25">
      <c r="B1749" t="str">
        <f t="shared" si="27"/>
        <v>Total gross distributed heat production (GWh) - 99998</v>
      </c>
      <c r="C1749">
        <v>0</v>
      </c>
      <c r="D1749">
        <v>0</v>
      </c>
      <c r="E1749">
        <v>5.2676995403257143</v>
      </c>
      <c r="F1749">
        <v>1.560422892653391</v>
      </c>
      <c r="G1749">
        <v>8.5536663477230803</v>
      </c>
      <c r="H1749">
        <v>6.0309507280655916</v>
      </c>
      <c r="I1749">
        <v>30.836410286033473</v>
      </c>
      <c r="J1749">
        <v>34.362561328676449</v>
      </c>
      <c r="K1749">
        <v>8.7681692446811983</v>
      </c>
      <c r="L1749">
        <v>0</v>
      </c>
      <c r="M1749">
        <v>1.9429591540417055</v>
      </c>
      <c r="N1749">
        <v>1.6237186547943578</v>
      </c>
      <c r="O1749">
        <v>1.5265971888805976</v>
      </c>
      <c r="P1749">
        <v>3.0636180195544926</v>
      </c>
      <c r="Q1749">
        <v>60.807236359851153</v>
      </c>
      <c r="R1749">
        <v>70.960072124953655</v>
      </c>
      <c r="S1749" s="1" t="s">
        <v>51</v>
      </c>
      <c r="T1749" s="1" t="s">
        <v>24</v>
      </c>
      <c r="U1749" t="str">
        <f>IFERROR(VLOOKUP(JRC_IDEES_powergen[[#This Row],[Headers]],sections[#All],1,FALSE),U1748)</f>
        <v>Total gross distributed heat production (GWh)</v>
      </c>
      <c r="V1749" t="str">
        <f>IFERROR(VLOOKUP(JRC_IDEES_powergen[[#This Row],[Headers]],ec[#All],3,FALSE),"")</f>
        <v>5550</v>
      </c>
      <c r="W1749" t="str">
        <f>VLOOKUP(MID(JRC_IDEES_powergen[[#This Row],[Source.Name]],25,2),Table5[#All],3,FALSE)</f>
        <v>Romania</v>
      </c>
    </row>
    <row r="1750" spans="2:23" x14ac:dyDescent="0.25">
      <c r="B1750" t="str">
        <f t="shared" si="27"/>
        <v>Total gross distributed heat production (GWh) - 99999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 s="1" t="s">
        <v>51</v>
      </c>
      <c r="T1750" s="1" t="s">
        <v>25</v>
      </c>
      <c r="U1750" t="str">
        <f>IFERROR(VLOOKUP(JRC_IDEES_powergen[[#This Row],[Headers]],sections[#All],1,FALSE),U1749)</f>
        <v>Total gross distributed heat production (GWh)</v>
      </c>
      <c r="V1750" t="str">
        <f>IFERROR(VLOOKUP(JRC_IDEES_powergen[[#This Row],[Headers]],ec[#All],3,FALSE),"")</f>
        <v>99998</v>
      </c>
      <c r="W1750" t="str">
        <f>VLOOKUP(MID(JRC_IDEES_powergen[[#This Row],[Source.Name]],25,2),Table5[#All],3,FALSE)</f>
        <v>Romania</v>
      </c>
    </row>
    <row r="1751" spans="2:23" x14ac:dyDescent="0.25">
      <c r="B1751" t="str">
        <f t="shared" si="27"/>
        <v/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 s="1" t="s">
        <v>51</v>
      </c>
      <c r="T1751" s="1" t="s">
        <v>26</v>
      </c>
      <c r="U1751" t="str">
        <f>IFERROR(VLOOKUP(JRC_IDEES_powergen[[#This Row],[Headers]],sections[#All],1,FALSE),U1750)</f>
        <v>Total gross distributed heat production (GWh)</v>
      </c>
      <c r="V1751" t="str">
        <f>IFERROR(VLOOKUP(JRC_IDEES_powergen[[#This Row],[Headers]],ec[#All],3,FALSE),"")</f>
        <v>99999</v>
      </c>
      <c r="W1751" t="str">
        <f>VLOOKUP(MID(JRC_IDEES_powergen[[#This Row],[Source.Name]],25,2),Table5[#All],3,FALSE)</f>
        <v>Romania</v>
      </c>
    </row>
    <row r="1752" spans="2:23" x14ac:dyDescent="0.25">
      <c r="B1752" t="str">
        <f t="shared" si="27"/>
        <v/>
      </c>
      <c r="S1752" s="1" t="s">
        <v>51</v>
      </c>
      <c r="T1752" s="1"/>
      <c r="U1752" t="str">
        <f>IFERROR(VLOOKUP(JRC_IDEES_powergen[[#This Row],[Headers]],sections[#All],1,FALSE),U1751)</f>
        <v>Total gross distributed heat production (GWh)</v>
      </c>
      <c r="V1752" t="str">
        <f>IFERROR(VLOOKUP(JRC_IDEES_powergen[[#This Row],[Headers]],ec[#All],3,FALSE),"")</f>
        <v/>
      </c>
      <c r="W1752" t="str">
        <f>VLOOKUP(MID(JRC_IDEES_powergen[[#This Row],[Source.Name]],25,2),Table5[#All],3,FALSE)</f>
        <v>Romania</v>
      </c>
    </row>
    <row r="1753" spans="2:23" x14ac:dyDescent="0.25">
      <c r="B1753" t="str">
        <f t="shared" si="27"/>
        <v>Transformation input (ktoe) - 0</v>
      </c>
      <c r="C1753">
        <v>1736.7203205028088</v>
      </c>
      <c r="D1753">
        <v>1502.31206</v>
      </c>
      <c r="E1753">
        <v>1362.94949</v>
      </c>
      <c r="F1753">
        <v>1090.87248</v>
      </c>
      <c r="G1753">
        <v>1033.6280199999999</v>
      </c>
      <c r="H1753">
        <v>825.37551680362378</v>
      </c>
      <c r="I1753">
        <v>840.53521000000001</v>
      </c>
      <c r="J1753">
        <v>647.69082000000014</v>
      </c>
      <c r="K1753">
        <v>584.79476</v>
      </c>
      <c r="L1753">
        <v>698.71866000000011</v>
      </c>
      <c r="M1753">
        <v>688.72483882939275</v>
      </c>
      <c r="N1753">
        <v>611.85204366751407</v>
      </c>
      <c r="O1753">
        <v>459.14658736280819</v>
      </c>
      <c r="P1753">
        <v>572.65754363031374</v>
      </c>
      <c r="Q1753">
        <v>504.44224830763426</v>
      </c>
      <c r="R1753">
        <v>476.92748678931525</v>
      </c>
      <c r="S1753" s="1" t="s">
        <v>51</v>
      </c>
      <c r="T1753" s="1" t="s">
        <v>27</v>
      </c>
      <c r="U1753" t="str">
        <f>IFERROR(VLOOKUP(JRC_IDEES_powergen[[#This Row],[Headers]],sections[#All],1,FALSE),U1752)</f>
        <v>Transformation input (ktoe)</v>
      </c>
      <c r="V1753" t="str">
        <f>IFERROR(VLOOKUP(JRC_IDEES_powergen[[#This Row],[Headers]],ec[#All],3,FALSE),"")</f>
        <v/>
      </c>
      <c r="W1753" t="str">
        <f>VLOOKUP(MID(JRC_IDEES_powergen[[#This Row],[Source.Name]],25,2),Table5[#All],3,FALSE)</f>
        <v>Romania</v>
      </c>
    </row>
    <row r="1754" spans="2:23" x14ac:dyDescent="0.25">
      <c r="B1754" t="str">
        <f t="shared" si="27"/>
        <v>Transformation input (ktoe) - 2100</v>
      </c>
      <c r="C1754">
        <v>1736.7203205028088</v>
      </c>
      <c r="D1754">
        <v>1502.31206</v>
      </c>
      <c r="E1754">
        <v>1362.24946</v>
      </c>
      <c r="F1754">
        <v>1090.67248</v>
      </c>
      <c r="G1754">
        <v>1032.52802</v>
      </c>
      <c r="H1754">
        <v>824.6112099344158</v>
      </c>
      <c r="I1754">
        <v>836.53516999999999</v>
      </c>
      <c r="J1754">
        <v>643.29082000000017</v>
      </c>
      <c r="K1754">
        <v>583.69475999999997</v>
      </c>
      <c r="L1754">
        <v>698.71866000000011</v>
      </c>
      <c r="M1754">
        <v>688.4621083431025</v>
      </c>
      <c r="N1754">
        <v>611.63708236054936</v>
      </c>
      <c r="O1754">
        <v>458.97939523516897</v>
      </c>
      <c r="P1754">
        <v>572.25150560604698</v>
      </c>
      <c r="Q1754">
        <v>496.39315363794515</v>
      </c>
      <c r="R1754">
        <v>467.68415058983118</v>
      </c>
      <c r="S1754" s="1" t="s">
        <v>51</v>
      </c>
      <c r="T1754" s="1" t="s">
        <v>4</v>
      </c>
      <c r="U1754" t="str">
        <f>IFERROR(VLOOKUP(JRC_IDEES_powergen[[#This Row],[Headers]],sections[#All],1,FALSE),U1753)</f>
        <v>Transformation input (ktoe)</v>
      </c>
      <c r="V1754">
        <f>IFERROR(VLOOKUP(JRC_IDEES_powergen[[#This Row],[Headers]],ec[#All],3,FALSE),"")</f>
        <v>0</v>
      </c>
      <c r="W1754" t="str">
        <f>VLOOKUP(MID(JRC_IDEES_powergen[[#This Row],[Source.Name]],25,2),Table5[#All],3,FALSE)</f>
        <v>Romania</v>
      </c>
    </row>
    <row r="1755" spans="2:23" x14ac:dyDescent="0.25">
      <c r="B1755" t="str">
        <f t="shared" si="27"/>
        <v>Transformation input (ktoe) - 2200</v>
      </c>
      <c r="C1755">
        <v>14.712893449515899</v>
      </c>
      <c r="D1755">
        <v>13.69988</v>
      </c>
      <c r="E1755">
        <v>5.7036800000000003</v>
      </c>
      <c r="F1755">
        <v>0</v>
      </c>
      <c r="G1755">
        <v>5.8237399999999999</v>
      </c>
      <c r="H1755">
        <v>2.9139185657536539</v>
      </c>
      <c r="I1755">
        <v>1.1891799999999999</v>
      </c>
      <c r="J1755">
        <v>0.59999000000000002</v>
      </c>
      <c r="K1755">
        <v>0.59970000000000001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 s="1" t="s">
        <v>51</v>
      </c>
      <c r="T1755" s="1" t="s">
        <v>5</v>
      </c>
      <c r="U1755" t="str">
        <f>IFERROR(VLOOKUP(JRC_IDEES_powergen[[#This Row],[Headers]],sections[#All],1,FALSE),U1754)</f>
        <v>Transformation input (ktoe)</v>
      </c>
      <c r="V1755" t="str">
        <f>IFERROR(VLOOKUP(JRC_IDEES_powergen[[#This Row],[Headers]],ec[#All],3,FALSE),"")</f>
        <v>2100</v>
      </c>
      <c r="W1755" t="str">
        <f>VLOOKUP(MID(JRC_IDEES_powergen[[#This Row],[Source.Name]],25,2),Table5[#All],3,FALSE)</f>
        <v>Romania</v>
      </c>
    </row>
    <row r="1756" spans="2:23" x14ac:dyDescent="0.25">
      <c r="B1756" t="str">
        <f t="shared" si="27"/>
        <v>Transformation input (ktoe) - 3210</v>
      </c>
      <c r="C1756">
        <v>18.176155706301302</v>
      </c>
      <c r="D1756">
        <v>19.99982</v>
      </c>
      <c r="E1756">
        <v>21.00149</v>
      </c>
      <c r="F1756">
        <v>25.30029</v>
      </c>
      <c r="G1756">
        <v>20.175270000000001</v>
      </c>
      <c r="H1756">
        <v>10.055407720322721</v>
      </c>
      <c r="I1756">
        <v>9.6122700000000005</v>
      </c>
      <c r="J1756">
        <v>9.5999099999999995</v>
      </c>
      <c r="K1756">
        <v>2.7995399999999999</v>
      </c>
      <c r="L1756">
        <v>3.29948</v>
      </c>
      <c r="M1756">
        <v>3.200659551266491</v>
      </c>
      <c r="N1756">
        <v>3.0094582975064501</v>
      </c>
      <c r="O1756">
        <v>2.0540739870789482</v>
      </c>
      <c r="P1756">
        <v>4.538077843933487</v>
      </c>
      <c r="Q1756">
        <v>6.4246332301737672</v>
      </c>
      <c r="R1756">
        <v>3.5110350839579438</v>
      </c>
      <c r="S1756" s="1" t="s">
        <v>51</v>
      </c>
      <c r="T1756" s="1" t="s">
        <v>6</v>
      </c>
      <c r="U1756" t="str">
        <f>IFERROR(VLOOKUP(JRC_IDEES_powergen[[#This Row],[Headers]],sections[#All],1,FALSE),U1755)</f>
        <v>Transformation input (ktoe)</v>
      </c>
      <c r="V1756" t="str">
        <f>IFERROR(VLOOKUP(JRC_IDEES_powergen[[#This Row],[Headers]],ec[#All],3,FALSE),"")</f>
        <v>2200</v>
      </c>
      <c r="W1756" t="str">
        <f>VLOOKUP(MID(JRC_IDEES_powergen[[#This Row],[Source.Name]],25,2),Table5[#All],3,FALSE)</f>
        <v>Romania</v>
      </c>
    </row>
    <row r="1757" spans="2:23" x14ac:dyDescent="0.25">
      <c r="B1757" t="str">
        <f t="shared" si="27"/>
        <v>Transformation input (ktoe) - 3260</v>
      </c>
      <c r="C1757">
        <v>0</v>
      </c>
      <c r="D1757">
        <v>0</v>
      </c>
      <c r="E1757">
        <v>9.4794499999999999</v>
      </c>
      <c r="F1757">
        <v>0</v>
      </c>
      <c r="G1757">
        <v>8.2989700000000006</v>
      </c>
      <c r="H1757">
        <v>1.1464904489902747</v>
      </c>
      <c r="I1757">
        <v>0</v>
      </c>
      <c r="J1757">
        <v>2.2999800000000001</v>
      </c>
      <c r="K1757">
        <v>26.412089999999999</v>
      </c>
      <c r="L1757">
        <v>5.7180499999999999</v>
      </c>
      <c r="M1757">
        <v>28.756055273996537</v>
      </c>
      <c r="N1757">
        <v>39.099591922691104</v>
      </c>
      <c r="O1757">
        <v>44.837667802988506</v>
      </c>
      <c r="P1757">
        <v>33.342887169198399</v>
      </c>
      <c r="Q1757">
        <v>42.53439116435262</v>
      </c>
      <c r="R1757">
        <v>33.342887169198399</v>
      </c>
      <c r="S1757" s="1" t="s">
        <v>51</v>
      </c>
      <c r="T1757" s="1" t="s">
        <v>7</v>
      </c>
      <c r="U1757" t="str">
        <f>IFERROR(VLOOKUP(JRC_IDEES_powergen[[#This Row],[Headers]],sections[#All],1,FALSE),U1756)</f>
        <v>Transformation input (ktoe)</v>
      </c>
      <c r="V1757" t="str">
        <f>IFERROR(VLOOKUP(JRC_IDEES_powergen[[#This Row],[Headers]],ec[#All],3,FALSE),"")</f>
        <v>3210</v>
      </c>
      <c r="W1757" t="str">
        <f>VLOOKUP(MID(JRC_IDEES_powergen[[#This Row],[Source.Name]],25,2),Table5[#All],3,FALSE)</f>
        <v>Romania</v>
      </c>
    </row>
    <row r="1758" spans="2:23" x14ac:dyDescent="0.25">
      <c r="B1758" t="str">
        <f t="shared" si="27"/>
        <v>Transformation input (ktoe) - 0</v>
      </c>
      <c r="C1758">
        <v>155.751284983262</v>
      </c>
      <c r="D1758">
        <v>105.59902</v>
      </c>
      <c r="E1758">
        <v>76.498410000000007</v>
      </c>
      <c r="F1758">
        <v>92.601779999999991</v>
      </c>
      <c r="G1758">
        <v>52.397880000000001</v>
      </c>
      <c r="H1758">
        <v>43.040058400058037</v>
      </c>
      <c r="I1758">
        <v>32.79918</v>
      </c>
      <c r="J1758">
        <v>28.999749999999999</v>
      </c>
      <c r="K1758">
        <v>24.803159999999998</v>
      </c>
      <c r="L1758">
        <v>32.000450000000001</v>
      </c>
      <c r="M1758">
        <v>21.777557859864345</v>
      </c>
      <c r="N1758">
        <v>24.720545250922171</v>
      </c>
      <c r="O1758">
        <v>17.490347626814366</v>
      </c>
      <c r="P1758">
        <v>12.300551815117574</v>
      </c>
      <c r="Q1758">
        <v>5.2064668981568687</v>
      </c>
      <c r="R1758">
        <v>5.206840546479409</v>
      </c>
      <c r="S1758" s="1" t="s">
        <v>51</v>
      </c>
      <c r="T1758" s="1" t="s">
        <v>8</v>
      </c>
      <c r="U1758" t="str">
        <f>IFERROR(VLOOKUP(JRC_IDEES_powergen[[#This Row],[Headers]],sections[#All],1,FALSE),U1757)</f>
        <v>Transformation input (ktoe)</v>
      </c>
      <c r="V1758" t="str">
        <f>IFERROR(VLOOKUP(JRC_IDEES_powergen[[#This Row],[Headers]],ec[#All],3,FALSE),"")</f>
        <v>3260</v>
      </c>
      <c r="W1758" t="str">
        <f>VLOOKUP(MID(JRC_IDEES_powergen[[#This Row],[Source.Name]],25,2),Table5[#All],3,FALSE)</f>
        <v>Romania</v>
      </c>
    </row>
    <row r="1759" spans="2:23" x14ac:dyDescent="0.25">
      <c r="B1759" t="str">
        <f t="shared" si="27"/>
        <v>Transformation input (ktoe) - 3270A</v>
      </c>
      <c r="C1759">
        <v>118.46901441177403</v>
      </c>
      <c r="D1759">
        <v>85.999210000000005</v>
      </c>
      <c r="E1759">
        <v>121.30714999999999</v>
      </c>
      <c r="F1759">
        <v>84.055080000000004</v>
      </c>
      <c r="G1759">
        <v>82.186800000000005</v>
      </c>
      <c r="H1759">
        <v>30.859630973263116</v>
      </c>
      <c r="I1759">
        <v>166.96471</v>
      </c>
      <c r="J1759">
        <v>18.299709999999997</v>
      </c>
      <c r="K1759">
        <v>43.032209999999999</v>
      </c>
      <c r="L1759">
        <v>78.483440000000002</v>
      </c>
      <c r="M1759">
        <v>43.946000616287776</v>
      </c>
      <c r="N1759">
        <v>16.24151765277977</v>
      </c>
      <c r="O1759">
        <v>20.063055316709701</v>
      </c>
      <c r="P1759">
        <v>18.152270639785094</v>
      </c>
      <c r="Q1759">
        <v>15.284672202649599</v>
      </c>
      <c r="R1759">
        <v>15.2861373841597</v>
      </c>
      <c r="S1759" s="1" t="s">
        <v>51</v>
      </c>
      <c r="T1759" s="1" t="s">
        <v>9</v>
      </c>
      <c r="U1759" t="str">
        <f>IFERROR(VLOOKUP(JRC_IDEES_powergen[[#This Row],[Headers]],sections[#All],1,FALSE),U1758)</f>
        <v>Transformation input (ktoe)</v>
      </c>
      <c r="V1759">
        <f>IFERROR(VLOOKUP(JRC_IDEES_powergen[[#This Row],[Headers]],ec[#All],3,FALSE),"")</f>
        <v>0</v>
      </c>
      <c r="W1759" t="str">
        <f>VLOOKUP(MID(JRC_IDEES_powergen[[#This Row],[Source.Name]],25,2),Table5[#All],3,FALSE)</f>
        <v>Romania</v>
      </c>
    </row>
    <row r="1760" spans="2:23" x14ac:dyDescent="0.25">
      <c r="B1760" t="str">
        <f t="shared" si="27"/>
        <v>Transformation input (ktoe) - 3280</v>
      </c>
      <c r="C1760">
        <v>118.46901441177403</v>
      </c>
      <c r="D1760">
        <v>85.999210000000005</v>
      </c>
      <c r="E1760">
        <v>108.90718</v>
      </c>
      <c r="F1760">
        <v>84.055080000000004</v>
      </c>
      <c r="G1760">
        <v>70.686800000000005</v>
      </c>
      <c r="H1760">
        <v>27.706867188955457</v>
      </c>
      <c r="I1760">
        <v>54.463979999999999</v>
      </c>
      <c r="J1760">
        <v>17.199729999999999</v>
      </c>
      <c r="K1760">
        <v>43.032209999999999</v>
      </c>
      <c r="L1760">
        <v>77.387820000000005</v>
      </c>
      <c r="M1760">
        <v>43.946000616287776</v>
      </c>
      <c r="N1760">
        <v>16.24151765277977</v>
      </c>
      <c r="O1760">
        <v>20.063055316709701</v>
      </c>
      <c r="P1760">
        <v>18.152270639785094</v>
      </c>
      <c r="Q1760">
        <v>15.284672202649599</v>
      </c>
      <c r="R1760">
        <v>15.2861373841597</v>
      </c>
      <c r="S1760" s="1" t="s">
        <v>51</v>
      </c>
      <c r="T1760" s="1" t="s">
        <v>10</v>
      </c>
      <c r="U1760" t="str">
        <f>IFERROR(VLOOKUP(JRC_IDEES_powergen[[#This Row],[Headers]],sections[#All],1,FALSE),U1759)</f>
        <v>Transformation input (ktoe)</v>
      </c>
      <c r="V1760" t="str">
        <f>IFERROR(VLOOKUP(JRC_IDEES_powergen[[#This Row],[Headers]],ec[#All],3,FALSE),"")</f>
        <v>3270A</v>
      </c>
      <c r="W1760" t="str">
        <f>VLOOKUP(MID(JRC_IDEES_powergen[[#This Row],[Source.Name]],25,2),Table5[#All],3,FALSE)</f>
        <v>Romania</v>
      </c>
    </row>
    <row r="1761" spans="2:23" x14ac:dyDescent="0.25">
      <c r="B1761" t="str">
        <f t="shared" si="27"/>
        <v/>
      </c>
      <c r="C1761">
        <v>0</v>
      </c>
      <c r="D1761">
        <v>0</v>
      </c>
      <c r="E1761">
        <v>12.39997</v>
      </c>
      <c r="F1761">
        <v>0</v>
      </c>
      <c r="G1761">
        <v>11.5</v>
      </c>
      <c r="H1761">
        <v>3.1527637843076599</v>
      </c>
      <c r="I1761">
        <v>112.50073</v>
      </c>
      <c r="J1761">
        <v>1.09998</v>
      </c>
      <c r="K1761">
        <v>0</v>
      </c>
      <c r="L1761">
        <v>1.09562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 s="1" t="s">
        <v>51</v>
      </c>
      <c r="T1761" s="1" t="s">
        <v>11</v>
      </c>
      <c r="U1761" t="str">
        <f>IFERROR(VLOOKUP(JRC_IDEES_powergen[[#This Row],[Headers]],sections[#All],1,FALSE),U1760)</f>
        <v>Transformation input (ktoe)</v>
      </c>
      <c r="V1761" t="str">
        <f>IFERROR(VLOOKUP(JRC_IDEES_powergen[[#This Row],[Headers]],ec[#All],3,FALSE),"")</f>
        <v>3280</v>
      </c>
      <c r="W1761" t="str">
        <f>VLOOKUP(MID(JRC_IDEES_powergen[[#This Row],[Source.Name]],25,2),Table5[#All],3,FALSE)</f>
        <v>Romania</v>
      </c>
    </row>
    <row r="1762" spans="2:23" x14ac:dyDescent="0.25">
      <c r="B1762" t="str">
        <f t="shared" si="27"/>
        <v>Transformation input (ktoe) - 4100</v>
      </c>
      <c r="C1762">
        <v>1406.9445175954772</v>
      </c>
      <c r="D1762">
        <v>1250.22129</v>
      </c>
      <c r="E1762">
        <v>1050.4581900000001</v>
      </c>
      <c r="F1762">
        <v>874.80142000000001</v>
      </c>
      <c r="G1762">
        <v>798.44277999999997</v>
      </c>
      <c r="H1762">
        <v>716.5565206449852</v>
      </c>
      <c r="I1762">
        <v>544.0693</v>
      </c>
      <c r="J1762">
        <v>553.08346000000006</v>
      </c>
      <c r="K1762">
        <v>458.17221000000001</v>
      </c>
      <c r="L1762">
        <v>543.61254000000008</v>
      </c>
      <c r="M1762">
        <v>542.29548894893264</v>
      </c>
      <c r="N1762">
        <v>457.58096875895814</v>
      </c>
      <c r="O1762">
        <v>325.8813413585566</v>
      </c>
      <c r="P1762">
        <v>461.06871164233519</v>
      </c>
      <c r="Q1762">
        <v>383.61794418245063</v>
      </c>
      <c r="R1762">
        <v>354.3756568262134</v>
      </c>
      <c r="S1762" s="1" t="s">
        <v>51</v>
      </c>
      <c r="T1762" s="1" t="s">
        <v>12</v>
      </c>
      <c r="U1762" t="str">
        <f>IFERROR(VLOOKUP(JRC_IDEES_powergen[[#This Row],[Headers]],sections[#All],1,FALSE),U1761)</f>
        <v>Transformation input (ktoe)</v>
      </c>
      <c r="V1762" t="str">
        <f>IFERROR(VLOOKUP(JRC_IDEES_powergen[[#This Row],[Headers]],ec[#All],3,FALSE),"")</f>
        <v/>
      </c>
      <c r="W1762" t="str">
        <f>VLOOKUP(MID(JRC_IDEES_powergen[[#This Row],[Source.Name]],25,2),Table5[#All],3,FALSE)</f>
        <v>Romania</v>
      </c>
    </row>
    <row r="1763" spans="2:23" x14ac:dyDescent="0.25">
      <c r="B1763" t="str">
        <f t="shared" si="27"/>
        <v>Transformation input (ktoe) - 5542</v>
      </c>
      <c r="C1763">
        <v>1406.9445175954772</v>
      </c>
      <c r="D1763">
        <v>1250.22129</v>
      </c>
      <c r="E1763">
        <v>1050.4581900000001</v>
      </c>
      <c r="F1763">
        <v>874.80142000000001</v>
      </c>
      <c r="G1763">
        <v>798.44277999999997</v>
      </c>
      <c r="H1763">
        <v>716.5565206449852</v>
      </c>
      <c r="I1763">
        <v>544.0693</v>
      </c>
      <c r="J1763">
        <v>552.98346000000004</v>
      </c>
      <c r="K1763">
        <v>457.74220000000003</v>
      </c>
      <c r="L1763">
        <v>543.02889000000005</v>
      </c>
      <c r="M1763">
        <v>541.81779242237712</v>
      </c>
      <c r="N1763">
        <v>456.33897009649513</v>
      </c>
      <c r="O1763">
        <v>324.99761154103487</v>
      </c>
      <c r="P1763">
        <v>460.66267309623902</v>
      </c>
      <c r="Q1763">
        <v>383.57017737648664</v>
      </c>
      <c r="R1763">
        <v>354.20846469857418</v>
      </c>
      <c r="S1763" s="1" t="s">
        <v>51</v>
      </c>
      <c r="T1763" s="1" t="s">
        <v>13</v>
      </c>
      <c r="U1763" t="str">
        <f>IFERROR(VLOOKUP(JRC_IDEES_powergen[[#This Row],[Headers]],sections[#All],1,FALSE),U1762)</f>
        <v>Transformation input (ktoe)</v>
      </c>
      <c r="V1763" t="str">
        <f>IFERROR(VLOOKUP(JRC_IDEES_powergen[[#This Row],[Headers]],ec[#All],3,FALSE),"")</f>
        <v>4100</v>
      </c>
      <c r="W1763" t="str">
        <f>VLOOKUP(MID(JRC_IDEES_powergen[[#This Row],[Source.Name]],25,2),Table5[#All],3,FALSE)</f>
        <v>Romania</v>
      </c>
    </row>
    <row r="1764" spans="2:23" x14ac:dyDescent="0.25">
      <c r="B1764" t="str">
        <f t="shared" si="27"/>
        <v>Transformation input (ktoe) - 4200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0.1</v>
      </c>
      <c r="K1764">
        <v>0.43001</v>
      </c>
      <c r="L1764">
        <v>0.58365</v>
      </c>
      <c r="M1764">
        <v>0.47769652655555767</v>
      </c>
      <c r="N1764">
        <v>1.24199866246298</v>
      </c>
      <c r="O1764">
        <v>0.88372981752173996</v>
      </c>
      <c r="P1764">
        <v>0.40603854609615819</v>
      </c>
      <c r="Q1764">
        <v>4.7766805963996253E-2</v>
      </c>
      <c r="R1764">
        <v>0.16719212763925001</v>
      </c>
      <c r="S1764" s="1" t="s">
        <v>51</v>
      </c>
      <c r="T1764" s="1" t="s">
        <v>14</v>
      </c>
      <c r="U1764" t="str">
        <f>IFERROR(VLOOKUP(JRC_IDEES_powergen[[#This Row],[Headers]],sections[#All],1,FALSE),U1763)</f>
        <v>Transformation input (ktoe)</v>
      </c>
      <c r="V1764" t="str">
        <f>IFERROR(VLOOKUP(JRC_IDEES_powergen[[#This Row],[Headers]],ec[#All],3,FALSE),"")</f>
        <v>5542</v>
      </c>
      <c r="W1764" t="str">
        <f>VLOOKUP(MID(JRC_IDEES_powergen[[#This Row],[Source.Name]],25,2),Table5[#All],3,FALSE)</f>
        <v>Romania</v>
      </c>
    </row>
    <row r="1765" spans="2:23" x14ac:dyDescent="0.25">
      <c r="B1765" t="str">
        <f t="shared" si="27"/>
        <v>Transformation input (ktoe) - 0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6.60806</v>
      </c>
      <c r="K1765">
        <v>0</v>
      </c>
      <c r="L1765">
        <v>6.5007900000000003</v>
      </c>
      <c r="M1765">
        <v>6.4490097977541581</v>
      </c>
      <c r="N1765">
        <v>3.2244196044711999</v>
      </c>
      <c r="O1765">
        <v>2.2690360179612101</v>
      </c>
      <c r="P1765">
        <v>1.88688258335722</v>
      </c>
      <c r="Q1765">
        <v>1.7435003914484901</v>
      </c>
      <c r="R1765">
        <v>8.0252221266838593</v>
      </c>
      <c r="S1765" s="1" t="s">
        <v>51</v>
      </c>
      <c r="T1765" s="1" t="s">
        <v>15</v>
      </c>
      <c r="U1765" t="str">
        <f>IFERROR(VLOOKUP(JRC_IDEES_powergen[[#This Row],[Headers]],sections[#All],1,FALSE),U1764)</f>
        <v>Transformation input (ktoe)</v>
      </c>
      <c r="V1765" t="str">
        <f>IFERROR(VLOOKUP(JRC_IDEES_powergen[[#This Row],[Headers]],ec[#All],3,FALSE),"")</f>
        <v>4200</v>
      </c>
      <c r="W1765" t="str">
        <f>VLOOKUP(MID(JRC_IDEES_powergen[[#This Row],[Source.Name]],25,2),Table5[#All],3,FALSE)</f>
        <v>Romania</v>
      </c>
    </row>
    <row r="1766" spans="2:23" x14ac:dyDescent="0.25">
      <c r="B1766" t="str">
        <f t="shared" si="27"/>
        <v>Transformation input (ktoe) - 5541</v>
      </c>
      <c r="C1766">
        <v>17.770118062402315</v>
      </c>
      <c r="D1766">
        <v>9.1875</v>
      </c>
      <c r="E1766">
        <v>73.800929999999994</v>
      </c>
      <c r="F1766">
        <v>13.91391</v>
      </c>
      <c r="G1766">
        <v>63.602600000000002</v>
      </c>
      <c r="H1766">
        <v>18.223954292059084</v>
      </c>
      <c r="I1766">
        <v>81.100530000000006</v>
      </c>
      <c r="J1766">
        <v>19.799959999999999</v>
      </c>
      <c r="K1766">
        <v>22.575869999999998</v>
      </c>
      <c r="L1766">
        <v>28.803909999999998</v>
      </c>
      <c r="M1766">
        <v>41.750721219047584</v>
      </c>
      <c r="N1766">
        <v>67.426196617942097</v>
      </c>
      <c r="O1766">
        <v>46.145027228432198</v>
      </c>
      <c r="P1766">
        <v>40.460546887464297</v>
      </c>
      <c r="Q1766">
        <v>40.984434344092499</v>
      </c>
      <c r="R1766">
        <v>47.745294735836445</v>
      </c>
      <c r="S1766" s="1" t="s">
        <v>51</v>
      </c>
      <c r="T1766" s="1" t="s">
        <v>16</v>
      </c>
      <c r="U1766" t="str">
        <f>IFERROR(VLOOKUP(JRC_IDEES_powergen[[#This Row],[Headers]],sections[#All],1,FALSE),U1765)</f>
        <v>Transformation input (ktoe)</v>
      </c>
      <c r="V1766">
        <f>IFERROR(VLOOKUP(JRC_IDEES_powergen[[#This Row],[Headers]],ec[#All],3,FALSE),"")</f>
        <v>0</v>
      </c>
      <c r="W1766" t="str">
        <f>VLOOKUP(MID(JRC_IDEES_powergen[[#This Row],[Source.Name]],25,2),Table5[#All],3,FALSE)</f>
        <v>Romania</v>
      </c>
    </row>
    <row r="1767" spans="2:23" x14ac:dyDescent="0.25">
      <c r="B1767" t="str">
        <f t="shared" si="27"/>
        <v>Transformation input (ktoe) - 55431</v>
      </c>
      <c r="C1767">
        <v>17.770118062402315</v>
      </c>
      <c r="D1767">
        <v>9.1875</v>
      </c>
      <c r="E1767">
        <v>73.800929999999994</v>
      </c>
      <c r="F1767">
        <v>13.91391</v>
      </c>
      <c r="G1767">
        <v>63.602600000000002</v>
      </c>
      <c r="H1767">
        <v>18.223954292059084</v>
      </c>
      <c r="I1767">
        <v>81.100530000000006</v>
      </c>
      <c r="J1767">
        <v>19.799959999999999</v>
      </c>
      <c r="K1767">
        <v>22.575869999999998</v>
      </c>
      <c r="L1767">
        <v>28.803909999999998</v>
      </c>
      <c r="M1767">
        <v>41.750721219047584</v>
      </c>
      <c r="N1767">
        <v>67.426196617942097</v>
      </c>
      <c r="O1767">
        <v>46.145027228432198</v>
      </c>
      <c r="P1767">
        <v>40.460546887464297</v>
      </c>
      <c r="Q1767">
        <v>40.005168612076424</v>
      </c>
      <c r="R1767">
        <v>47.578102608197199</v>
      </c>
      <c r="S1767" s="1" t="s">
        <v>51</v>
      </c>
      <c r="T1767" s="1" t="s">
        <v>17</v>
      </c>
      <c r="U1767" t="str">
        <f>IFERROR(VLOOKUP(JRC_IDEES_powergen[[#This Row],[Headers]],sections[#All],1,FALSE),U1766)</f>
        <v>Transformation input (ktoe)</v>
      </c>
      <c r="V1767" t="str">
        <f>IFERROR(VLOOKUP(JRC_IDEES_powergen[[#This Row],[Headers]],ec[#All],3,FALSE),"")</f>
        <v>5541</v>
      </c>
      <c r="W1767" t="str">
        <f>VLOOKUP(MID(JRC_IDEES_powergen[[#This Row],[Source.Name]],25,2),Table5[#All],3,FALSE)</f>
        <v>Romania</v>
      </c>
    </row>
    <row r="1768" spans="2:23" x14ac:dyDescent="0.25">
      <c r="B1768" t="str">
        <f t="shared" si="27"/>
        <v>Transformation input (ktoe) - 5545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0.97926573201607103</v>
      </c>
      <c r="R1768">
        <v>0.16719212763925001</v>
      </c>
      <c r="S1768" s="1" t="s">
        <v>51</v>
      </c>
      <c r="T1768" s="1" t="s">
        <v>18</v>
      </c>
      <c r="U1768" t="str">
        <f>IFERROR(VLOOKUP(JRC_IDEES_powergen[[#This Row],[Headers]],sections[#All],1,FALSE),U1767)</f>
        <v>Transformation input (ktoe)</v>
      </c>
      <c r="V1768" t="str">
        <f>IFERROR(VLOOKUP(JRC_IDEES_powergen[[#This Row],[Headers]],ec[#All],3,FALSE),"")</f>
        <v>55431</v>
      </c>
      <c r="W1768" t="str">
        <f>VLOOKUP(MID(JRC_IDEES_powergen[[#This Row],[Source.Name]],25,2),Table5[#All],3,FALSE)</f>
        <v>Romania</v>
      </c>
    </row>
    <row r="1769" spans="2:23" x14ac:dyDescent="0.25">
      <c r="B1769" t="str">
        <f t="shared" si="27"/>
        <v>Transformation input (ktoe) - 0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 s="1" t="s">
        <v>51</v>
      </c>
      <c r="T1769" s="1" t="s">
        <v>19</v>
      </c>
      <c r="U1769" t="str">
        <f>IFERROR(VLOOKUP(JRC_IDEES_powergen[[#This Row],[Headers]],sections[#All],1,FALSE),U1768)</f>
        <v>Transformation input (ktoe)</v>
      </c>
      <c r="V1769" t="str">
        <f>IFERROR(VLOOKUP(JRC_IDEES_powergen[[#This Row],[Headers]],ec[#All],3,FALSE),"")</f>
        <v>5545</v>
      </c>
      <c r="W1769" t="str">
        <f>VLOOKUP(MID(JRC_IDEES_powergen[[#This Row],[Source.Name]],25,2),Table5[#All],3,FALSE)</f>
        <v>Romania</v>
      </c>
    </row>
    <row r="1770" spans="2:23" x14ac:dyDescent="0.25">
      <c r="B1770" t="str">
        <f t="shared" si="27"/>
        <v>Transformation input (ktoe) - 7100</v>
      </c>
      <c r="C1770">
        <v>4.8963362940759234</v>
      </c>
      <c r="D1770">
        <v>17.605340000000002</v>
      </c>
      <c r="E1770">
        <v>4.0001600000000002</v>
      </c>
      <c r="F1770">
        <v>0</v>
      </c>
      <c r="G1770">
        <v>1.59998</v>
      </c>
      <c r="H1770">
        <v>1.8152288889837891</v>
      </c>
      <c r="I1770">
        <v>0.8</v>
      </c>
      <c r="J1770">
        <v>4</v>
      </c>
      <c r="K1770">
        <v>5.2999799999999997</v>
      </c>
      <c r="L1770">
        <v>0.3</v>
      </c>
      <c r="M1770">
        <v>0.28661507595300001</v>
      </c>
      <c r="N1770">
        <v>0.33438425527848997</v>
      </c>
      <c r="O1770">
        <v>0.2388458966275</v>
      </c>
      <c r="P1770">
        <v>0.50157702485580602</v>
      </c>
      <c r="Q1770">
        <v>0.59711122462068367</v>
      </c>
      <c r="R1770">
        <v>0.19107671730199999</v>
      </c>
      <c r="S1770" s="1" t="s">
        <v>51</v>
      </c>
      <c r="T1770" s="1" t="s">
        <v>20</v>
      </c>
      <c r="U1770" t="str">
        <f>IFERROR(VLOOKUP(JRC_IDEES_powergen[[#This Row],[Headers]],sections[#All],1,FALSE),U1769)</f>
        <v>Transformation input (ktoe)</v>
      </c>
      <c r="V1770">
        <f>IFERROR(VLOOKUP(JRC_IDEES_powergen[[#This Row],[Headers]],ec[#All],3,FALSE),"")</f>
        <v>0</v>
      </c>
      <c r="W1770" t="str">
        <f>VLOOKUP(MID(JRC_IDEES_powergen[[#This Row],[Source.Name]],25,2),Table5[#All],3,FALSE)</f>
        <v>Romania</v>
      </c>
    </row>
    <row r="1771" spans="2:23" x14ac:dyDescent="0.25">
      <c r="B1771" t="str">
        <f t="shared" si="27"/>
        <v>Transformation input (ktoe) - 55432</v>
      </c>
      <c r="C1771">
        <v>4.8963362940759234</v>
      </c>
      <c r="D1771">
        <v>17.605340000000002</v>
      </c>
      <c r="E1771">
        <v>4.0001600000000002</v>
      </c>
      <c r="F1771">
        <v>0</v>
      </c>
      <c r="G1771">
        <v>1.59998</v>
      </c>
      <c r="H1771">
        <v>1.8152288889837891</v>
      </c>
      <c r="I1771">
        <v>0.8</v>
      </c>
      <c r="J1771">
        <v>4</v>
      </c>
      <c r="K1771">
        <v>5.2999799999999997</v>
      </c>
      <c r="L1771">
        <v>0.3</v>
      </c>
      <c r="M1771">
        <v>0.28661507595300001</v>
      </c>
      <c r="N1771">
        <v>0.33438425527848997</v>
      </c>
      <c r="O1771">
        <v>0.2388458966275</v>
      </c>
      <c r="P1771">
        <v>0.50157702485580602</v>
      </c>
      <c r="Q1771">
        <v>0.59711122462068367</v>
      </c>
      <c r="R1771">
        <v>0.19107671730199999</v>
      </c>
      <c r="S1771" s="1" t="s">
        <v>51</v>
      </c>
      <c r="T1771" s="1" t="s">
        <v>21</v>
      </c>
      <c r="U1771" t="str">
        <f>IFERROR(VLOOKUP(JRC_IDEES_powergen[[#This Row],[Headers]],sections[#All],1,FALSE),U1770)</f>
        <v>Transformation input (ktoe)</v>
      </c>
      <c r="V1771" t="str">
        <f>IFERROR(VLOOKUP(JRC_IDEES_powergen[[#This Row],[Headers]],ec[#All],3,FALSE),"")</f>
        <v>7100</v>
      </c>
      <c r="W1771" t="str">
        <f>VLOOKUP(MID(JRC_IDEES_powergen[[#This Row],[Source.Name]],25,2),Table5[#All],3,FALSE)</f>
        <v>Romania</v>
      </c>
    </row>
    <row r="1772" spans="2:23" x14ac:dyDescent="0.25">
      <c r="B1772" t="str">
        <f t="shared" si="27"/>
        <v>Transformation input (ktoe) - 5532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 s="1" t="s">
        <v>51</v>
      </c>
      <c r="T1772" s="1" t="s">
        <v>22</v>
      </c>
      <c r="U1772" t="str">
        <f>IFERROR(VLOOKUP(JRC_IDEES_powergen[[#This Row],[Headers]],sections[#All],1,FALSE),U1771)</f>
        <v>Transformation input (ktoe)</v>
      </c>
      <c r="V1772" t="str">
        <f>IFERROR(VLOOKUP(JRC_IDEES_powergen[[#This Row],[Headers]],ec[#All],3,FALSE),"")</f>
        <v>55432</v>
      </c>
      <c r="W1772" t="str">
        <f>VLOOKUP(MID(JRC_IDEES_powergen[[#This Row],[Source.Name]],25,2),Table5[#All],3,FALSE)</f>
        <v>Romania</v>
      </c>
    </row>
    <row r="1773" spans="2:23" x14ac:dyDescent="0.25">
      <c r="B1773" t="str">
        <f t="shared" si="27"/>
        <v>Transformation input (ktoe) - 5550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s="1" t="s">
        <v>51</v>
      </c>
      <c r="T1773" s="1" t="s">
        <v>23</v>
      </c>
      <c r="U1773" t="str">
        <f>IFERROR(VLOOKUP(JRC_IDEES_powergen[[#This Row],[Headers]],sections[#All],1,FALSE),U1772)</f>
        <v>Transformation input (ktoe)</v>
      </c>
      <c r="V1773" t="str">
        <f>IFERROR(VLOOKUP(JRC_IDEES_powergen[[#This Row],[Headers]],ec[#All],3,FALSE),"")</f>
        <v>5532</v>
      </c>
      <c r="W1773" t="str">
        <f>VLOOKUP(MID(JRC_IDEES_powergen[[#This Row],[Source.Name]],25,2),Table5[#All],3,FALSE)</f>
        <v>Romania</v>
      </c>
    </row>
    <row r="1774" spans="2:23" x14ac:dyDescent="0.25">
      <c r="B1774" t="str">
        <f t="shared" si="27"/>
        <v>Transformation input (ktoe) - 99998</v>
      </c>
      <c r="C1774">
        <v>0</v>
      </c>
      <c r="D1774">
        <v>0</v>
      </c>
      <c r="E1774">
        <v>0.70003000000000004</v>
      </c>
      <c r="F1774">
        <v>0.2</v>
      </c>
      <c r="G1774">
        <v>1.1000000000000001</v>
      </c>
      <c r="H1774">
        <v>0.76430686920798996</v>
      </c>
      <c r="I1774">
        <v>4.0000400000000003</v>
      </c>
      <c r="J1774">
        <v>4.4000000000000004</v>
      </c>
      <c r="K1774">
        <v>1.1000000000000001</v>
      </c>
      <c r="L1774">
        <v>0</v>
      </c>
      <c r="M1774">
        <v>0.26273048629024998</v>
      </c>
      <c r="N1774">
        <v>0.21496130696474999</v>
      </c>
      <c r="O1774">
        <v>0.16719212763925001</v>
      </c>
      <c r="P1774">
        <v>0.40603802426674002</v>
      </c>
      <c r="Q1774">
        <v>8.0490946696891186</v>
      </c>
      <c r="R1774">
        <v>9.2433361994840908</v>
      </c>
      <c r="S1774" s="1" t="s">
        <v>51</v>
      </c>
      <c r="T1774" s="1" t="s">
        <v>24</v>
      </c>
      <c r="U1774" t="str">
        <f>IFERROR(VLOOKUP(JRC_IDEES_powergen[[#This Row],[Headers]],sections[#All],1,FALSE),U1773)</f>
        <v>Transformation input (ktoe)</v>
      </c>
      <c r="V1774" t="str">
        <f>IFERROR(VLOOKUP(JRC_IDEES_powergen[[#This Row],[Headers]],ec[#All],3,FALSE),"")</f>
        <v>5550</v>
      </c>
      <c r="W1774" t="str">
        <f>VLOOKUP(MID(JRC_IDEES_powergen[[#This Row],[Source.Name]],25,2),Table5[#All],3,FALSE)</f>
        <v>Romania</v>
      </c>
    </row>
    <row r="1775" spans="2:23" x14ac:dyDescent="0.25">
      <c r="B1775" t="str">
        <f t="shared" si="27"/>
        <v>Transformation input (ktoe) - 99999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 s="1" t="s">
        <v>51</v>
      </c>
      <c r="T1775" s="1" t="s">
        <v>25</v>
      </c>
      <c r="U1775" t="str">
        <f>IFERROR(VLOOKUP(JRC_IDEES_powergen[[#This Row],[Headers]],sections[#All],1,FALSE),U1774)</f>
        <v>Transformation input (ktoe)</v>
      </c>
      <c r="V1775" t="str">
        <f>IFERROR(VLOOKUP(JRC_IDEES_powergen[[#This Row],[Headers]],ec[#All],3,FALSE),"")</f>
        <v>99998</v>
      </c>
      <c r="W1775" t="str">
        <f>VLOOKUP(MID(JRC_IDEES_powergen[[#This Row],[Source.Name]],25,2),Table5[#All],3,FALSE)</f>
        <v>Romania</v>
      </c>
    </row>
    <row r="1776" spans="2:23" x14ac:dyDescent="0.25">
      <c r="B1776" t="str">
        <f t="shared" si="27"/>
        <v/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 s="1" t="s">
        <v>51</v>
      </c>
      <c r="T1776" s="1" t="s">
        <v>26</v>
      </c>
      <c r="U1776" t="str">
        <f>IFERROR(VLOOKUP(JRC_IDEES_powergen[[#This Row],[Headers]],sections[#All],1,FALSE),U1775)</f>
        <v>Transformation input (ktoe)</v>
      </c>
      <c r="V1776" t="str">
        <f>IFERROR(VLOOKUP(JRC_IDEES_powergen[[#This Row],[Headers]],ec[#All],3,FALSE),"")</f>
        <v>99999</v>
      </c>
      <c r="W1776" t="str">
        <f>VLOOKUP(MID(JRC_IDEES_powergen[[#This Row],[Source.Name]],25,2),Table5[#All],3,FALSE)</f>
        <v>Romania</v>
      </c>
    </row>
    <row r="1777" spans="2:23" x14ac:dyDescent="0.25">
      <c r="B1777" t="str">
        <f t="shared" si="27"/>
        <v/>
      </c>
      <c r="S1777" s="1" t="s">
        <v>51</v>
      </c>
      <c r="T1777" s="1"/>
      <c r="U1777" t="str">
        <f>IFERROR(VLOOKUP(JRC_IDEES_powergen[[#This Row],[Headers]],sections[#All],1,FALSE),U1776)</f>
        <v>Transformation input (ktoe)</v>
      </c>
      <c r="V1777" t="str">
        <f>IFERROR(VLOOKUP(JRC_IDEES_powergen[[#This Row],[Headers]],ec[#All],3,FALSE),"")</f>
        <v/>
      </c>
      <c r="W1777" t="str">
        <f>VLOOKUP(MID(JRC_IDEES_powergen[[#This Row],[Source.Name]],25,2),Table5[#All],3,FALSE)</f>
        <v>Romania</v>
      </c>
    </row>
    <row r="1778" spans="2:23" x14ac:dyDescent="0.25">
      <c r="B1778" t="str">
        <f t="shared" si="27"/>
        <v>CO2 emissions (kt CO2) - 0</v>
      </c>
      <c r="C1778">
        <v>4336.187825243469</v>
      </c>
      <c r="D1778">
        <v>3787.0524874065245</v>
      </c>
      <c r="E1778">
        <v>3249.7744071381485</v>
      </c>
      <c r="F1778">
        <v>2718.3529195504561</v>
      </c>
      <c r="G1778">
        <v>2440.1303729699762</v>
      </c>
      <c r="H1778">
        <v>1983.9125664466605</v>
      </c>
      <c r="I1778">
        <v>1951.6367103303965</v>
      </c>
      <c r="J1778">
        <v>1590.7983503379123</v>
      </c>
      <c r="K1778">
        <v>1400.1606569844723</v>
      </c>
      <c r="L1778">
        <v>1728.1307035545842</v>
      </c>
      <c r="M1778">
        <v>1636.3369862421769</v>
      </c>
      <c r="N1778">
        <v>1344.7645244507466</v>
      </c>
      <c r="O1778">
        <v>1024.5214564279106</v>
      </c>
      <c r="P1778">
        <v>1301.6021265139357</v>
      </c>
      <c r="Q1778">
        <v>1118.3811398901505</v>
      </c>
      <c r="R1778">
        <v>1080.8854017064048</v>
      </c>
      <c r="S1778" s="1" t="s">
        <v>51</v>
      </c>
      <c r="T1778" s="1" t="s">
        <v>28</v>
      </c>
      <c r="U1778" t="str">
        <f>IFERROR(VLOOKUP(JRC_IDEES_powergen[[#This Row],[Headers]],sections[#All],1,FALSE),U1777)</f>
        <v>CO2 emissions (kt CO2)</v>
      </c>
      <c r="V1778" t="str">
        <f>IFERROR(VLOOKUP(JRC_IDEES_powergen[[#This Row],[Headers]],ec[#All],3,FALSE),"")</f>
        <v/>
      </c>
      <c r="W1778" t="str">
        <f>VLOOKUP(MID(JRC_IDEES_powergen[[#This Row],[Source.Name]],25,2),Table5[#All],3,FALSE)</f>
        <v>Romania</v>
      </c>
    </row>
    <row r="1779" spans="2:23" x14ac:dyDescent="0.25">
      <c r="B1779" t="str">
        <f t="shared" si="27"/>
        <v>CO2 emissions (kt CO2) - 2100</v>
      </c>
      <c r="C1779">
        <v>4336.187825243469</v>
      </c>
      <c r="D1779">
        <v>3787.0524874065245</v>
      </c>
      <c r="E1779">
        <v>3249.7744071381485</v>
      </c>
      <c r="F1779">
        <v>2718.3529195504561</v>
      </c>
      <c r="G1779">
        <v>2440.1303729699762</v>
      </c>
      <c r="H1779">
        <v>1983.9125664466605</v>
      </c>
      <c r="I1779">
        <v>1951.6367103303965</v>
      </c>
      <c r="J1779">
        <v>1590.7983503379123</v>
      </c>
      <c r="K1779">
        <v>1400.1606569844723</v>
      </c>
      <c r="L1779">
        <v>1728.1307035545842</v>
      </c>
      <c r="M1779">
        <v>1636.3369862421769</v>
      </c>
      <c r="N1779">
        <v>1344.7645244507466</v>
      </c>
      <c r="O1779">
        <v>1024.5214564279106</v>
      </c>
      <c r="P1779">
        <v>1301.6021265139357</v>
      </c>
      <c r="Q1779">
        <v>1118.3811398901505</v>
      </c>
      <c r="R1779">
        <v>1080.8854017064048</v>
      </c>
      <c r="S1779" s="1" t="s">
        <v>51</v>
      </c>
      <c r="T1779" s="1" t="s">
        <v>4</v>
      </c>
      <c r="U1779" t="str">
        <f>IFERROR(VLOOKUP(JRC_IDEES_powergen[[#This Row],[Headers]],sections[#All],1,FALSE),U1778)</f>
        <v>CO2 emissions (kt CO2)</v>
      </c>
      <c r="V1779">
        <f>IFERROR(VLOOKUP(JRC_IDEES_powergen[[#This Row],[Headers]],ec[#All],3,FALSE),"")</f>
        <v>0</v>
      </c>
      <c r="W1779" t="str">
        <f>VLOOKUP(MID(JRC_IDEES_powergen[[#This Row],[Source.Name]],25,2),Table5[#All],3,FALSE)</f>
        <v>Romania</v>
      </c>
    </row>
    <row r="1780" spans="2:23" x14ac:dyDescent="0.25">
      <c r="B1780" t="str">
        <f t="shared" si="27"/>
        <v>CO2 emissions (kt CO2) - 2200</v>
      </c>
      <c r="C1780">
        <v>58.273545410533778</v>
      </c>
      <c r="D1780">
        <v>54.261290074464</v>
      </c>
      <c r="E1780">
        <v>22.590638383104</v>
      </c>
      <c r="F1780">
        <v>0</v>
      </c>
      <c r="G1780">
        <v>23.431904081351998</v>
      </c>
      <c r="H1780">
        <v>11.7241944753046</v>
      </c>
      <c r="I1780">
        <v>4.7846833298639995</v>
      </c>
      <c r="J1780">
        <v>2.4140686448520001</v>
      </c>
      <c r="K1780">
        <v>2.4129018255600001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 s="1" t="s">
        <v>51</v>
      </c>
      <c r="T1780" s="1" t="s">
        <v>5</v>
      </c>
      <c r="U1780" t="str">
        <f>IFERROR(VLOOKUP(JRC_IDEES_powergen[[#This Row],[Headers]],sections[#All],1,FALSE),U1779)</f>
        <v>CO2 emissions (kt CO2)</v>
      </c>
      <c r="V1780" t="str">
        <f>IFERROR(VLOOKUP(JRC_IDEES_powergen[[#This Row],[Headers]],ec[#All],3,FALSE),"")</f>
        <v>2100</v>
      </c>
      <c r="W1780" t="str">
        <f>VLOOKUP(MID(JRC_IDEES_powergen[[#This Row],[Source.Name]],25,2),Table5[#All],3,FALSE)</f>
        <v>Romania</v>
      </c>
    </row>
    <row r="1781" spans="2:23" x14ac:dyDescent="0.25">
      <c r="B1781" t="str">
        <f t="shared" si="27"/>
        <v>CO2 emissions (kt CO2) - 3210</v>
      </c>
      <c r="C1781">
        <v>76.860927998253715</v>
      </c>
      <c r="D1781">
        <v>84.572598839759991</v>
      </c>
      <c r="E1781">
        <v>88.808328715320002</v>
      </c>
      <c r="F1781">
        <v>106.98652671372</v>
      </c>
      <c r="G1781">
        <v>85.314518640360006</v>
      </c>
      <c r="H1781">
        <v>42.520980853881639</v>
      </c>
      <c r="I1781">
        <v>40.64709855636</v>
      </c>
      <c r="J1781">
        <v>40.594832219879997</v>
      </c>
      <c r="K1781">
        <v>11.838325212719999</v>
      </c>
      <c r="L1781">
        <v>13.952405492639999</v>
      </c>
      <c r="M1781">
        <v>13.534526623334969</v>
      </c>
      <c r="N1781">
        <v>12.726000000000004</v>
      </c>
      <c r="O1781">
        <v>8.6859969387931617</v>
      </c>
      <c r="P1781">
        <v>19.19002456015053</v>
      </c>
      <c r="Q1781">
        <v>27.167640952172444</v>
      </c>
      <c r="R1781">
        <v>14.84700170641027</v>
      </c>
      <c r="S1781" s="1" t="s">
        <v>51</v>
      </c>
      <c r="T1781" s="1" t="s">
        <v>6</v>
      </c>
      <c r="U1781" t="str">
        <f>IFERROR(VLOOKUP(JRC_IDEES_powergen[[#This Row],[Headers]],sections[#All],1,FALSE),U1780)</f>
        <v>CO2 emissions (kt CO2)</v>
      </c>
      <c r="V1781" t="str">
        <f>IFERROR(VLOOKUP(JRC_IDEES_powergen[[#This Row],[Headers]],ec[#All],3,FALSE),"")</f>
        <v>2200</v>
      </c>
      <c r="W1781" t="str">
        <f>VLOOKUP(MID(JRC_IDEES_powergen[[#This Row],[Source.Name]],25,2),Table5[#All],3,FALSE)</f>
        <v>Romania</v>
      </c>
    </row>
    <row r="1782" spans="2:23" x14ac:dyDescent="0.25">
      <c r="B1782" t="str">
        <f t="shared" si="27"/>
        <v>CO2 emissions (kt CO2) - 3260</v>
      </c>
      <c r="C1782">
        <v>0</v>
      </c>
      <c r="D1782">
        <v>0</v>
      </c>
      <c r="E1782">
        <v>22.860611285760005</v>
      </c>
      <c r="F1782">
        <v>0</v>
      </c>
      <c r="G1782">
        <v>20.013769495296003</v>
      </c>
      <c r="H1782">
        <v>2.7648726980155103</v>
      </c>
      <c r="I1782">
        <v>0</v>
      </c>
      <c r="J1782">
        <v>5.5466244080640008</v>
      </c>
      <c r="K1782">
        <v>63.69531172531201</v>
      </c>
      <c r="L1782">
        <v>13.789631082240001</v>
      </c>
      <c r="M1782">
        <v>69.348010879393186</v>
      </c>
      <c r="N1782">
        <v>94.29245076206773</v>
      </c>
      <c r="O1782">
        <v>108.13037619315013</v>
      </c>
      <c r="P1782">
        <v>80.409599999999926</v>
      </c>
      <c r="Q1782">
        <v>102.57580162190106</v>
      </c>
      <c r="R1782">
        <v>80.409599999999926</v>
      </c>
      <c r="S1782" s="1" t="s">
        <v>51</v>
      </c>
      <c r="T1782" s="1" t="s">
        <v>7</v>
      </c>
      <c r="U1782" t="str">
        <f>IFERROR(VLOOKUP(JRC_IDEES_powergen[[#This Row],[Headers]],sections[#All],1,FALSE),U1781)</f>
        <v>CO2 emissions (kt CO2)</v>
      </c>
      <c r="V1782" t="str">
        <f>IFERROR(VLOOKUP(JRC_IDEES_powergen[[#This Row],[Headers]],ec[#All],3,FALSE),"")</f>
        <v>3210</v>
      </c>
      <c r="W1782" t="str">
        <f>VLOOKUP(MID(JRC_IDEES_powergen[[#This Row],[Source.Name]],25,2),Table5[#All],3,FALSE)</f>
        <v>Romania</v>
      </c>
    </row>
    <row r="1783" spans="2:23" x14ac:dyDescent="0.25">
      <c r="B1783" t="str">
        <f t="shared" si="27"/>
        <v>CO2 emissions (kt CO2) - 0</v>
      </c>
      <c r="C1783">
        <v>483.2057146562297</v>
      </c>
      <c r="D1783">
        <v>327.61238490957601</v>
      </c>
      <c r="E1783">
        <v>233.27729216506802</v>
      </c>
      <c r="F1783">
        <v>284.24988638546398</v>
      </c>
      <c r="G1783">
        <v>162.05356519214399</v>
      </c>
      <c r="H1783">
        <v>133.52828633343799</v>
      </c>
      <c r="I1783">
        <v>101.75679265658401</v>
      </c>
      <c r="J1783">
        <v>88.403515606260001</v>
      </c>
      <c r="K1783">
        <v>75.890524877928002</v>
      </c>
      <c r="L1783">
        <v>98.219532682980002</v>
      </c>
      <c r="M1783">
        <v>66.507107070741142</v>
      </c>
      <c r="N1783">
        <v>76.165484440573849</v>
      </c>
      <c r="O1783">
        <v>53.20638329596428</v>
      </c>
      <c r="P1783">
        <v>37.633463710735199</v>
      </c>
      <c r="Q1783">
        <v>15.624641016915188</v>
      </c>
      <c r="R1783">
        <v>15.625799999999995</v>
      </c>
      <c r="S1783" s="1" t="s">
        <v>51</v>
      </c>
      <c r="T1783" s="1" t="s">
        <v>8</v>
      </c>
      <c r="U1783" t="str">
        <f>IFERROR(VLOOKUP(JRC_IDEES_powergen[[#This Row],[Headers]],sections[#All],1,FALSE),U1782)</f>
        <v>CO2 emissions (kt CO2)</v>
      </c>
      <c r="V1783" t="str">
        <f>IFERROR(VLOOKUP(JRC_IDEES_powergen[[#This Row],[Headers]],ec[#All],3,FALSE),"")</f>
        <v>3260</v>
      </c>
      <c r="W1783" t="str">
        <f>VLOOKUP(MID(JRC_IDEES_powergen[[#This Row],[Source.Name]],25,2),Table5[#All],3,FALSE)</f>
        <v>Romania</v>
      </c>
    </row>
    <row r="1784" spans="2:23" x14ac:dyDescent="0.25">
      <c r="B1784" t="str">
        <f t="shared" si="27"/>
        <v>CO2 emissions (kt CO2) - 3270A</v>
      </c>
      <c r="C1784">
        <v>383.90869782335284</v>
      </c>
      <c r="D1784">
        <v>278.68759513927205</v>
      </c>
      <c r="E1784">
        <v>390.97734835964405</v>
      </c>
      <c r="F1784">
        <v>272.38748012265609</v>
      </c>
      <c r="G1784">
        <v>264.35908714176009</v>
      </c>
      <c r="H1784">
        <v>99.462002042258405</v>
      </c>
      <c r="I1784">
        <v>521.75129390794814</v>
      </c>
      <c r="J1784">
        <v>59.112911544048004</v>
      </c>
      <c r="K1784">
        <v>139.44945678487201</v>
      </c>
      <c r="L1784">
        <v>254.14404432775206</v>
      </c>
      <c r="M1784">
        <v>142.41067130433183</v>
      </c>
      <c r="N1784">
        <v>52.631989248101561</v>
      </c>
      <c r="O1784">
        <v>65.016000000000147</v>
      </c>
      <c r="P1784">
        <v>58.823943277140835</v>
      </c>
      <c r="Q1784">
        <v>49.531251957413296</v>
      </c>
      <c r="R1784">
        <v>49.535999999999881</v>
      </c>
      <c r="S1784" s="1" t="s">
        <v>51</v>
      </c>
      <c r="T1784" s="1" t="s">
        <v>9</v>
      </c>
      <c r="U1784" t="str">
        <f>IFERROR(VLOOKUP(JRC_IDEES_powergen[[#This Row],[Headers]],sections[#All],1,FALSE),U1783)</f>
        <v>CO2 emissions (kt CO2)</v>
      </c>
      <c r="V1784">
        <f>IFERROR(VLOOKUP(JRC_IDEES_powergen[[#This Row],[Headers]],ec[#All],3,FALSE),"")</f>
        <v>0</v>
      </c>
      <c r="W1784" t="str">
        <f>VLOOKUP(MID(JRC_IDEES_powergen[[#This Row],[Source.Name]],25,2),Table5[#All],3,FALSE)</f>
        <v>Romania</v>
      </c>
    </row>
    <row r="1785" spans="2:23" x14ac:dyDescent="0.25">
      <c r="B1785" t="str">
        <f t="shared" si="27"/>
        <v>CO2 emissions (kt CO2) - 3280</v>
      </c>
      <c r="C1785">
        <v>383.90869782335284</v>
      </c>
      <c r="D1785">
        <v>278.68759513927205</v>
      </c>
      <c r="E1785">
        <v>352.92277786737606</v>
      </c>
      <c r="F1785">
        <v>272.38748012265609</v>
      </c>
      <c r="G1785">
        <v>229.06645654176006</v>
      </c>
      <c r="H1785">
        <v>89.786408337160296</v>
      </c>
      <c r="I1785">
        <v>176.49505859313604</v>
      </c>
      <c r="J1785">
        <v>55.737156082536004</v>
      </c>
      <c r="K1785">
        <v>139.44945678487201</v>
      </c>
      <c r="L1785">
        <v>250.78166937662405</v>
      </c>
      <c r="M1785">
        <v>142.41067130433183</v>
      </c>
      <c r="N1785">
        <v>52.631989248101561</v>
      </c>
      <c r="O1785">
        <v>65.016000000000147</v>
      </c>
      <c r="P1785">
        <v>58.823943277140835</v>
      </c>
      <c r="Q1785">
        <v>49.531251957413296</v>
      </c>
      <c r="R1785">
        <v>49.535999999999881</v>
      </c>
      <c r="S1785" s="1" t="s">
        <v>51</v>
      </c>
      <c r="T1785" s="1" t="s">
        <v>10</v>
      </c>
      <c r="U1785" t="str">
        <f>IFERROR(VLOOKUP(JRC_IDEES_powergen[[#This Row],[Headers]],sections[#All],1,FALSE),U1784)</f>
        <v>CO2 emissions (kt CO2)</v>
      </c>
      <c r="V1785" t="str">
        <f>IFERROR(VLOOKUP(JRC_IDEES_powergen[[#This Row],[Headers]],ec[#All],3,FALSE),"")</f>
        <v>3270A</v>
      </c>
      <c r="W1785" t="str">
        <f>VLOOKUP(MID(JRC_IDEES_powergen[[#This Row],[Source.Name]],25,2),Table5[#All],3,FALSE)</f>
        <v>Romania</v>
      </c>
    </row>
    <row r="1786" spans="2:23" x14ac:dyDescent="0.25">
      <c r="B1786" t="str">
        <f t="shared" si="27"/>
        <v/>
      </c>
      <c r="C1786">
        <v>0</v>
      </c>
      <c r="D1786">
        <v>0</v>
      </c>
      <c r="E1786">
        <v>38.054570492267999</v>
      </c>
      <c r="F1786">
        <v>0</v>
      </c>
      <c r="G1786">
        <v>35.292630600000003</v>
      </c>
      <c r="H1786">
        <v>9.675593705098116</v>
      </c>
      <c r="I1786">
        <v>345.25623531481205</v>
      </c>
      <c r="J1786">
        <v>3.375755461512</v>
      </c>
      <c r="K1786">
        <v>0</v>
      </c>
      <c r="L1786">
        <v>3.3623749511280003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 s="1" t="s">
        <v>51</v>
      </c>
      <c r="T1786" s="1" t="s">
        <v>11</v>
      </c>
      <c r="U1786" t="str">
        <f>IFERROR(VLOOKUP(JRC_IDEES_powergen[[#This Row],[Headers]],sections[#All],1,FALSE),U1785)</f>
        <v>CO2 emissions (kt CO2)</v>
      </c>
      <c r="V1786" t="str">
        <f>IFERROR(VLOOKUP(JRC_IDEES_powergen[[#This Row],[Headers]],ec[#All],3,FALSE),"")</f>
        <v>3280</v>
      </c>
      <c r="W1786" t="str">
        <f>VLOOKUP(MID(JRC_IDEES_powergen[[#This Row],[Source.Name]],25,2),Table5[#All],3,FALSE)</f>
        <v>Romania</v>
      </c>
    </row>
    <row r="1787" spans="2:23" x14ac:dyDescent="0.25">
      <c r="B1787" t="str">
        <f t="shared" si="27"/>
        <v>CO2 emissions (kt CO2) - 4100</v>
      </c>
      <c r="C1787">
        <v>3304.6239668167659</v>
      </c>
      <c r="D1787">
        <v>2936.5132648012923</v>
      </c>
      <c r="E1787">
        <v>2467.3107342894123</v>
      </c>
      <c r="F1787">
        <v>2054.7290263286163</v>
      </c>
      <c r="G1787">
        <v>1875.3782497615441</v>
      </c>
      <c r="H1787">
        <v>1683.044229597034</v>
      </c>
      <c r="I1787">
        <v>1277.9071426796402</v>
      </c>
      <c r="J1787">
        <v>1298.8446753340083</v>
      </c>
      <c r="K1787">
        <v>1075.1424991005601</v>
      </c>
      <c r="L1787">
        <v>1275.4634330817723</v>
      </c>
      <c r="M1787">
        <v>1272.618813389159</v>
      </c>
      <c r="N1787">
        <v>1071.8466000000035</v>
      </c>
      <c r="O1787">
        <v>763.35270000000276</v>
      </c>
      <c r="P1787">
        <v>1082.0020911225463</v>
      </c>
      <c r="Q1787">
        <v>900.92763805696961</v>
      </c>
      <c r="R1787">
        <v>831.96299999999474</v>
      </c>
      <c r="S1787" s="1" t="s">
        <v>51</v>
      </c>
      <c r="T1787" s="1" t="s">
        <v>12</v>
      </c>
      <c r="U1787" t="str">
        <f>IFERROR(VLOOKUP(JRC_IDEES_powergen[[#This Row],[Headers]],sections[#All],1,FALSE),U1786)</f>
        <v>CO2 emissions (kt CO2)</v>
      </c>
      <c r="V1787" t="str">
        <f>IFERROR(VLOOKUP(JRC_IDEES_powergen[[#This Row],[Headers]],ec[#All],3,FALSE),"")</f>
        <v/>
      </c>
      <c r="W1787" t="str">
        <f>VLOOKUP(MID(JRC_IDEES_powergen[[#This Row],[Source.Name]],25,2),Table5[#All],3,FALSE)</f>
        <v>Romania</v>
      </c>
    </row>
    <row r="1788" spans="2:23" x14ac:dyDescent="0.25">
      <c r="B1788" t="str">
        <f t="shared" si="27"/>
        <v>CO2 emissions (kt CO2) - 5542</v>
      </c>
      <c r="C1788">
        <v>3304.6239668167659</v>
      </c>
      <c r="D1788">
        <v>2936.5132648012923</v>
      </c>
      <c r="E1788">
        <v>2467.3107342894123</v>
      </c>
      <c r="F1788">
        <v>2054.7290263286163</v>
      </c>
      <c r="G1788">
        <v>1875.3782497615441</v>
      </c>
      <c r="H1788">
        <v>1683.044229597034</v>
      </c>
      <c r="I1788">
        <v>1277.9071426796402</v>
      </c>
      <c r="J1788">
        <v>1298.8446753340083</v>
      </c>
      <c r="K1788">
        <v>1075.1424991005601</v>
      </c>
      <c r="L1788">
        <v>1275.4634330817723</v>
      </c>
      <c r="M1788">
        <v>1272.618813389159</v>
      </c>
      <c r="N1788">
        <v>1071.8466000000035</v>
      </c>
      <c r="O1788">
        <v>763.35270000000276</v>
      </c>
      <c r="P1788">
        <v>1082.0020911225463</v>
      </c>
      <c r="Q1788">
        <v>900.92763805696961</v>
      </c>
      <c r="R1788">
        <v>831.96299999999474</v>
      </c>
      <c r="S1788" s="1" t="s">
        <v>51</v>
      </c>
      <c r="T1788" s="1" t="s">
        <v>13</v>
      </c>
      <c r="U1788" t="str">
        <f>IFERROR(VLOOKUP(JRC_IDEES_powergen[[#This Row],[Headers]],sections[#All],1,FALSE),U1787)</f>
        <v>CO2 emissions (kt CO2)</v>
      </c>
      <c r="V1788" t="str">
        <f>IFERROR(VLOOKUP(JRC_IDEES_powergen[[#This Row],[Headers]],ec[#All],3,FALSE),"")</f>
        <v>4100</v>
      </c>
      <c r="W1788" t="str">
        <f>VLOOKUP(MID(JRC_IDEES_powergen[[#This Row],[Source.Name]],25,2),Table5[#All],3,FALSE)</f>
        <v>Romania</v>
      </c>
    </row>
    <row r="1789" spans="2:23" x14ac:dyDescent="0.25">
      <c r="B1789" t="str">
        <f t="shared" si="27"/>
        <v>CO2 emissions (kt CO2) - 4200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 s="1" t="s">
        <v>51</v>
      </c>
      <c r="T1789" s="1" t="s">
        <v>14</v>
      </c>
      <c r="U1789" t="str">
        <f>IFERROR(VLOOKUP(JRC_IDEES_powergen[[#This Row],[Headers]],sections[#All],1,FALSE),U1788)</f>
        <v>CO2 emissions (kt CO2)</v>
      </c>
      <c r="V1789" t="str">
        <f>IFERROR(VLOOKUP(JRC_IDEES_powergen[[#This Row],[Headers]],ec[#All],3,FALSE),"")</f>
        <v>5542</v>
      </c>
      <c r="W1789" t="str">
        <f>VLOOKUP(MID(JRC_IDEES_powergen[[#This Row],[Source.Name]],25,2),Table5[#All],3,FALSE)</f>
        <v>Romania</v>
      </c>
    </row>
    <row r="1790" spans="2:23" x14ac:dyDescent="0.25">
      <c r="B1790" t="str">
        <f t="shared" si="27"/>
        <v>CO2 emissions (kt CO2) - 0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71.93322658080001</v>
      </c>
      <c r="K1790">
        <v>0</v>
      </c>
      <c r="L1790">
        <v>70.765519687200012</v>
      </c>
      <c r="M1790">
        <v>70.201856975216486</v>
      </c>
      <c r="N1790">
        <v>35.100000000000051</v>
      </c>
      <c r="O1790">
        <v>24.699999999999989</v>
      </c>
      <c r="P1790">
        <v>20.540000000000024</v>
      </c>
      <c r="Q1790">
        <v>18.979187341183</v>
      </c>
      <c r="R1790">
        <v>87.359999999999957</v>
      </c>
      <c r="S1790" s="1" t="s">
        <v>51</v>
      </c>
      <c r="T1790" s="1" t="s">
        <v>15</v>
      </c>
      <c r="U1790" t="str">
        <f>IFERROR(VLOOKUP(JRC_IDEES_powergen[[#This Row],[Headers]],sections[#All],1,FALSE),U1789)</f>
        <v>CO2 emissions (kt CO2)</v>
      </c>
      <c r="V1790" t="str">
        <f>IFERROR(VLOOKUP(JRC_IDEES_powergen[[#This Row],[Headers]],ec[#All],3,FALSE),"")</f>
        <v>4200</v>
      </c>
      <c r="W1790" t="str">
        <f>VLOOKUP(MID(JRC_IDEES_powergen[[#This Row],[Source.Name]],25,2),Table5[#All],3,FALSE)</f>
        <v>Romania</v>
      </c>
    </row>
    <row r="1791" spans="2:23" x14ac:dyDescent="0.25">
      <c r="B1791" t="str">
        <f t="shared" si="27"/>
        <v>CO2 emissions (kt CO2) - 5541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 s="1" t="s">
        <v>51</v>
      </c>
      <c r="T1791" s="1" t="s">
        <v>16</v>
      </c>
      <c r="U1791" t="str">
        <f>IFERROR(VLOOKUP(JRC_IDEES_powergen[[#This Row],[Headers]],sections[#All],1,FALSE),U1790)</f>
        <v>CO2 emissions (kt CO2)</v>
      </c>
      <c r="V1791">
        <f>IFERROR(VLOOKUP(JRC_IDEES_powergen[[#This Row],[Headers]],ec[#All],3,FALSE),"")</f>
        <v>0</v>
      </c>
      <c r="W1791" t="str">
        <f>VLOOKUP(MID(JRC_IDEES_powergen[[#This Row],[Source.Name]],25,2),Table5[#All],3,FALSE)</f>
        <v>Romania</v>
      </c>
    </row>
    <row r="1792" spans="2:23" x14ac:dyDescent="0.25">
      <c r="B1792" t="str">
        <f t="shared" si="27"/>
        <v>CO2 emissions (kt CO2) - 55431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 s="1" t="s">
        <v>51</v>
      </c>
      <c r="T1792" s="1" t="s">
        <v>17</v>
      </c>
      <c r="U1792" t="str">
        <f>IFERROR(VLOOKUP(JRC_IDEES_powergen[[#This Row],[Headers]],sections[#All],1,FALSE),U1791)</f>
        <v>CO2 emissions (kt CO2)</v>
      </c>
      <c r="V1792" t="str">
        <f>IFERROR(VLOOKUP(JRC_IDEES_powergen[[#This Row],[Headers]],ec[#All],3,FALSE),"")</f>
        <v>5541</v>
      </c>
      <c r="W1792" t="str">
        <f>VLOOKUP(MID(JRC_IDEES_powergen[[#This Row],[Source.Name]],25,2),Table5[#All],3,FALSE)</f>
        <v>Romania</v>
      </c>
    </row>
    <row r="1793" spans="2:23" x14ac:dyDescent="0.25">
      <c r="B1793" t="str">
        <f t="shared" si="27"/>
        <v>CO2 emissions (kt CO2) - 5545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 s="1" t="s">
        <v>51</v>
      </c>
      <c r="T1793" s="1" t="s">
        <v>18</v>
      </c>
      <c r="U1793" t="str">
        <f>IFERROR(VLOOKUP(JRC_IDEES_powergen[[#This Row],[Headers]],sections[#All],1,FALSE),U1792)</f>
        <v>CO2 emissions (kt CO2)</v>
      </c>
      <c r="V1793" t="str">
        <f>IFERROR(VLOOKUP(JRC_IDEES_powergen[[#This Row],[Headers]],ec[#All],3,FALSE),"")</f>
        <v>55431</v>
      </c>
      <c r="W1793" t="str">
        <f>VLOOKUP(MID(JRC_IDEES_powergen[[#This Row],[Source.Name]],25,2),Table5[#All],3,FALSE)</f>
        <v>Romania</v>
      </c>
    </row>
    <row r="1794" spans="2:23" x14ac:dyDescent="0.25">
      <c r="B1794" t="str">
        <f t="shared" si="27"/>
        <v>CO2 emissions (kt CO2) - 0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 s="1" t="s">
        <v>51</v>
      </c>
      <c r="T1794" s="1" t="s">
        <v>19</v>
      </c>
      <c r="U1794" t="str">
        <f>IFERROR(VLOOKUP(JRC_IDEES_powergen[[#This Row],[Headers]],sections[#All],1,FALSE),U1793)</f>
        <v>CO2 emissions (kt CO2)</v>
      </c>
      <c r="V1794" t="str">
        <f>IFERROR(VLOOKUP(JRC_IDEES_powergen[[#This Row],[Headers]],ec[#All],3,FALSE),"")</f>
        <v>5545</v>
      </c>
      <c r="W1794" t="str">
        <f>VLOOKUP(MID(JRC_IDEES_powergen[[#This Row],[Source.Name]],25,2),Table5[#All],3,FALSE)</f>
        <v>Romania</v>
      </c>
    </row>
    <row r="1795" spans="2:23" x14ac:dyDescent="0.25">
      <c r="B1795" t="str">
        <f t="shared" ref="B1795:B1858" si="28">IF(V1796&lt;&gt;"",U1796&amp;" - "&amp;V1796,"")</f>
        <v>CO2 emissions (kt CO2) - 7100</v>
      </c>
      <c r="C1795">
        <v>29.31497253833302</v>
      </c>
      <c r="D1795">
        <v>105.40535364216002</v>
      </c>
      <c r="E1795">
        <v>23.949453939840001</v>
      </c>
      <c r="F1795">
        <v>0</v>
      </c>
      <c r="G1795">
        <v>9.5792786575200015</v>
      </c>
      <c r="H1795">
        <v>10.86800044672818</v>
      </c>
      <c r="I1795">
        <v>4.7896992000000003</v>
      </c>
      <c r="J1795">
        <v>23.948496000000002</v>
      </c>
      <c r="K1795">
        <v>31.731637457520002</v>
      </c>
      <c r="L1795">
        <v>1.7961372000000002</v>
      </c>
      <c r="M1795">
        <v>1.7160000000000293</v>
      </c>
      <c r="N1795">
        <v>2.001999999999974</v>
      </c>
      <c r="O1795">
        <v>1.4300000000000244</v>
      </c>
      <c r="P1795">
        <v>3.003003843362793</v>
      </c>
      <c r="Q1795">
        <v>3.5749789435958865</v>
      </c>
      <c r="R1795">
        <v>1.1440000000000194</v>
      </c>
      <c r="S1795" s="1" t="s">
        <v>51</v>
      </c>
      <c r="T1795" s="1" t="s">
        <v>20</v>
      </c>
      <c r="U1795" t="str">
        <f>IFERROR(VLOOKUP(JRC_IDEES_powergen[[#This Row],[Headers]],sections[#All],1,FALSE),U1794)</f>
        <v>CO2 emissions (kt CO2)</v>
      </c>
      <c r="V1795">
        <f>IFERROR(VLOOKUP(JRC_IDEES_powergen[[#This Row],[Headers]],ec[#All],3,FALSE),"")</f>
        <v>0</v>
      </c>
      <c r="W1795" t="str">
        <f>VLOOKUP(MID(JRC_IDEES_powergen[[#This Row],[Source.Name]],25,2),Table5[#All],3,FALSE)</f>
        <v>Romania</v>
      </c>
    </row>
    <row r="1796" spans="2:23" x14ac:dyDescent="0.25">
      <c r="B1796" t="str">
        <f t="shared" si="28"/>
        <v>CO2 emissions (kt CO2) - 55432</v>
      </c>
      <c r="C1796">
        <v>29.31497253833302</v>
      </c>
      <c r="D1796">
        <v>105.40535364216002</v>
      </c>
      <c r="E1796">
        <v>23.949453939840001</v>
      </c>
      <c r="F1796">
        <v>0</v>
      </c>
      <c r="G1796">
        <v>9.5792786575200015</v>
      </c>
      <c r="H1796">
        <v>10.86800044672818</v>
      </c>
      <c r="I1796">
        <v>4.7896992000000003</v>
      </c>
      <c r="J1796">
        <v>23.948496000000002</v>
      </c>
      <c r="K1796">
        <v>31.731637457520002</v>
      </c>
      <c r="L1796">
        <v>1.7961372000000002</v>
      </c>
      <c r="M1796">
        <v>1.7160000000000293</v>
      </c>
      <c r="N1796">
        <v>2.001999999999974</v>
      </c>
      <c r="O1796">
        <v>1.4300000000000244</v>
      </c>
      <c r="P1796">
        <v>3.003003843362793</v>
      </c>
      <c r="Q1796">
        <v>3.5749789435958865</v>
      </c>
      <c r="R1796">
        <v>1.1440000000000194</v>
      </c>
      <c r="S1796" s="1" t="s">
        <v>51</v>
      </c>
      <c r="T1796" s="1" t="s">
        <v>21</v>
      </c>
      <c r="U1796" t="str">
        <f>IFERROR(VLOOKUP(JRC_IDEES_powergen[[#This Row],[Headers]],sections[#All],1,FALSE),U1795)</f>
        <v>CO2 emissions (kt CO2)</v>
      </c>
      <c r="V1796" t="str">
        <f>IFERROR(VLOOKUP(JRC_IDEES_powergen[[#This Row],[Headers]],ec[#All],3,FALSE),"")</f>
        <v>7100</v>
      </c>
      <c r="W1796" t="str">
        <f>VLOOKUP(MID(JRC_IDEES_powergen[[#This Row],[Source.Name]],25,2),Table5[#All],3,FALSE)</f>
        <v>Romania</v>
      </c>
    </row>
    <row r="1797" spans="2:23" x14ac:dyDescent="0.25">
      <c r="B1797" t="str">
        <f t="shared" si="28"/>
        <v>CO2 emissions (kt CO2) - 5532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 s="1" t="s">
        <v>51</v>
      </c>
      <c r="T1797" s="1" t="s">
        <v>22</v>
      </c>
      <c r="U1797" t="str">
        <f>IFERROR(VLOOKUP(JRC_IDEES_powergen[[#This Row],[Headers]],sections[#All],1,FALSE),U1796)</f>
        <v>CO2 emissions (kt CO2)</v>
      </c>
      <c r="V1797" t="str">
        <f>IFERROR(VLOOKUP(JRC_IDEES_powergen[[#This Row],[Headers]],ec[#All],3,FALSE),"")</f>
        <v>55432</v>
      </c>
      <c r="W1797" t="str">
        <f>VLOOKUP(MID(JRC_IDEES_powergen[[#This Row],[Source.Name]],25,2),Table5[#All],3,FALSE)</f>
        <v>Romania</v>
      </c>
    </row>
    <row r="1798" spans="2:23" x14ac:dyDescent="0.25">
      <c r="B1798" t="str">
        <f t="shared" si="28"/>
        <v>CO2 emissions (kt CO2) - 5550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 s="1" t="s">
        <v>51</v>
      </c>
      <c r="T1798" s="1" t="s">
        <v>23</v>
      </c>
      <c r="U1798" t="str">
        <f>IFERROR(VLOOKUP(JRC_IDEES_powergen[[#This Row],[Headers]],sections[#All],1,FALSE),U1797)</f>
        <v>CO2 emissions (kt CO2)</v>
      </c>
      <c r="V1798" t="str">
        <f>IFERROR(VLOOKUP(JRC_IDEES_powergen[[#This Row],[Headers]],ec[#All],3,FALSE),"")</f>
        <v>5532</v>
      </c>
      <c r="W1798" t="str">
        <f>VLOOKUP(MID(JRC_IDEES_powergen[[#This Row],[Source.Name]],25,2),Table5[#All],3,FALSE)</f>
        <v>Romania</v>
      </c>
    </row>
    <row r="1799" spans="2:23" x14ac:dyDescent="0.25">
      <c r="B1799" t="str">
        <f t="shared" si="28"/>
        <v>CO2 emissions (kt CO2) - 99998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 s="1" t="s">
        <v>51</v>
      </c>
      <c r="T1799" s="1" t="s">
        <v>24</v>
      </c>
      <c r="U1799" t="str">
        <f>IFERROR(VLOOKUP(JRC_IDEES_powergen[[#This Row],[Headers]],sections[#All],1,FALSE),U1798)</f>
        <v>CO2 emissions (kt CO2)</v>
      </c>
      <c r="V1799" t="str">
        <f>IFERROR(VLOOKUP(JRC_IDEES_powergen[[#This Row],[Headers]],ec[#All],3,FALSE),"")</f>
        <v>5550</v>
      </c>
      <c r="W1799" t="str">
        <f>VLOOKUP(MID(JRC_IDEES_powergen[[#This Row],[Source.Name]],25,2),Table5[#All],3,FALSE)</f>
        <v>Romania</v>
      </c>
    </row>
    <row r="1800" spans="2:23" x14ac:dyDescent="0.25">
      <c r="B1800" t="str">
        <f t="shared" si="28"/>
        <v>CO2 emissions (kt CO2) - 99999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 s="1" t="s">
        <v>51</v>
      </c>
      <c r="T1800" s="1" t="s">
        <v>25</v>
      </c>
      <c r="U1800" t="str">
        <f>IFERROR(VLOOKUP(JRC_IDEES_powergen[[#This Row],[Headers]],sections[#All],1,FALSE),U1799)</f>
        <v>CO2 emissions (kt CO2)</v>
      </c>
      <c r="V1800" t="str">
        <f>IFERROR(VLOOKUP(JRC_IDEES_powergen[[#This Row],[Headers]],ec[#All],3,FALSE),"")</f>
        <v>99998</v>
      </c>
      <c r="W1800" t="str">
        <f>VLOOKUP(MID(JRC_IDEES_powergen[[#This Row],[Source.Name]],25,2),Table5[#All],3,FALSE)</f>
        <v>Romania</v>
      </c>
    </row>
    <row r="1801" spans="2:23" x14ac:dyDescent="0.25">
      <c r="B1801" t="str">
        <f t="shared" si="28"/>
        <v/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 s="1" t="s">
        <v>51</v>
      </c>
      <c r="T1801" s="1" t="s">
        <v>26</v>
      </c>
      <c r="U1801" t="str">
        <f>IFERROR(VLOOKUP(JRC_IDEES_powergen[[#This Row],[Headers]],sections[#All],1,FALSE),U1800)</f>
        <v>CO2 emissions (kt CO2)</v>
      </c>
      <c r="V1801" t="str">
        <f>IFERROR(VLOOKUP(JRC_IDEES_powergen[[#This Row],[Headers]],ec[#All],3,FALSE),"")</f>
        <v>99999</v>
      </c>
      <c r="W1801" t="str">
        <f>VLOOKUP(MID(JRC_IDEES_powergen[[#This Row],[Source.Name]],25,2),Table5[#All],3,FALSE)</f>
        <v>Romania</v>
      </c>
    </row>
    <row r="1802" spans="2:23" x14ac:dyDescent="0.25">
      <c r="B1802" t="str">
        <f t="shared" si="28"/>
        <v/>
      </c>
      <c r="C1802">
        <v>2000</v>
      </c>
      <c r="D1802">
        <v>2001</v>
      </c>
      <c r="E1802">
        <v>2002</v>
      </c>
      <c r="F1802">
        <v>2003</v>
      </c>
      <c r="G1802">
        <v>2004</v>
      </c>
      <c r="H1802">
        <v>2005</v>
      </c>
      <c r="I1802">
        <v>2006</v>
      </c>
      <c r="J1802">
        <v>2007</v>
      </c>
      <c r="K1802">
        <v>2008</v>
      </c>
      <c r="L1802">
        <v>2009</v>
      </c>
      <c r="M1802">
        <v>2010</v>
      </c>
      <c r="N1802">
        <v>2011</v>
      </c>
      <c r="O1802">
        <v>2012</v>
      </c>
      <c r="P1802">
        <v>2013</v>
      </c>
      <c r="Q1802">
        <v>2014</v>
      </c>
      <c r="R1802">
        <v>2015</v>
      </c>
      <c r="S1802" s="1" t="s">
        <v>52</v>
      </c>
      <c r="T1802" s="1" t="s">
        <v>2</v>
      </c>
      <c r="U1802" t="str">
        <f>IFERROR(VLOOKUP(JRC_IDEES_powergen[[#This Row],[Headers]],sections[#All],1,FALSE),U1801)</f>
        <v>CO2 emissions (kt CO2)</v>
      </c>
      <c r="V1802" t="str">
        <f>IFERROR(VLOOKUP(JRC_IDEES_powergen[[#This Row],[Headers]],ec[#All],3,FALSE),"")</f>
        <v/>
      </c>
      <c r="W1802" t="str">
        <f>VLOOKUP(MID(JRC_IDEES_powergen[[#This Row],[Source.Name]],25,2),Table5[#All],3,FALSE)</f>
        <v>Sweden</v>
      </c>
    </row>
    <row r="1803" spans="2:23" x14ac:dyDescent="0.25">
      <c r="B1803" t="str">
        <f t="shared" si="28"/>
        <v>Total gross distributed heat production (GWh) - 0</v>
      </c>
      <c r="C1803">
        <v>19210.431011306875</v>
      </c>
      <c r="D1803">
        <v>22273.375813953488</v>
      </c>
      <c r="E1803">
        <v>20690.549534883721</v>
      </c>
      <c r="F1803">
        <v>20111.627906976752</v>
      </c>
      <c r="G1803">
        <v>17910.6761627907</v>
      </c>
      <c r="H1803">
        <v>19018.798838431299</v>
      </c>
      <c r="I1803">
        <v>19410.465116279069</v>
      </c>
      <c r="J1803">
        <v>18480.959302325584</v>
      </c>
      <c r="K1803">
        <v>17434.958139534883</v>
      </c>
      <c r="L1803">
        <v>17694.18604651163</v>
      </c>
      <c r="M1803">
        <v>20043.058916061742</v>
      </c>
      <c r="N1803">
        <v>15661.625351881128</v>
      </c>
      <c r="O1803">
        <v>16853.355284937563</v>
      </c>
      <c r="P1803">
        <v>14596.539289594533</v>
      </c>
      <c r="Q1803">
        <v>14292.427363074643</v>
      </c>
      <c r="R1803">
        <v>14262.432762102815</v>
      </c>
      <c r="S1803" s="1" t="s">
        <v>52</v>
      </c>
      <c r="T1803" s="1" t="s">
        <v>3</v>
      </c>
      <c r="U1803" t="str">
        <f>IFERROR(VLOOKUP(JRC_IDEES_powergen[[#This Row],[Headers]],sections[#All],1,FALSE),U1802)</f>
        <v>Total gross distributed heat production (GWh)</v>
      </c>
      <c r="V1803" t="str">
        <f>IFERROR(VLOOKUP(JRC_IDEES_powergen[[#This Row],[Headers]],ec[#All],3,FALSE),"")</f>
        <v/>
      </c>
      <c r="W1803" t="str">
        <f>VLOOKUP(MID(JRC_IDEES_powergen[[#This Row],[Source.Name]],25,2),Table5[#All],3,FALSE)</f>
        <v>Sweden</v>
      </c>
    </row>
    <row r="1804" spans="2:23" x14ac:dyDescent="0.25">
      <c r="B1804" t="str">
        <f t="shared" si="28"/>
        <v>Total gross distributed heat production (GWh) - 2100</v>
      </c>
      <c r="C1804">
        <v>9682.6465023666951</v>
      </c>
      <c r="D1804">
        <v>12487.299281936865</v>
      </c>
      <c r="E1804">
        <v>11917.451365985926</v>
      </c>
      <c r="F1804">
        <v>12071.351865498289</v>
      </c>
      <c r="G1804">
        <v>10417.972472760281</v>
      </c>
      <c r="H1804">
        <v>11828.413590110411</v>
      </c>
      <c r="I1804">
        <v>13129.96626250621</v>
      </c>
      <c r="J1804">
        <v>12220.993069005561</v>
      </c>
      <c r="K1804">
        <v>11360.753752682591</v>
      </c>
      <c r="L1804">
        <v>11769.332357508138</v>
      </c>
      <c r="M1804">
        <v>14215.646981695505</v>
      </c>
      <c r="N1804">
        <v>10498.821629661832</v>
      </c>
      <c r="O1804">
        <v>10830.192010418716</v>
      </c>
      <c r="P1804">
        <v>9981.8246622490497</v>
      </c>
      <c r="Q1804">
        <v>8828.2916189245134</v>
      </c>
      <c r="R1804">
        <v>8790.3305356147557</v>
      </c>
      <c r="S1804" s="1" t="s">
        <v>52</v>
      </c>
      <c r="T1804" s="1" t="s">
        <v>4</v>
      </c>
      <c r="U1804" t="str">
        <f>IFERROR(VLOOKUP(JRC_IDEES_powergen[[#This Row],[Headers]],sections[#All],1,FALSE),U1803)</f>
        <v>Total gross distributed heat production (GWh)</v>
      </c>
      <c r="V1804">
        <f>IFERROR(VLOOKUP(JRC_IDEES_powergen[[#This Row],[Headers]],ec[#All],3,FALSE),"")</f>
        <v>0</v>
      </c>
      <c r="W1804" t="str">
        <f>VLOOKUP(MID(JRC_IDEES_powergen[[#This Row],[Source.Name]],25,2),Table5[#All],3,FALSE)</f>
        <v>Sweden</v>
      </c>
    </row>
    <row r="1805" spans="2:23" x14ac:dyDescent="0.25">
      <c r="B1805" t="str">
        <f t="shared" si="28"/>
        <v>Total gross distributed heat production (GWh) - 2200</v>
      </c>
      <c r="C1805">
        <v>5.3122862109056914</v>
      </c>
      <c r="D1805">
        <v>10.51501053975181</v>
      </c>
      <c r="E1805">
        <v>5.6458163273694151</v>
      </c>
      <c r="F1805">
        <v>10.590251917201195</v>
      </c>
      <c r="G1805">
        <v>5.8563060467359476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 s="1" t="s">
        <v>52</v>
      </c>
      <c r="T1805" s="1" t="s">
        <v>5</v>
      </c>
      <c r="U1805" t="str">
        <f>IFERROR(VLOOKUP(JRC_IDEES_powergen[[#This Row],[Headers]],sections[#All],1,FALSE),U1804)</f>
        <v>Total gross distributed heat production (GWh)</v>
      </c>
      <c r="V1805" t="str">
        <f>IFERROR(VLOOKUP(JRC_IDEES_powergen[[#This Row],[Headers]],ec[#All],3,FALSE),"")</f>
        <v>2100</v>
      </c>
      <c r="W1805" t="str">
        <f>VLOOKUP(MID(JRC_IDEES_powergen[[#This Row],[Source.Name]],25,2),Table5[#All],3,FALSE)</f>
        <v>Sweden</v>
      </c>
    </row>
    <row r="1806" spans="2:23" x14ac:dyDescent="0.25">
      <c r="B1806" t="str">
        <f t="shared" si="28"/>
        <v>Total gross distributed heat production (GWh) - 3210</v>
      </c>
      <c r="C1806">
        <v>800.51046435806268</v>
      </c>
      <c r="D1806">
        <v>793.41651994915503</v>
      </c>
      <c r="E1806">
        <v>1072.1763062974967</v>
      </c>
      <c r="F1806">
        <v>799.55797562164662</v>
      </c>
      <c r="G1806">
        <v>842.2341964894415</v>
      </c>
      <c r="H1806">
        <v>655.70806351316537</v>
      </c>
      <c r="I1806">
        <v>525.79191678390612</v>
      </c>
      <c r="J1806">
        <v>834.06071259110718</v>
      </c>
      <c r="K1806">
        <v>663.13799669652428</v>
      </c>
      <c r="L1806">
        <v>349.8407478015996</v>
      </c>
      <c r="M1806">
        <v>362.90024109883541</v>
      </c>
      <c r="N1806">
        <v>470.99461776214412</v>
      </c>
      <c r="O1806">
        <v>284.52489337855951</v>
      </c>
      <c r="P1806">
        <v>347.4949177416467</v>
      </c>
      <c r="Q1806">
        <v>304.43434445139616</v>
      </c>
      <c r="R1806">
        <v>215.48723957368881</v>
      </c>
      <c r="S1806" s="1" t="s">
        <v>52</v>
      </c>
      <c r="T1806" s="1" t="s">
        <v>6</v>
      </c>
      <c r="U1806" t="str">
        <f>IFERROR(VLOOKUP(JRC_IDEES_powergen[[#This Row],[Headers]],sections[#All],1,FALSE),U1805)</f>
        <v>Total gross distributed heat production (GWh)</v>
      </c>
      <c r="V1806" t="str">
        <f>IFERROR(VLOOKUP(JRC_IDEES_powergen[[#This Row],[Headers]],ec[#All],3,FALSE),"")</f>
        <v>2200</v>
      </c>
      <c r="W1806" t="str">
        <f>VLOOKUP(MID(JRC_IDEES_powergen[[#This Row],[Source.Name]],25,2),Table5[#All],3,FALSE)</f>
        <v>Sweden</v>
      </c>
    </row>
    <row r="1807" spans="2:23" x14ac:dyDescent="0.25">
      <c r="B1807" t="str">
        <f t="shared" si="28"/>
        <v>Total gross distributed heat production (GWh) - 3260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 s="1" t="s">
        <v>52</v>
      </c>
      <c r="T1807" s="1" t="s">
        <v>7</v>
      </c>
      <c r="U1807" t="str">
        <f>IFERROR(VLOOKUP(JRC_IDEES_powergen[[#This Row],[Headers]],sections[#All],1,FALSE),U1806)</f>
        <v>Total gross distributed heat production (GWh)</v>
      </c>
      <c r="V1807" t="str">
        <f>IFERROR(VLOOKUP(JRC_IDEES_powergen[[#This Row],[Headers]],ec[#All],3,FALSE),"")</f>
        <v>3210</v>
      </c>
      <c r="W1807" t="str">
        <f>VLOOKUP(MID(JRC_IDEES_powergen[[#This Row],[Source.Name]],25,2),Table5[#All],3,FALSE)</f>
        <v>Sweden</v>
      </c>
    </row>
    <row r="1808" spans="2:23" x14ac:dyDescent="0.25">
      <c r="B1808" t="str">
        <f t="shared" si="28"/>
        <v>Total gross distributed heat production (GWh) - 0</v>
      </c>
      <c r="C1808">
        <v>679.3401319132455</v>
      </c>
      <c r="D1808">
        <v>827.16559511079674</v>
      </c>
      <c r="E1808">
        <v>853.17879730464495</v>
      </c>
      <c r="F1808">
        <v>877.92622939183502</v>
      </c>
      <c r="G1808">
        <v>630.58780996504379</v>
      </c>
      <c r="H1808">
        <v>590.90293571433631</v>
      </c>
      <c r="I1808">
        <v>699.8929109750303</v>
      </c>
      <c r="J1808">
        <v>543.04149702183122</v>
      </c>
      <c r="K1808">
        <v>350.39510198651891</v>
      </c>
      <c r="L1808">
        <v>535.66310672305076</v>
      </c>
      <c r="M1808">
        <v>916.13686583176161</v>
      </c>
      <c r="N1808">
        <v>467.96536107611729</v>
      </c>
      <c r="O1808">
        <v>404.70451284254665</v>
      </c>
      <c r="P1808">
        <v>312.15775454065528</v>
      </c>
      <c r="Q1808">
        <v>198.10782740249374</v>
      </c>
      <c r="R1808">
        <v>170.09968039138167</v>
      </c>
      <c r="S1808" s="1" t="s">
        <v>52</v>
      </c>
      <c r="T1808" s="1" t="s">
        <v>8</v>
      </c>
      <c r="U1808" t="str">
        <f>IFERROR(VLOOKUP(JRC_IDEES_powergen[[#This Row],[Headers]],sections[#All],1,FALSE),U1807)</f>
        <v>Total gross distributed heat production (GWh)</v>
      </c>
      <c r="V1808" t="str">
        <f>IFERROR(VLOOKUP(JRC_IDEES_powergen[[#This Row],[Headers]],ec[#All],3,FALSE),"")</f>
        <v>3260</v>
      </c>
      <c r="W1808" t="str">
        <f>VLOOKUP(MID(JRC_IDEES_powergen[[#This Row],[Source.Name]],25,2),Table5[#All],3,FALSE)</f>
        <v>Sweden</v>
      </c>
    </row>
    <row r="1809" spans="2:23" x14ac:dyDescent="0.25">
      <c r="B1809" t="str">
        <f t="shared" si="28"/>
        <v>Total gross distributed heat production (GWh) - 3270A</v>
      </c>
      <c r="C1809">
        <v>673.95335403588172</v>
      </c>
      <c r="D1809">
        <v>1271.7835897081893</v>
      </c>
      <c r="E1809">
        <v>939.50011109741365</v>
      </c>
      <c r="F1809">
        <v>955.45061211676148</v>
      </c>
      <c r="G1809">
        <v>631.68283096944674</v>
      </c>
      <c r="H1809">
        <v>557.15228357379885</v>
      </c>
      <c r="I1809">
        <v>551.92161667716857</v>
      </c>
      <c r="J1809">
        <v>369.81411770377906</v>
      </c>
      <c r="K1809">
        <v>161.13712523185455</v>
      </c>
      <c r="L1809">
        <v>316.61822558846092</v>
      </c>
      <c r="M1809">
        <v>779.358172236781</v>
      </c>
      <c r="N1809">
        <v>349.08152986528717</v>
      </c>
      <c r="O1809">
        <v>274.07017210690162</v>
      </c>
      <c r="P1809">
        <v>201.8850578272417</v>
      </c>
      <c r="Q1809">
        <v>104.76258382571619</v>
      </c>
      <c r="R1809">
        <v>73.200243177512704</v>
      </c>
      <c r="S1809" s="1" t="s">
        <v>52</v>
      </c>
      <c r="T1809" s="1" t="s">
        <v>9</v>
      </c>
      <c r="U1809" t="str">
        <f>IFERROR(VLOOKUP(JRC_IDEES_powergen[[#This Row],[Headers]],sections[#All],1,FALSE),U1808)</f>
        <v>Total gross distributed heat production (GWh)</v>
      </c>
      <c r="V1809">
        <f>IFERROR(VLOOKUP(JRC_IDEES_powergen[[#This Row],[Headers]],ec[#All],3,FALSE),"")</f>
        <v>0</v>
      </c>
      <c r="W1809" t="str">
        <f>VLOOKUP(MID(JRC_IDEES_powergen[[#This Row],[Source.Name]],25,2),Table5[#All],3,FALSE)</f>
        <v>Sweden</v>
      </c>
    </row>
    <row r="1810" spans="2:23" x14ac:dyDescent="0.25">
      <c r="B1810" t="str">
        <f t="shared" si="28"/>
        <v>Total gross distributed heat production (GWh) - 3280</v>
      </c>
      <c r="C1810">
        <v>673.95335403588172</v>
      </c>
      <c r="D1810">
        <v>1271.7835897081893</v>
      </c>
      <c r="E1810">
        <v>939.50011109741365</v>
      </c>
      <c r="F1810">
        <v>955.45061211676148</v>
      </c>
      <c r="G1810">
        <v>631.68283096944674</v>
      </c>
      <c r="H1810">
        <v>557.15228357379885</v>
      </c>
      <c r="I1810">
        <v>551.92161667716857</v>
      </c>
      <c r="J1810">
        <v>369.81411770377906</v>
      </c>
      <c r="K1810">
        <v>161.13712523185455</v>
      </c>
      <c r="L1810">
        <v>316.61822558846092</v>
      </c>
      <c r="M1810">
        <v>779.358172236781</v>
      </c>
      <c r="N1810">
        <v>349.08152986528717</v>
      </c>
      <c r="O1810">
        <v>274.07017210690162</v>
      </c>
      <c r="P1810">
        <v>201.8850578272417</v>
      </c>
      <c r="Q1810">
        <v>104.76258382571619</v>
      </c>
      <c r="R1810">
        <v>73.200243177512704</v>
      </c>
      <c r="S1810" s="1" t="s">
        <v>52</v>
      </c>
      <c r="T1810" s="1" t="s">
        <v>10</v>
      </c>
      <c r="U1810" t="str">
        <f>IFERROR(VLOOKUP(JRC_IDEES_powergen[[#This Row],[Headers]],sections[#All],1,FALSE),U1809)</f>
        <v>Total gross distributed heat production (GWh)</v>
      </c>
      <c r="V1810" t="str">
        <f>IFERROR(VLOOKUP(JRC_IDEES_powergen[[#This Row],[Headers]],ec[#All],3,FALSE),"")</f>
        <v>3270A</v>
      </c>
      <c r="W1810" t="str">
        <f>VLOOKUP(MID(JRC_IDEES_powergen[[#This Row],[Source.Name]],25,2),Table5[#All],3,FALSE)</f>
        <v>Sweden</v>
      </c>
    </row>
    <row r="1811" spans="2:23" x14ac:dyDescent="0.25">
      <c r="B1811" t="str">
        <f t="shared" si="28"/>
        <v/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 s="1" t="s">
        <v>52</v>
      </c>
      <c r="T1811" s="1" t="s">
        <v>11</v>
      </c>
      <c r="U1811" t="str">
        <f>IFERROR(VLOOKUP(JRC_IDEES_powergen[[#This Row],[Headers]],sections[#All],1,FALSE),U1810)</f>
        <v>Total gross distributed heat production (GWh)</v>
      </c>
      <c r="V1811" t="str">
        <f>IFERROR(VLOOKUP(JRC_IDEES_powergen[[#This Row],[Headers]],ec[#All],3,FALSE),"")</f>
        <v>3280</v>
      </c>
      <c r="W1811" t="str">
        <f>VLOOKUP(MID(JRC_IDEES_powergen[[#This Row],[Source.Name]],25,2),Table5[#All],3,FALSE)</f>
        <v>Sweden</v>
      </c>
    </row>
    <row r="1812" spans="2:23" x14ac:dyDescent="0.25">
      <c r="B1812" t="str">
        <f t="shared" si="28"/>
        <v>Total gross distributed heat production (GWh) - 4100</v>
      </c>
      <c r="C1812">
        <v>475.6107699673143</v>
      </c>
      <c r="D1812">
        <v>988.52656191025164</v>
      </c>
      <c r="E1812">
        <v>752.50873786334205</v>
      </c>
      <c r="F1812">
        <v>601.97808619016769</v>
      </c>
      <c r="G1812">
        <v>373.76587186720894</v>
      </c>
      <c r="H1812">
        <v>327.73999249176444</v>
      </c>
      <c r="I1812">
        <v>301.55681896643966</v>
      </c>
      <c r="J1812">
        <v>268.893818471808</v>
      </c>
      <c r="K1812">
        <v>173.86760737597766</v>
      </c>
      <c r="L1812">
        <v>176.35509394735337</v>
      </c>
      <c r="M1812">
        <v>356.42394620653346</v>
      </c>
      <c r="N1812">
        <v>234.52895642279628</v>
      </c>
      <c r="O1812">
        <v>216.82892349290967</v>
      </c>
      <c r="P1812">
        <v>177.58811531566661</v>
      </c>
      <c r="Q1812">
        <v>117.41040549662749</v>
      </c>
      <c r="R1812">
        <v>110.76215010665832</v>
      </c>
      <c r="S1812" s="1" t="s">
        <v>52</v>
      </c>
      <c r="T1812" s="1" t="s">
        <v>12</v>
      </c>
      <c r="U1812" t="str">
        <f>IFERROR(VLOOKUP(JRC_IDEES_powergen[[#This Row],[Headers]],sections[#All],1,FALSE),U1811)</f>
        <v>Total gross distributed heat production (GWh)</v>
      </c>
      <c r="V1812" t="str">
        <f>IFERROR(VLOOKUP(JRC_IDEES_powergen[[#This Row],[Headers]],ec[#All],3,FALSE),"")</f>
        <v/>
      </c>
      <c r="W1812" t="str">
        <f>VLOOKUP(MID(JRC_IDEES_powergen[[#This Row],[Source.Name]],25,2),Table5[#All],3,FALSE)</f>
        <v>Sweden</v>
      </c>
    </row>
    <row r="1813" spans="2:23" x14ac:dyDescent="0.25">
      <c r="B1813" t="str">
        <f t="shared" si="28"/>
        <v>Total gross distributed heat production (GWh) - 5542</v>
      </c>
      <c r="C1813">
        <v>367.10333891129204</v>
      </c>
      <c r="D1813">
        <v>849.85512743764355</v>
      </c>
      <c r="E1813">
        <v>647.96596885594499</v>
      </c>
      <c r="F1813">
        <v>467.01691871895844</v>
      </c>
      <c r="G1813">
        <v>273.88576477019342</v>
      </c>
      <c r="H1813">
        <v>265.85591248622103</v>
      </c>
      <c r="I1813">
        <v>213.32466962903499</v>
      </c>
      <c r="J1813">
        <v>63.006768541340641</v>
      </c>
      <c r="K1813">
        <v>57.875646878023481</v>
      </c>
      <c r="L1813">
        <v>106.07672518244947</v>
      </c>
      <c r="M1813">
        <v>254.4155648223369</v>
      </c>
      <c r="N1813">
        <v>141.4267759506393</v>
      </c>
      <c r="O1813">
        <v>159.4052112564687</v>
      </c>
      <c r="P1813">
        <v>101.23974689298824</v>
      </c>
      <c r="Q1813">
        <v>75.194384024184416</v>
      </c>
      <c r="R1813">
        <v>80.549248557126489</v>
      </c>
      <c r="S1813" s="1" t="s">
        <v>52</v>
      </c>
      <c r="T1813" s="1" t="s">
        <v>13</v>
      </c>
      <c r="U1813" t="str">
        <f>IFERROR(VLOOKUP(JRC_IDEES_powergen[[#This Row],[Headers]],sections[#All],1,FALSE),U1812)</f>
        <v>Total gross distributed heat production (GWh)</v>
      </c>
      <c r="V1813" t="str">
        <f>IFERROR(VLOOKUP(JRC_IDEES_powergen[[#This Row],[Headers]],ec[#All],3,FALSE),"")</f>
        <v>4100</v>
      </c>
      <c r="W1813" t="str">
        <f>VLOOKUP(MID(JRC_IDEES_powergen[[#This Row],[Source.Name]],25,2),Table5[#All],3,FALSE)</f>
        <v>Sweden</v>
      </c>
    </row>
    <row r="1814" spans="2:23" x14ac:dyDescent="0.25">
      <c r="B1814" t="str">
        <f t="shared" si="28"/>
        <v>Total gross distributed heat production (GWh) - 4200</v>
      </c>
      <c r="C1814">
        <v>108.50743105602227</v>
      </c>
      <c r="D1814">
        <v>138.67143447260813</v>
      </c>
      <c r="E1814">
        <v>104.54276900739704</v>
      </c>
      <c r="F1814">
        <v>134.96116747120922</v>
      </c>
      <c r="G1814">
        <v>99.880107097015511</v>
      </c>
      <c r="H1814">
        <v>61.884080005543396</v>
      </c>
      <c r="I1814">
        <v>88.232149337404664</v>
      </c>
      <c r="J1814">
        <v>205.88704993046736</v>
      </c>
      <c r="K1814">
        <v>115.99196049795417</v>
      </c>
      <c r="L1814">
        <v>70.278368764903902</v>
      </c>
      <c r="M1814">
        <v>102.00838138419657</v>
      </c>
      <c r="N1814">
        <v>93.102180472156974</v>
      </c>
      <c r="O1814">
        <v>57.423712236440977</v>
      </c>
      <c r="P1814">
        <v>76.348368422678377</v>
      </c>
      <c r="Q1814">
        <v>42.216021472443074</v>
      </c>
      <c r="R1814">
        <v>30.212901549531832</v>
      </c>
      <c r="S1814" s="1" t="s">
        <v>52</v>
      </c>
      <c r="T1814" s="1" t="s">
        <v>14</v>
      </c>
      <c r="U1814" t="str">
        <f>IFERROR(VLOOKUP(JRC_IDEES_powergen[[#This Row],[Headers]],sections[#All],1,FALSE),U1813)</f>
        <v>Total gross distributed heat production (GWh)</v>
      </c>
      <c r="V1814" t="str">
        <f>IFERROR(VLOOKUP(JRC_IDEES_powergen[[#This Row],[Headers]],ec[#All],3,FALSE),"")</f>
        <v>5542</v>
      </c>
      <c r="W1814" t="str">
        <f>VLOOKUP(MID(JRC_IDEES_powergen[[#This Row],[Source.Name]],25,2),Table5[#All],3,FALSE)</f>
        <v>Sweden</v>
      </c>
    </row>
    <row r="1815" spans="2:23" x14ac:dyDescent="0.25">
      <c r="B1815" t="str">
        <f t="shared" si="28"/>
        <v>Total gross distributed heat production (GWh) - 0</v>
      </c>
      <c r="C1815">
        <v>35.201051385513331</v>
      </c>
      <c r="D1815">
        <v>19.660184049695165</v>
      </c>
      <c r="E1815">
        <v>31.899189752401291</v>
      </c>
      <c r="F1815">
        <v>80.717499236177503</v>
      </c>
      <c r="G1815">
        <v>22.995894677775535</v>
      </c>
      <c r="H1815">
        <v>28.367201288779803</v>
      </c>
      <c r="I1815">
        <v>34.914841178753456</v>
      </c>
      <c r="J1815">
        <v>79.457543608574497</v>
      </c>
      <c r="K1815">
        <v>112.07229407212469</v>
      </c>
      <c r="L1815">
        <v>104.62371830828216</v>
      </c>
      <c r="M1815">
        <v>118.06409064563418</v>
      </c>
      <c r="N1815">
        <v>87.478319670277997</v>
      </c>
      <c r="O1815">
        <v>83.384725516291624</v>
      </c>
      <c r="P1815">
        <v>89.110669681983921</v>
      </c>
      <c r="Q1815">
        <v>78.978423966334603</v>
      </c>
      <c r="R1815">
        <v>118.88665957121145</v>
      </c>
      <c r="S1815" s="1" t="s">
        <v>52</v>
      </c>
      <c r="T1815" s="1" t="s">
        <v>15</v>
      </c>
      <c r="U1815" t="str">
        <f>IFERROR(VLOOKUP(JRC_IDEES_powergen[[#This Row],[Headers]],sections[#All],1,FALSE),U1814)</f>
        <v>Total gross distributed heat production (GWh)</v>
      </c>
      <c r="V1815" t="str">
        <f>IFERROR(VLOOKUP(JRC_IDEES_powergen[[#This Row],[Headers]],ec[#All],3,FALSE),"")</f>
        <v>4200</v>
      </c>
      <c r="W1815" t="str">
        <f>VLOOKUP(MID(JRC_IDEES_powergen[[#This Row],[Source.Name]],25,2),Table5[#All],3,FALSE)</f>
        <v>Sweden</v>
      </c>
    </row>
    <row r="1816" spans="2:23" x14ac:dyDescent="0.25">
      <c r="B1816" t="str">
        <f t="shared" si="28"/>
        <v>Total gross distributed heat production (GWh) - 5541</v>
      </c>
      <c r="C1816">
        <v>6258.3469719194709</v>
      </c>
      <c r="D1816">
        <v>7882.6360431230059</v>
      </c>
      <c r="E1816">
        <v>7484.4189137015846</v>
      </c>
      <c r="F1816">
        <v>7950.1974213188614</v>
      </c>
      <c r="G1816">
        <v>7136.5761947897154</v>
      </c>
      <c r="H1816">
        <v>8314.9396593997608</v>
      </c>
      <c r="I1816">
        <v>9850.1271756211936</v>
      </c>
      <c r="J1816">
        <v>8845.5895130218141</v>
      </c>
      <c r="K1816">
        <v>8746.3380445136554</v>
      </c>
      <c r="L1816">
        <v>8895.0163423317208</v>
      </c>
      <c r="M1816">
        <v>9590.0045154012332</v>
      </c>
      <c r="N1816">
        <v>7843.0042258406047</v>
      </c>
      <c r="O1816">
        <v>8360.3539036194361</v>
      </c>
      <c r="P1816">
        <v>7911.4225813959192</v>
      </c>
      <c r="Q1816">
        <v>7387.1724252644617</v>
      </c>
      <c r="R1816">
        <v>7399.7068249665617</v>
      </c>
      <c r="S1816" s="1" t="s">
        <v>52</v>
      </c>
      <c r="T1816" s="1" t="s">
        <v>16</v>
      </c>
      <c r="U1816" t="str">
        <f>IFERROR(VLOOKUP(JRC_IDEES_powergen[[#This Row],[Headers]],sections[#All],1,FALSE),U1815)</f>
        <v>Total gross distributed heat production (GWh)</v>
      </c>
      <c r="V1816">
        <f>IFERROR(VLOOKUP(JRC_IDEES_powergen[[#This Row],[Headers]],ec[#All],3,FALSE),"")</f>
        <v>0</v>
      </c>
      <c r="W1816" t="str">
        <f>VLOOKUP(MID(JRC_IDEES_powergen[[#This Row],[Source.Name]],25,2),Table5[#All],3,FALSE)</f>
        <v>Sweden</v>
      </c>
    </row>
    <row r="1817" spans="2:23" x14ac:dyDescent="0.25">
      <c r="B1817" t="str">
        <f t="shared" si="28"/>
        <v>Total gross distributed heat production (GWh) - 55431</v>
      </c>
      <c r="C1817">
        <v>5745.799180301603</v>
      </c>
      <c r="D1817">
        <v>7405.8856336336848</v>
      </c>
      <c r="E1817">
        <v>6950.1467060349414</v>
      </c>
      <c r="F1817">
        <v>7402.8773685822835</v>
      </c>
      <c r="G1817">
        <v>6625.3262494034198</v>
      </c>
      <c r="H1817">
        <v>7732.2633225288173</v>
      </c>
      <c r="I1817">
        <v>9236.803989186581</v>
      </c>
      <c r="J1817">
        <v>7893.8069523512195</v>
      </c>
      <c r="K1817">
        <v>7838.2597121680556</v>
      </c>
      <c r="L1817">
        <v>7796.3092735579285</v>
      </c>
      <c r="M1817">
        <v>8620.6088275867751</v>
      </c>
      <c r="N1817">
        <v>7350.0798679478139</v>
      </c>
      <c r="O1817">
        <v>7881.1327175026108</v>
      </c>
      <c r="P1817">
        <v>7459.5258574106501</v>
      </c>
      <c r="Q1817">
        <v>6976.3822167632406</v>
      </c>
      <c r="R1817">
        <v>6855.2977258311012</v>
      </c>
      <c r="S1817" s="1" t="s">
        <v>52</v>
      </c>
      <c r="T1817" s="1" t="s">
        <v>17</v>
      </c>
      <c r="U1817" t="str">
        <f>IFERROR(VLOOKUP(JRC_IDEES_powergen[[#This Row],[Headers]],sections[#All],1,FALSE),U1816)</f>
        <v>Total gross distributed heat production (GWh)</v>
      </c>
      <c r="V1817" t="str">
        <f>IFERROR(VLOOKUP(JRC_IDEES_powergen[[#This Row],[Headers]],ec[#All],3,FALSE),"")</f>
        <v>5541</v>
      </c>
      <c r="W1817" t="str">
        <f>VLOOKUP(MID(JRC_IDEES_powergen[[#This Row],[Source.Name]],25,2),Table5[#All],3,FALSE)</f>
        <v>Sweden</v>
      </c>
    </row>
    <row r="1818" spans="2:23" x14ac:dyDescent="0.25">
      <c r="B1818" t="str">
        <f t="shared" si="28"/>
        <v>Total gross distributed heat production (GWh) - 5545</v>
      </c>
      <c r="C1818">
        <v>512.54779161786757</v>
      </c>
      <c r="D1818">
        <v>476.75040948932104</v>
      </c>
      <c r="E1818">
        <v>534.27220766664323</v>
      </c>
      <c r="F1818">
        <v>547.32005273657774</v>
      </c>
      <c r="G1818">
        <v>511.24994538629585</v>
      </c>
      <c r="H1818">
        <v>582.67633687094281</v>
      </c>
      <c r="I1818">
        <v>613.32318643461201</v>
      </c>
      <c r="J1818">
        <v>951.78256067059453</v>
      </c>
      <c r="K1818">
        <v>908.07833234560064</v>
      </c>
      <c r="L1818">
        <v>1098.7070687737914</v>
      </c>
      <c r="M1818">
        <v>969.39568781445882</v>
      </c>
      <c r="N1818">
        <v>492.92435789279079</v>
      </c>
      <c r="O1818">
        <v>479.22118611682544</v>
      </c>
      <c r="P1818">
        <v>451.89672398526949</v>
      </c>
      <c r="Q1818">
        <v>410.79020850122129</v>
      </c>
      <c r="R1818">
        <v>544.40909913546045</v>
      </c>
      <c r="S1818" s="1" t="s">
        <v>52</v>
      </c>
      <c r="T1818" s="1" t="s">
        <v>18</v>
      </c>
      <c r="U1818" t="str">
        <f>IFERROR(VLOOKUP(JRC_IDEES_powergen[[#This Row],[Headers]],sections[#All],1,FALSE),U1817)</f>
        <v>Total gross distributed heat production (GWh)</v>
      </c>
      <c r="V1818" t="str">
        <f>IFERROR(VLOOKUP(JRC_IDEES_powergen[[#This Row],[Headers]],ec[#All],3,FALSE),"")</f>
        <v>55431</v>
      </c>
      <c r="W1818" t="str">
        <f>VLOOKUP(MID(JRC_IDEES_powergen[[#This Row],[Source.Name]],25,2),Table5[#All],3,FALSE)</f>
        <v>Sweden</v>
      </c>
    </row>
    <row r="1819" spans="2:23" x14ac:dyDescent="0.25">
      <c r="B1819" t="str">
        <f t="shared" si="28"/>
        <v>Total gross distributed heat production (GWh) - 0</v>
      </c>
      <c r="C1819">
        <v>0</v>
      </c>
      <c r="D1819">
        <v>0</v>
      </c>
      <c r="E1819">
        <v>0</v>
      </c>
      <c r="F1819">
        <v>0</v>
      </c>
      <c r="G1819">
        <v>33.469686011045255</v>
      </c>
      <c r="H1819">
        <v>464.54831618703406</v>
      </c>
      <c r="I1819">
        <v>278.58984195729766</v>
      </c>
      <c r="J1819">
        <v>667.23557376505096</v>
      </c>
      <c r="K1819">
        <v>571.38170460237598</v>
      </c>
      <c r="L1819">
        <v>690.15371636526072</v>
      </c>
      <c r="M1819">
        <v>1472.1115467834691</v>
      </c>
      <c r="N1819">
        <v>729.89197267520808</v>
      </c>
      <c r="O1819">
        <v>897.56881987308736</v>
      </c>
      <c r="P1819">
        <v>651.02848886079698</v>
      </c>
      <c r="Q1819">
        <v>372.31010559600605</v>
      </c>
      <c r="R1819">
        <v>349.96548317223221</v>
      </c>
      <c r="S1819" s="1" t="s">
        <v>52</v>
      </c>
      <c r="T1819" s="1" t="s">
        <v>19</v>
      </c>
      <c r="U1819" t="str">
        <f>IFERROR(VLOOKUP(JRC_IDEES_powergen[[#This Row],[Headers]],sections[#All],1,FALSE),U1818)</f>
        <v>Total gross distributed heat production (GWh)</v>
      </c>
      <c r="V1819" t="str">
        <f>IFERROR(VLOOKUP(JRC_IDEES_powergen[[#This Row],[Headers]],ec[#All],3,FALSE),"")</f>
        <v>5545</v>
      </c>
      <c r="W1819" t="str">
        <f>VLOOKUP(MID(JRC_IDEES_powergen[[#This Row],[Source.Name]],25,2),Table5[#All],3,FALSE)</f>
        <v>Sweden</v>
      </c>
    </row>
    <row r="1820" spans="2:23" x14ac:dyDescent="0.25">
      <c r="B1820" t="str">
        <f t="shared" si="28"/>
        <v>Total gross distributed heat production (GWh) - 7100</v>
      </c>
      <c r="C1820">
        <v>754.37147257629942</v>
      </c>
      <c r="D1820">
        <v>693.59577754601935</v>
      </c>
      <c r="E1820">
        <v>778.12349364167255</v>
      </c>
      <c r="F1820">
        <v>794.93378970563731</v>
      </c>
      <c r="G1820">
        <v>740.80368194386779</v>
      </c>
      <c r="H1820">
        <v>889.05513794177011</v>
      </c>
      <c r="I1820">
        <v>887.17114034642191</v>
      </c>
      <c r="J1820">
        <v>612.9002928215956</v>
      </c>
      <c r="K1820">
        <v>582.42387820355918</v>
      </c>
      <c r="L1820">
        <v>701.06140644240884</v>
      </c>
      <c r="M1820">
        <v>620.6476034912564</v>
      </c>
      <c r="N1820">
        <v>315.876646349395</v>
      </c>
      <c r="O1820">
        <v>308.75605958898285</v>
      </c>
      <c r="P1820">
        <v>291.13707688513983</v>
      </c>
      <c r="Q1820">
        <v>265.11550292147763</v>
      </c>
      <c r="R1820">
        <v>352.22225465550883</v>
      </c>
      <c r="S1820" s="1" t="s">
        <v>52</v>
      </c>
      <c r="T1820" s="1" t="s">
        <v>20</v>
      </c>
      <c r="U1820" t="str">
        <f>IFERROR(VLOOKUP(JRC_IDEES_powergen[[#This Row],[Headers]],sections[#All],1,FALSE),U1819)</f>
        <v>Total gross distributed heat production (GWh)</v>
      </c>
      <c r="V1820">
        <f>IFERROR(VLOOKUP(JRC_IDEES_powergen[[#This Row],[Headers]],ec[#All],3,FALSE),"")</f>
        <v>0</v>
      </c>
      <c r="W1820" t="str">
        <f>VLOOKUP(MID(JRC_IDEES_powergen[[#This Row],[Source.Name]],25,2),Table5[#All],3,FALSE)</f>
        <v>Sweden</v>
      </c>
    </row>
    <row r="1821" spans="2:23" x14ac:dyDescent="0.25">
      <c r="B1821" t="str">
        <f t="shared" si="28"/>
        <v>Total gross distributed heat production (GWh) - 55432</v>
      </c>
      <c r="C1821">
        <v>4.1742356011759716</v>
      </c>
      <c r="D1821">
        <v>0</v>
      </c>
      <c r="E1821">
        <v>0</v>
      </c>
      <c r="F1821">
        <v>0</v>
      </c>
      <c r="G1821">
        <v>0</v>
      </c>
      <c r="H1821">
        <v>47.723719952674145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 s="1" t="s">
        <v>52</v>
      </c>
      <c r="T1821" s="1" t="s">
        <v>21</v>
      </c>
      <c r="U1821" t="str">
        <f>IFERROR(VLOOKUP(JRC_IDEES_powergen[[#This Row],[Headers]],sections[#All],1,FALSE),U1820)</f>
        <v>Total gross distributed heat production (GWh)</v>
      </c>
      <c r="V1821" t="str">
        <f>IFERROR(VLOOKUP(JRC_IDEES_powergen[[#This Row],[Headers]],ec[#All],3,FALSE),"")</f>
        <v>7100</v>
      </c>
      <c r="W1821" t="str">
        <f>VLOOKUP(MID(JRC_IDEES_powergen[[#This Row],[Source.Name]],25,2),Table5[#All],3,FALSE)</f>
        <v>Sweden</v>
      </c>
    </row>
    <row r="1822" spans="2:23" x14ac:dyDescent="0.25">
      <c r="B1822" t="str">
        <f t="shared" si="28"/>
        <v>Total gross distributed heat production (GWh) - 5532</v>
      </c>
      <c r="C1822">
        <v>750.19723697512347</v>
      </c>
      <c r="D1822">
        <v>693.59577754601935</v>
      </c>
      <c r="E1822">
        <v>778.12349364167255</v>
      </c>
      <c r="F1822">
        <v>794.93378970563731</v>
      </c>
      <c r="G1822">
        <v>740.80368194386779</v>
      </c>
      <c r="H1822">
        <v>841.33141798909594</v>
      </c>
      <c r="I1822">
        <v>887.17114034642191</v>
      </c>
      <c r="J1822">
        <v>612.9002928215956</v>
      </c>
      <c r="K1822">
        <v>582.42387820355918</v>
      </c>
      <c r="L1822">
        <v>701.06140644240884</v>
      </c>
      <c r="M1822">
        <v>620.6476034912564</v>
      </c>
      <c r="N1822">
        <v>315.876646349395</v>
      </c>
      <c r="O1822">
        <v>308.75605958898285</v>
      </c>
      <c r="P1822">
        <v>291.13707688513983</v>
      </c>
      <c r="Q1822">
        <v>265.11550292147763</v>
      </c>
      <c r="R1822">
        <v>352.22225465550883</v>
      </c>
      <c r="S1822" s="1" t="s">
        <v>52</v>
      </c>
      <c r="T1822" s="1" t="s">
        <v>22</v>
      </c>
      <c r="U1822" t="str">
        <f>IFERROR(VLOOKUP(JRC_IDEES_powergen[[#This Row],[Headers]],sections[#All],1,FALSE),U1821)</f>
        <v>Total gross distributed heat production (GWh)</v>
      </c>
      <c r="V1822" t="str">
        <f>IFERROR(VLOOKUP(JRC_IDEES_powergen[[#This Row],[Headers]],ec[#All],3,FALSE),"")</f>
        <v>55432</v>
      </c>
      <c r="W1822" t="str">
        <f>VLOOKUP(MID(JRC_IDEES_powergen[[#This Row],[Source.Name]],25,2),Table5[#All],3,FALSE)</f>
        <v>Sweden</v>
      </c>
    </row>
    <row r="1823" spans="2:23" x14ac:dyDescent="0.25">
      <c r="B1823" t="str">
        <f t="shared" si="28"/>
        <v>Total gross distributed heat production (GWh) - 5550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 s="1" t="s">
        <v>52</v>
      </c>
      <c r="T1823" s="1" t="s">
        <v>23</v>
      </c>
      <c r="U1823" t="str">
        <f>IFERROR(VLOOKUP(JRC_IDEES_powergen[[#This Row],[Headers]],sections[#All],1,FALSE),U1822)</f>
        <v>Total gross distributed heat production (GWh)</v>
      </c>
      <c r="V1823" t="str">
        <f>IFERROR(VLOOKUP(JRC_IDEES_powergen[[#This Row],[Headers]],ec[#All],3,FALSE),"")</f>
        <v>5532</v>
      </c>
      <c r="W1823" t="str">
        <f>VLOOKUP(MID(JRC_IDEES_powergen[[#This Row],[Source.Name]],25,2),Table5[#All],3,FALSE)</f>
        <v>Sweden</v>
      </c>
    </row>
    <row r="1824" spans="2:23" x14ac:dyDescent="0.25">
      <c r="B1824" t="str">
        <f t="shared" si="28"/>
        <v>Total gross distributed heat production (GWh) - 99998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 s="1" t="s">
        <v>52</v>
      </c>
      <c r="T1824" s="1" t="s">
        <v>24</v>
      </c>
      <c r="U1824" t="str">
        <f>IFERROR(VLOOKUP(JRC_IDEES_powergen[[#This Row],[Headers]],sections[#All],1,FALSE),U1823)</f>
        <v>Total gross distributed heat production (GWh)</v>
      </c>
      <c r="V1824" t="str">
        <f>IFERROR(VLOOKUP(JRC_IDEES_powergen[[#This Row],[Headers]],ec[#All],3,FALSE),"")</f>
        <v>5550</v>
      </c>
      <c r="W1824" t="str">
        <f>VLOOKUP(MID(JRC_IDEES_powergen[[#This Row],[Source.Name]],25,2),Table5[#All],3,FALSE)</f>
        <v>Sweden</v>
      </c>
    </row>
    <row r="1825" spans="2:23" x14ac:dyDescent="0.25">
      <c r="B1825" t="str">
        <f t="shared" si="28"/>
        <v>Total gross distributed heat production (GWh) - 99999</v>
      </c>
      <c r="C1825">
        <v>7984.2773375525148</v>
      </c>
      <c r="D1825">
        <v>8508.4970895128372</v>
      </c>
      <c r="E1825">
        <v>7781.9074427411451</v>
      </c>
      <c r="F1825">
        <v>7597.2801799011331</v>
      </c>
      <c r="G1825">
        <v>7133.0402285955815</v>
      </c>
      <c r="H1825">
        <v>6911.6874663730969</v>
      </c>
      <c r="I1825">
        <v>6056.2599447488119</v>
      </c>
      <c r="J1825">
        <v>6045.4100698458024</v>
      </c>
      <c r="K1825">
        <v>5947.6066999867935</v>
      </c>
      <c r="L1825">
        <v>5766.5957509248474</v>
      </c>
      <c r="M1825">
        <v>5715.1965209135305</v>
      </c>
      <c r="N1825">
        <v>5073.3603764867166</v>
      </c>
      <c r="O1825">
        <v>5828.9902226846316</v>
      </c>
      <c r="P1825">
        <v>4387.1690962887951</v>
      </c>
      <c r="Q1825">
        <v>5245.7312340728622</v>
      </c>
      <c r="R1825">
        <v>5256.7178637516736</v>
      </c>
      <c r="S1825" s="1" t="s">
        <v>52</v>
      </c>
      <c r="T1825" s="1" t="s">
        <v>25</v>
      </c>
      <c r="U1825" t="str">
        <f>IFERROR(VLOOKUP(JRC_IDEES_powergen[[#This Row],[Headers]],sections[#All],1,FALSE),U1824)</f>
        <v>Total gross distributed heat production (GWh)</v>
      </c>
      <c r="V1825" t="str">
        <f>IFERROR(VLOOKUP(JRC_IDEES_powergen[[#This Row],[Headers]],ec[#All],3,FALSE),"")</f>
        <v>99998</v>
      </c>
      <c r="W1825" t="str">
        <f>VLOOKUP(MID(JRC_IDEES_powergen[[#This Row],[Source.Name]],25,2),Table5[#All],3,FALSE)</f>
        <v>Sweden</v>
      </c>
    </row>
    <row r="1826" spans="2:23" x14ac:dyDescent="0.25">
      <c r="B1826" t="str">
        <f t="shared" si="28"/>
        <v/>
      </c>
      <c r="C1826">
        <v>1543.5071713876646</v>
      </c>
      <c r="D1826">
        <v>1277.5794425037848</v>
      </c>
      <c r="E1826">
        <v>991.1907261566538</v>
      </c>
      <c r="F1826">
        <v>442.99586157732705</v>
      </c>
      <c r="G1826">
        <v>359.66346143483668</v>
      </c>
      <c r="H1826">
        <v>278.69778194779065</v>
      </c>
      <c r="I1826">
        <v>224.23890902404688</v>
      </c>
      <c r="J1826">
        <v>214.55616347422122</v>
      </c>
      <c r="K1826">
        <v>126.59768686549918</v>
      </c>
      <c r="L1826">
        <v>158.25793807864412</v>
      </c>
      <c r="M1826">
        <v>112.21541345270496</v>
      </c>
      <c r="N1826">
        <v>89.443345732579729</v>
      </c>
      <c r="O1826">
        <v>194.17305183421385</v>
      </c>
      <c r="P1826">
        <v>227.54553105668811</v>
      </c>
      <c r="Q1826">
        <v>218.4045100772671</v>
      </c>
      <c r="R1826">
        <v>215.3843627363853</v>
      </c>
      <c r="S1826" s="1" t="s">
        <v>52</v>
      </c>
      <c r="T1826" s="1" t="s">
        <v>26</v>
      </c>
      <c r="U1826" t="str">
        <f>IFERROR(VLOOKUP(JRC_IDEES_powergen[[#This Row],[Headers]],sections[#All],1,FALSE),U1825)</f>
        <v>Total gross distributed heat production (GWh)</v>
      </c>
      <c r="V1826" t="str">
        <f>IFERROR(VLOOKUP(JRC_IDEES_powergen[[#This Row],[Headers]],ec[#All],3,FALSE),"")</f>
        <v>99999</v>
      </c>
      <c r="W1826" t="str">
        <f>VLOOKUP(MID(JRC_IDEES_powergen[[#This Row],[Source.Name]],25,2),Table5[#All],3,FALSE)</f>
        <v>Sweden</v>
      </c>
    </row>
    <row r="1827" spans="2:23" x14ac:dyDescent="0.25">
      <c r="B1827" t="str">
        <f t="shared" si="28"/>
        <v/>
      </c>
      <c r="S1827" s="1" t="s">
        <v>52</v>
      </c>
      <c r="T1827" s="1"/>
      <c r="U1827" t="str">
        <f>IFERROR(VLOOKUP(JRC_IDEES_powergen[[#This Row],[Headers]],sections[#All],1,FALSE),U1826)</f>
        <v>Total gross distributed heat production (GWh)</v>
      </c>
      <c r="V1827" t="str">
        <f>IFERROR(VLOOKUP(JRC_IDEES_powergen[[#This Row],[Headers]],ec[#All],3,FALSE),"")</f>
        <v/>
      </c>
      <c r="W1827" t="str">
        <f>VLOOKUP(MID(JRC_IDEES_powergen[[#This Row],[Source.Name]],25,2),Table5[#All],3,FALSE)</f>
        <v>Sweden</v>
      </c>
    </row>
    <row r="1828" spans="2:23" x14ac:dyDescent="0.25">
      <c r="B1828" t="str">
        <f t="shared" si="28"/>
        <v>Transformation input (ktoe) - 0</v>
      </c>
      <c r="C1828">
        <v>1563.7672785108671</v>
      </c>
      <c r="D1828">
        <v>1806.6577599999998</v>
      </c>
      <c r="E1828">
        <v>1748.04258</v>
      </c>
      <c r="F1828">
        <v>1605.0234099999998</v>
      </c>
      <c r="G1828">
        <v>1444.0215900000003</v>
      </c>
      <c r="H1828">
        <v>1524.6275331003544</v>
      </c>
      <c r="I1828">
        <v>1673.07989</v>
      </c>
      <c r="J1828">
        <v>1588.8140599999999</v>
      </c>
      <c r="K1828">
        <v>1470.1009300000001</v>
      </c>
      <c r="L1828">
        <v>1463.8370699999996</v>
      </c>
      <c r="M1828">
        <v>1735.3957965303493</v>
      </c>
      <c r="N1828">
        <v>1287.3459318929843</v>
      </c>
      <c r="O1828">
        <v>1434.3312658057496</v>
      </c>
      <c r="P1828">
        <v>1290.2062135252095</v>
      </c>
      <c r="Q1828">
        <v>1200.7021002321549</v>
      </c>
      <c r="R1828">
        <v>1198.2928380864228</v>
      </c>
      <c r="S1828" s="1" t="s">
        <v>52</v>
      </c>
      <c r="T1828" s="1" t="s">
        <v>27</v>
      </c>
      <c r="U1828" t="str">
        <f>IFERROR(VLOOKUP(JRC_IDEES_powergen[[#This Row],[Headers]],sections[#All],1,FALSE),U1827)</f>
        <v>Transformation input (ktoe)</v>
      </c>
      <c r="V1828" t="str">
        <f>IFERROR(VLOOKUP(JRC_IDEES_powergen[[#This Row],[Headers]],ec[#All],3,FALSE),"")</f>
        <v/>
      </c>
      <c r="W1828" t="str">
        <f>VLOOKUP(MID(JRC_IDEES_powergen[[#This Row],[Source.Name]],25,2),Table5[#All],3,FALSE)</f>
        <v>Sweden</v>
      </c>
    </row>
    <row r="1829" spans="2:23" x14ac:dyDescent="0.25">
      <c r="B1829" t="str">
        <f t="shared" si="28"/>
        <v>Transformation input (ktoe) - 2100</v>
      </c>
      <c r="C1829">
        <v>1196.4458762649911</v>
      </c>
      <c r="D1829">
        <v>1470.8589199999999</v>
      </c>
      <c r="E1829">
        <v>1452.04258</v>
      </c>
      <c r="F1829">
        <v>1385.7226199999998</v>
      </c>
      <c r="G1829">
        <v>1242.3208800000002</v>
      </c>
      <c r="H1829">
        <v>1336.0586977129462</v>
      </c>
      <c r="I1829">
        <v>1508.2793099999999</v>
      </c>
      <c r="J1829">
        <v>1424.71406</v>
      </c>
      <c r="K1829">
        <v>1322.0019400000001</v>
      </c>
      <c r="L1829">
        <v>1324.5375599999998</v>
      </c>
      <c r="M1829">
        <v>1596.698091425769</v>
      </c>
      <c r="N1829">
        <v>1172.7237861014489</v>
      </c>
      <c r="O1829">
        <v>1280.1563621057087</v>
      </c>
      <c r="P1829">
        <v>1164.7644640652925</v>
      </c>
      <c r="Q1829">
        <v>1045.5955749622597</v>
      </c>
      <c r="R1829">
        <v>1012.3989232727629</v>
      </c>
      <c r="S1829" s="1" t="s">
        <v>52</v>
      </c>
      <c r="T1829" s="1" t="s">
        <v>4</v>
      </c>
      <c r="U1829" t="str">
        <f>IFERROR(VLOOKUP(JRC_IDEES_powergen[[#This Row],[Headers]],sections[#All],1,FALSE),U1828)</f>
        <v>Transformation input (ktoe)</v>
      </c>
      <c r="V1829">
        <f>IFERROR(VLOOKUP(JRC_IDEES_powergen[[#This Row],[Headers]],ec[#All],3,FALSE),"")</f>
        <v>0</v>
      </c>
      <c r="W1829" t="str">
        <f>VLOOKUP(MID(JRC_IDEES_powergen[[#This Row],[Source.Name]],25,2),Table5[#All],3,FALSE)</f>
        <v>Sweden</v>
      </c>
    </row>
    <row r="1830" spans="2:23" x14ac:dyDescent="0.25">
      <c r="B1830" t="str">
        <f t="shared" si="28"/>
        <v>Transformation input (ktoe) - 2200</v>
      </c>
      <c r="C1830">
        <v>0.66873635571950119</v>
      </c>
      <c r="D1830">
        <v>1.30158</v>
      </c>
      <c r="E1830">
        <v>0.69954000000000005</v>
      </c>
      <c r="F1830">
        <v>1.3013399999999999</v>
      </c>
      <c r="G1830">
        <v>0.69991999999999999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 s="1" t="s">
        <v>52</v>
      </c>
      <c r="T1830" s="1" t="s">
        <v>5</v>
      </c>
      <c r="U1830" t="str">
        <f>IFERROR(VLOOKUP(JRC_IDEES_powergen[[#This Row],[Headers]],sections[#All],1,FALSE),U1829)</f>
        <v>Transformation input (ktoe)</v>
      </c>
      <c r="V1830" t="str">
        <f>IFERROR(VLOOKUP(JRC_IDEES_powergen[[#This Row],[Headers]],ec[#All],3,FALSE),"")</f>
        <v>2100</v>
      </c>
      <c r="W1830" t="str">
        <f>VLOOKUP(MID(JRC_IDEES_powergen[[#This Row],[Source.Name]],25,2),Table5[#All],3,FALSE)</f>
        <v>Sweden</v>
      </c>
    </row>
    <row r="1831" spans="2:23" x14ac:dyDescent="0.25">
      <c r="B1831" t="str">
        <f t="shared" si="28"/>
        <v>Transformation input (ktoe) - 3210</v>
      </c>
      <c r="C1831">
        <v>99.719508587587072</v>
      </c>
      <c r="D1831">
        <v>97.656419999999997</v>
      </c>
      <c r="E1831">
        <v>132.84708000000001</v>
      </c>
      <c r="F1831">
        <v>97.671539999999993</v>
      </c>
      <c r="G1831">
        <v>103.81802999999999</v>
      </c>
      <c r="H1831">
        <v>79.748189645811806</v>
      </c>
      <c r="I1831">
        <v>63.997790000000002</v>
      </c>
      <c r="J1831">
        <v>101.71066999999999</v>
      </c>
      <c r="K1831">
        <v>80.698089999999993</v>
      </c>
      <c r="L1831">
        <v>42.697629999999997</v>
      </c>
      <c r="M1831">
        <v>44.190008724467539</v>
      </c>
      <c r="N1831">
        <v>57.181884324486688</v>
      </c>
      <c r="O1831">
        <v>34.923065136985933</v>
      </c>
      <c r="P1831">
        <v>43.589336017583612</v>
      </c>
      <c r="Q1831">
        <v>37.092767746250097</v>
      </c>
      <c r="R1831">
        <v>26.271480481790725</v>
      </c>
      <c r="S1831" s="1" t="s">
        <v>52</v>
      </c>
      <c r="T1831" s="1" t="s">
        <v>6</v>
      </c>
      <c r="U1831" t="str">
        <f>IFERROR(VLOOKUP(JRC_IDEES_powergen[[#This Row],[Headers]],sections[#All],1,FALSE),U1830)</f>
        <v>Transformation input (ktoe)</v>
      </c>
      <c r="V1831" t="str">
        <f>IFERROR(VLOOKUP(JRC_IDEES_powergen[[#This Row],[Headers]],ec[#All],3,FALSE),"")</f>
        <v>2200</v>
      </c>
      <c r="W1831" t="str">
        <f>VLOOKUP(MID(JRC_IDEES_powergen[[#This Row],[Source.Name]],25,2),Table5[#All],3,FALSE)</f>
        <v>Sweden</v>
      </c>
    </row>
    <row r="1832" spans="2:23" x14ac:dyDescent="0.25">
      <c r="B1832" t="str">
        <f t="shared" si="28"/>
        <v>Transformation input (ktoe) - 3260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 s="1" t="s">
        <v>52</v>
      </c>
      <c r="T1832" s="1" t="s">
        <v>7</v>
      </c>
      <c r="U1832" t="str">
        <f>IFERROR(VLOOKUP(JRC_IDEES_powergen[[#This Row],[Headers]],sections[#All],1,FALSE),U1831)</f>
        <v>Transformation input (ktoe)</v>
      </c>
      <c r="V1832" t="str">
        <f>IFERROR(VLOOKUP(JRC_IDEES_powergen[[#This Row],[Headers]],ec[#All],3,FALSE),"")</f>
        <v>3210</v>
      </c>
      <c r="W1832" t="str">
        <f>VLOOKUP(MID(JRC_IDEES_powergen[[#This Row],[Source.Name]],25,2),Table5[#All],3,FALSE)</f>
        <v>Sweden</v>
      </c>
    </row>
    <row r="1833" spans="2:23" x14ac:dyDescent="0.25">
      <c r="B1833" t="str">
        <f t="shared" si="28"/>
        <v>Transformation input (ktoe) - 0</v>
      </c>
      <c r="C1833">
        <v>78.676525712904564</v>
      </c>
      <c r="D1833">
        <v>94.26285</v>
      </c>
      <c r="E1833">
        <v>97.291330000000002</v>
      </c>
      <c r="F1833">
        <v>98.101500000000001</v>
      </c>
      <c r="G1833">
        <v>70.101929999999996</v>
      </c>
      <c r="H1833">
        <v>63.96315260521903</v>
      </c>
      <c r="I1833">
        <v>75.899900000000002</v>
      </c>
      <c r="J1833">
        <v>59.110979999999998</v>
      </c>
      <c r="K1833">
        <v>38.099429999999998</v>
      </c>
      <c r="L1833">
        <v>57.66686</v>
      </c>
      <c r="M1833">
        <v>98.811183116073494</v>
      </c>
      <c r="N1833">
        <v>50.420738357543073</v>
      </c>
      <c r="O1833">
        <v>44.282288914178196</v>
      </c>
      <c r="P1833">
        <v>33.963855242193908</v>
      </c>
      <c r="Q1833">
        <v>21.591669055125578</v>
      </c>
      <c r="R1833">
        <v>18.438972652223249</v>
      </c>
      <c r="S1833" s="1" t="s">
        <v>52</v>
      </c>
      <c r="T1833" s="1" t="s">
        <v>8</v>
      </c>
      <c r="U1833" t="str">
        <f>IFERROR(VLOOKUP(JRC_IDEES_powergen[[#This Row],[Headers]],sections[#All],1,FALSE),U1832)</f>
        <v>Transformation input (ktoe)</v>
      </c>
      <c r="V1833" t="str">
        <f>IFERROR(VLOOKUP(JRC_IDEES_powergen[[#This Row],[Headers]],ec[#All],3,FALSE),"")</f>
        <v>3260</v>
      </c>
      <c r="W1833" t="str">
        <f>VLOOKUP(MID(JRC_IDEES_powergen[[#This Row],[Source.Name]],25,2),Table5[#All],3,FALSE)</f>
        <v>Sweden</v>
      </c>
    </row>
    <row r="1834" spans="2:23" x14ac:dyDescent="0.25">
      <c r="B1834" t="str">
        <f t="shared" si="28"/>
        <v>Transformation input (ktoe) - 3270A</v>
      </c>
      <c r="C1834">
        <v>81.208938300675527</v>
      </c>
      <c r="D1834">
        <v>151.89160000000001</v>
      </c>
      <c r="E1834">
        <v>112.72374000000001</v>
      </c>
      <c r="F1834">
        <v>113.69931</v>
      </c>
      <c r="G1834">
        <v>75.495959999999997</v>
      </c>
      <c r="H1834">
        <v>65.921826528076579</v>
      </c>
      <c r="I1834">
        <v>65.916340000000005</v>
      </c>
      <c r="J1834">
        <v>43.921750000000003</v>
      </c>
      <c r="K1834">
        <v>19.112169999999999</v>
      </c>
      <c r="L1834">
        <v>37.253239999999998</v>
      </c>
      <c r="M1834">
        <v>91.717732701865046</v>
      </c>
      <c r="N1834">
        <v>41.081926764494526</v>
      </c>
      <c r="O1834">
        <v>32.483420223525933</v>
      </c>
      <c r="P1834">
        <v>23.884567680867661</v>
      </c>
      <c r="Q1834">
        <v>12.4199866246298</v>
      </c>
      <c r="R1834">
        <v>8.5984913393487723</v>
      </c>
      <c r="S1834" s="1" t="s">
        <v>52</v>
      </c>
      <c r="T1834" s="1" t="s">
        <v>9</v>
      </c>
      <c r="U1834" t="str">
        <f>IFERROR(VLOOKUP(JRC_IDEES_powergen[[#This Row],[Headers]],sections[#All],1,FALSE),U1833)</f>
        <v>Transformation input (ktoe)</v>
      </c>
      <c r="V1834">
        <f>IFERROR(VLOOKUP(JRC_IDEES_powergen[[#This Row],[Headers]],ec[#All],3,FALSE),"")</f>
        <v>0</v>
      </c>
      <c r="W1834" t="str">
        <f>VLOOKUP(MID(JRC_IDEES_powergen[[#This Row],[Source.Name]],25,2),Table5[#All],3,FALSE)</f>
        <v>Sweden</v>
      </c>
    </row>
    <row r="1835" spans="2:23" x14ac:dyDescent="0.25">
      <c r="B1835" t="str">
        <f t="shared" si="28"/>
        <v>Transformation input (ktoe) - 3280</v>
      </c>
      <c r="C1835">
        <v>81.208938300675527</v>
      </c>
      <c r="D1835">
        <v>151.89160000000001</v>
      </c>
      <c r="E1835">
        <v>112.72374000000001</v>
      </c>
      <c r="F1835">
        <v>113.69931</v>
      </c>
      <c r="G1835">
        <v>75.495959999999997</v>
      </c>
      <c r="H1835">
        <v>65.921826528076579</v>
      </c>
      <c r="I1835">
        <v>65.916340000000005</v>
      </c>
      <c r="J1835">
        <v>43.921750000000003</v>
      </c>
      <c r="K1835">
        <v>19.112169999999999</v>
      </c>
      <c r="L1835">
        <v>37.253239999999998</v>
      </c>
      <c r="M1835">
        <v>91.717732701865046</v>
      </c>
      <c r="N1835">
        <v>41.081926764494526</v>
      </c>
      <c r="O1835">
        <v>32.483420223525933</v>
      </c>
      <c r="P1835">
        <v>23.884567680867661</v>
      </c>
      <c r="Q1835">
        <v>12.4199866246298</v>
      </c>
      <c r="R1835">
        <v>8.5984913393487723</v>
      </c>
      <c r="S1835" s="1" t="s">
        <v>52</v>
      </c>
      <c r="T1835" s="1" t="s">
        <v>10</v>
      </c>
      <c r="U1835" t="str">
        <f>IFERROR(VLOOKUP(JRC_IDEES_powergen[[#This Row],[Headers]],sections[#All],1,FALSE),U1834)</f>
        <v>Transformation input (ktoe)</v>
      </c>
      <c r="V1835" t="str">
        <f>IFERROR(VLOOKUP(JRC_IDEES_powergen[[#This Row],[Headers]],ec[#All],3,FALSE),"")</f>
        <v>3270A</v>
      </c>
      <c r="W1835" t="str">
        <f>VLOOKUP(MID(JRC_IDEES_powergen[[#This Row],[Source.Name]],25,2),Table5[#All],3,FALSE)</f>
        <v>Sweden</v>
      </c>
    </row>
    <row r="1836" spans="2:23" x14ac:dyDescent="0.25">
      <c r="B1836" t="str">
        <f t="shared" si="28"/>
        <v/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 s="1" t="s">
        <v>52</v>
      </c>
      <c r="T1836" s="1" t="s">
        <v>11</v>
      </c>
      <c r="U1836" t="str">
        <f>IFERROR(VLOOKUP(JRC_IDEES_powergen[[#This Row],[Headers]],sections[#All],1,FALSE),U1835)</f>
        <v>Transformation input (ktoe)</v>
      </c>
      <c r="V1836" t="str">
        <f>IFERROR(VLOOKUP(JRC_IDEES_powergen[[#This Row],[Headers]],ec[#All],3,FALSE),"")</f>
        <v>3280</v>
      </c>
      <c r="W1836" t="str">
        <f>VLOOKUP(MID(JRC_IDEES_powergen[[#This Row],[Source.Name]],25,2),Table5[#All],3,FALSE)</f>
        <v>Sweden</v>
      </c>
    </row>
    <row r="1837" spans="2:23" x14ac:dyDescent="0.25">
      <c r="B1837" t="str">
        <f t="shared" si="28"/>
        <v>Transformation input (ktoe) - 4100</v>
      </c>
      <c r="C1837">
        <v>52.714295958745822</v>
      </c>
      <c r="D1837">
        <v>108.1095</v>
      </c>
      <c r="E1837">
        <v>82.712630000000004</v>
      </c>
      <c r="F1837">
        <v>65.356610000000003</v>
      </c>
      <c r="G1837">
        <v>40.776119999999999</v>
      </c>
      <c r="H1837">
        <v>35.229927749727565</v>
      </c>
      <c r="I1837">
        <v>32.658140000000003</v>
      </c>
      <c r="J1837">
        <v>29.514880000000002</v>
      </c>
      <c r="K1837">
        <v>19.001580000000001</v>
      </c>
      <c r="L1837">
        <v>19.001390000000001</v>
      </c>
      <c r="M1837">
        <v>38.320036623207557</v>
      </c>
      <c r="N1837">
        <v>25.270210478111871</v>
      </c>
      <c r="O1837">
        <v>23.456951968388147</v>
      </c>
      <c r="P1837">
        <v>19.250198519017303</v>
      </c>
      <c r="Q1837">
        <v>12.729958355442161</v>
      </c>
      <c r="R1837">
        <v>11.918473638947702</v>
      </c>
      <c r="S1837" s="1" t="s">
        <v>52</v>
      </c>
      <c r="T1837" s="1" t="s">
        <v>12</v>
      </c>
      <c r="U1837" t="str">
        <f>IFERROR(VLOOKUP(JRC_IDEES_powergen[[#This Row],[Headers]],sections[#All],1,FALSE),U1836)</f>
        <v>Transformation input (ktoe)</v>
      </c>
      <c r="V1837" t="str">
        <f>IFERROR(VLOOKUP(JRC_IDEES_powergen[[#This Row],[Headers]],ec[#All],3,FALSE),"")</f>
        <v/>
      </c>
      <c r="W1837" t="str">
        <f>VLOOKUP(MID(JRC_IDEES_powergen[[#This Row],[Source.Name]],25,2),Table5[#All],3,FALSE)</f>
        <v>Sweden</v>
      </c>
    </row>
    <row r="1838" spans="2:23" x14ac:dyDescent="0.25">
      <c r="B1838" t="str">
        <f t="shared" si="28"/>
        <v>Transformation input (ktoe) - 5542</v>
      </c>
      <c r="C1838">
        <v>40.318012111822789</v>
      </c>
      <c r="D1838">
        <v>92.408829999999995</v>
      </c>
      <c r="E1838">
        <v>70.811980000000005</v>
      </c>
      <c r="F1838">
        <v>50.11392</v>
      </c>
      <c r="G1838">
        <v>29.57573</v>
      </c>
      <c r="H1838">
        <v>28.398906995758828</v>
      </c>
      <c r="I1838">
        <v>22.88851</v>
      </c>
      <c r="J1838">
        <v>6.7595400000000003</v>
      </c>
      <c r="K1838">
        <v>6.2018000000000004</v>
      </c>
      <c r="L1838">
        <v>11.30142</v>
      </c>
      <c r="M1838">
        <v>27.141974589458815</v>
      </c>
      <c r="N1838">
        <v>15.071416047439987</v>
      </c>
      <c r="O1838">
        <v>17.103594551774304</v>
      </c>
      <c r="P1838">
        <v>10.818932415547845</v>
      </c>
      <c r="Q1838">
        <v>8.0724633712059912</v>
      </c>
      <c r="R1838">
        <v>8.5985034982964716</v>
      </c>
      <c r="S1838" s="1" t="s">
        <v>52</v>
      </c>
      <c r="T1838" s="1" t="s">
        <v>13</v>
      </c>
      <c r="U1838" t="str">
        <f>IFERROR(VLOOKUP(JRC_IDEES_powergen[[#This Row],[Headers]],sections[#All],1,FALSE),U1837)</f>
        <v>Transformation input (ktoe)</v>
      </c>
      <c r="V1838" t="str">
        <f>IFERROR(VLOOKUP(JRC_IDEES_powergen[[#This Row],[Headers]],ec[#All],3,FALSE),"")</f>
        <v>4100</v>
      </c>
      <c r="W1838" t="str">
        <f>VLOOKUP(MID(JRC_IDEES_powergen[[#This Row],[Source.Name]],25,2),Table5[#All],3,FALSE)</f>
        <v>Sweden</v>
      </c>
    </row>
    <row r="1839" spans="2:23" x14ac:dyDescent="0.25">
      <c r="B1839" t="str">
        <f t="shared" si="28"/>
        <v>Transformation input (ktoe) - 4200</v>
      </c>
      <c r="C1839">
        <v>12.39628384692303</v>
      </c>
      <c r="D1839">
        <v>15.700670000000001</v>
      </c>
      <c r="E1839">
        <v>11.900650000000001</v>
      </c>
      <c r="F1839">
        <v>15.24269</v>
      </c>
      <c r="G1839">
        <v>11.200390000000001</v>
      </c>
      <c r="H1839">
        <v>6.831020753968736</v>
      </c>
      <c r="I1839">
        <v>9.7696299999999994</v>
      </c>
      <c r="J1839">
        <v>22.75534</v>
      </c>
      <c r="K1839">
        <v>12.79978</v>
      </c>
      <c r="L1839">
        <v>7.6999700000000004</v>
      </c>
      <c r="M1839">
        <v>11.17806203374874</v>
      </c>
      <c r="N1839">
        <v>10.198794430671883</v>
      </c>
      <c r="O1839">
        <v>6.3533574166138447</v>
      </c>
      <c r="P1839">
        <v>8.431266103469456</v>
      </c>
      <c r="Q1839">
        <v>4.6574949842361697</v>
      </c>
      <c r="R1839">
        <v>3.3199701406512316</v>
      </c>
      <c r="S1839" s="1" t="s">
        <v>52</v>
      </c>
      <c r="T1839" s="1" t="s">
        <v>14</v>
      </c>
      <c r="U1839" t="str">
        <f>IFERROR(VLOOKUP(JRC_IDEES_powergen[[#This Row],[Headers]],sections[#All],1,FALSE),U1838)</f>
        <v>Transformation input (ktoe)</v>
      </c>
      <c r="V1839" t="str">
        <f>IFERROR(VLOOKUP(JRC_IDEES_powergen[[#This Row],[Headers]],ec[#All],3,FALSE),"")</f>
        <v>5542</v>
      </c>
      <c r="W1839" t="str">
        <f>VLOOKUP(MID(JRC_IDEES_powergen[[#This Row],[Source.Name]],25,2),Table5[#All],3,FALSE)</f>
        <v>Sweden</v>
      </c>
    </row>
    <row r="1840" spans="2:23" x14ac:dyDescent="0.25">
      <c r="B1840" t="str">
        <f t="shared" si="28"/>
        <v>Transformation input (ktoe) - 0</v>
      </c>
      <c r="C1840">
        <v>4.3470685664252828</v>
      </c>
      <c r="D1840">
        <v>2.3997199999999999</v>
      </c>
      <c r="E1840">
        <v>3.89981</v>
      </c>
      <c r="F1840">
        <v>9.8005500000000012</v>
      </c>
      <c r="G1840">
        <v>2.8009999999999997</v>
      </c>
      <c r="H1840">
        <v>3.4154995544197138</v>
      </c>
      <c r="I1840">
        <v>4.2017100000000003</v>
      </c>
      <c r="J1840">
        <v>9.5565800000000003</v>
      </c>
      <c r="K1840">
        <v>13.400310000000001</v>
      </c>
      <c r="L1840">
        <v>12.402359999999998</v>
      </c>
      <c r="M1840">
        <v>13.990075652532965</v>
      </c>
      <c r="N1840">
        <v>10.319575774154814</v>
      </c>
      <c r="O1840">
        <v>9.8829473428161396</v>
      </c>
      <c r="P1840">
        <v>10.567159746900655</v>
      </c>
      <c r="Q1840">
        <v>9.3631803786747767</v>
      </c>
      <c r="R1840">
        <v>14.044192377615619</v>
      </c>
      <c r="S1840" s="1" t="s">
        <v>52</v>
      </c>
      <c r="T1840" s="1" t="s">
        <v>15</v>
      </c>
      <c r="U1840" t="str">
        <f>IFERROR(VLOOKUP(JRC_IDEES_powergen[[#This Row],[Headers]],sections[#All],1,FALSE),U1839)</f>
        <v>Transformation input (ktoe)</v>
      </c>
      <c r="V1840" t="str">
        <f>IFERROR(VLOOKUP(JRC_IDEES_powergen[[#This Row],[Headers]],ec[#All],3,FALSE),"")</f>
        <v>4200</v>
      </c>
      <c r="W1840" t="str">
        <f>VLOOKUP(MID(JRC_IDEES_powergen[[#This Row],[Source.Name]],25,2),Table5[#All],3,FALSE)</f>
        <v>Sweden</v>
      </c>
    </row>
    <row r="1841" spans="2:23" x14ac:dyDescent="0.25">
      <c r="B1841" t="str">
        <f t="shared" si="28"/>
        <v>Transformation input (ktoe) - 5541</v>
      </c>
      <c r="C1841">
        <v>785.41002059594393</v>
      </c>
      <c r="D1841">
        <v>929.44263999999998</v>
      </c>
      <c r="E1841">
        <v>925.45573000000002</v>
      </c>
      <c r="F1841">
        <v>901.58985999999993</v>
      </c>
      <c r="G1841">
        <v>852.93227000000002</v>
      </c>
      <c r="H1841">
        <v>922.7848053881944</v>
      </c>
      <c r="I1841">
        <v>1123.2058299999999</v>
      </c>
      <c r="J1841">
        <v>1026.0272</v>
      </c>
      <c r="K1841">
        <v>1011.97671</v>
      </c>
      <c r="L1841">
        <v>987.51666999999998</v>
      </c>
      <c r="M1841">
        <v>1059.2922057904987</v>
      </c>
      <c r="N1841">
        <v>863.36535397485466</v>
      </c>
      <c r="O1841">
        <v>990.88816189285262</v>
      </c>
      <c r="P1841">
        <v>920.53515692123381</v>
      </c>
      <c r="Q1841">
        <v>875.7762491640367</v>
      </c>
      <c r="R1841">
        <v>850.03252867113474</v>
      </c>
      <c r="S1841" s="1" t="s">
        <v>52</v>
      </c>
      <c r="T1841" s="1" t="s">
        <v>16</v>
      </c>
      <c r="U1841" t="str">
        <f>IFERROR(VLOOKUP(JRC_IDEES_powergen[[#This Row],[Headers]],sections[#All],1,FALSE),U1840)</f>
        <v>Transformation input (ktoe)</v>
      </c>
      <c r="V1841">
        <f>IFERROR(VLOOKUP(JRC_IDEES_powergen[[#This Row],[Headers]],ec[#All],3,FALSE),"")</f>
        <v>0</v>
      </c>
      <c r="W1841" t="str">
        <f>VLOOKUP(MID(JRC_IDEES_powergen[[#This Row],[Source.Name]],25,2),Table5[#All],3,FALSE)</f>
        <v>Sweden</v>
      </c>
    </row>
    <row r="1842" spans="2:23" x14ac:dyDescent="0.25">
      <c r="B1842" t="str">
        <f t="shared" si="28"/>
        <v>Transformation input (ktoe) - 55431</v>
      </c>
      <c r="C1842">
        <v>723.30907108182635</v>
      </c>
      <c r="D1842">
        <v>872.23996999999997</v>
      </c>
      <c r="E1842">
        <v>861.15192999999999</v>
      </c>
      <c r="F1842">
        <v>836.09060999999997</v>
      </c>
      <c r="G1842">
        <v>791.82992000000002</v>
      </c>
      <c r="H1842">
        <v>853.51921247943267</v>
      </c>
      <c r="I1842">
        <v>1050.3075799999999</v>
      </c>
      <c r="J1842">
        <v>912.80889999999999</v>
      </c>
      <c r="K1842">
        <v>904.07938000000001</v>
      </c>
      <c r="L1842">
        <v>857.69700999999998</v>
      </c>
      <c r="M1842">
        <v>944.64492952316959</v>
      </c>
      <c r="N1842">
        <v>805.1578732319565</v>
      </c>
      <c r="O1842">
        <v>934.08977683335945</v>
      </c>
      <c r="P1842">
        <v>866.9621174524367</v>
      </c>
      <c r="Q1842">
        <v>827.07557084169025</v>
      </c>
      <c r="R1842">
        <v>785.54380496951183</v>
      </c>
      <c r="S1842" s="1" t="s">
        <v>52</v>
      </c>
      <c r="T1842" s="1" t="s">
        <v>17</v>
      </c>
      <c r="U1842" t="str">
        <f>IFERROR(VLOOKUP(JRC_IDEES_powergen[[#This Row],[Headers]],sections[#All],1,FALSE),U1841)</f>
        <v>Transformation input (ktoe)</v>
      </c>
      <c r="V1842" t="str">
        <f>IFERROR(VLOOKUP(JRC_IDEES_powergen[[#This Row],[Headers]],ec[#All],3,FALSE),"")</f>
        <v>5541</v>
      </c>
      <c r="W1842" t="str">
        <f>VLOOKUP(MID(JRC_IDEES_powergen[[#This Row],[Source.Name]],25,2),Table5[#All],3,FALSE)</f>
        <v>Sweden</v>
      </c>
    </row>
    <row r="1843" spans="2:23" x14ac:dyDescent="0.25">
      <c r="B1843" t="str">
        <f t="shared" si="28"/>
        <v>Transformation input (ktoe) - 5545</v>
      </c>
      <c r="C1843">
        <v>62.10094951411758</v>
      </c>
      <c r="D1843">
        <v>57.202669999999998</v>
      </c>
      <c r="E1843">
        <v>64.303799999999995</v>
      </c>
      <c r="F1843">
        <v>65.499250000000004</v>
      </c>
      <c r="G1843">
        <v>61.102350000000001</v>
      </c>
      <c r="H1843">
        <v>69.265592908761718</v>
      </c>
      <c r="I1843">
        <v>72.898250000000004</v>
      </c>
      <c r="J1843">
        <v>113.2183</v>
      </c>
      <c r="K1843">
        <v>107.89733</v>
      </c>
      <c r="L1843">
        <v>129.81966</v>
      </c>
      <c r="M1843">
        <v>114.64727626732902</v>
      </c>
      <c r="N1843">
        <v>58.20748074289817</v>
      </c>
      <c r="O1843">
        <v>56.798385059493192</v>
      </c>
      <c r="P1843">
        <v>53.57303946879712</v>
      </c>
      <c r="Q1843">
        <v>48.700678322346398</v>
      </c>
      <c r="R1843">
        <v>64.488723701622874</v>
      </c>
      <c r="S1843" s="1" t="s">
        <v>52</v>
      </c>
      <c r="T1843" s="1" t="s">
        <v>18</v>
      </c>
      <c r="U1843" t="str">
        <f>IFERROR(VLOOKUP(JRC_IDEES_powergen[[#This Row],[Headers]],sections[#All],1,FALSE),U1842)</f>
        <v>Transformation input (ktoe)</v>
      </c>
      <c r="V1843" t="str">
        <f>IFERROR(VLOOKUP(JRC_IDEES_powergen[[#This Row],[Headers]],ec[#All],3,FALSE),"")</f>
        <v>55431</v>
      </c>
      <c r="W1843" t="str">
        <f>VLOOKUP(MID(JRC_IDEES_powergen[[#This Row],[Source.Name]],25,2),Table5[#All],3,FALSE)</f>
        <v>Sweden</v>
      </c>
    </row>
    <row r="1844" spans="2:23" x14ac:dyDescent="0.25">
      <c r="B1844" t="str">
        <f t="shared" si="28"/>
        <v>Transformation input (ktoe) - 0</v>
      </c>
      <c r="C1844">
        <v>0</v>
      </c>
      <c r="D1844">
        <v>0</v>
      </c>
      <c r="E1844">
        <v>0</v>
      </c>
      <c r="F1844">
        <v>0</v>
      </c>
      <c r="G1844">
        <v>4.0001499999999997</v>
      </c>
      <c r="H1844">
        <v>55.173501733020693</v>
      </c>
      <c r="I1844">
        <v>33.099220000000003</v>
      </c>
      <c r="J1844">
        <v>79.261769999999999</v>
      </c>
      <c r="K1844">
        <v>67.798959999999994</v>
      </c>
      <c r="L1844">
        <v>81.399709999999999</v>
      </c>
      <c r="M1844">
        <v>173.94533156702144</v>
      </c>
      <c r="N1844">
        <v>86.271147642102463</v>
      </c>
      <c r="O1844">
        <v>106.38189822458808</v>
      </c>
      <c r="P1844">
        <v>77.242876686917583</v>
      </c>
      <c r="Q1844">
        <v>44.138721696761202</v>
      </c>
      <c r="R1844">
        <v>40.102301643767028</v>
      </c>
      <c r="S1844" s="1" t="s">
        <v>52</v>
      </c>
      <c r="T1844" s="1" t="s">
        <v>19</v>
      </c>
      <c r="U1844" t="str">
        <f>IFERROR(VLOOKUP(JRC_IDEES_powergen[[#This Row],[Headers]],sections[#All],1,FALSE),U1843)</f>
        <v>Transformation input (ktoe)</v>
      </c>
      <c r="V1844" t="str">
        <f>IFERROR(VLOOKUP(JRC_IDEES_powergen[[#This Row],[Headers]],ec[#All],3,FALSE),"")</f>
        <v>5545</v>
      </c>
      <c r="W1844" t="str">
        <f>VLOOKUP(MID(JRC_IDEES_powergen[[#This Row],[Source.Name]],25,2),Table5[#All],3,FALSE)</f>
        <v>Sweden</v>
      </c>
    </row>
    <row r="1845" spans="2:23" x14ac:dyDescent="0.25">
      <c r="B1845" t="str">
        <f t="shared" si="28"/>
        <v>Transformation input (ktoe) - 7100</v>
      </c>
      <c r="C1845">
        <v>93.700782186989315</v>
      </c>
      <c r="D1845">
        <v>85.794610000000006</v>
      </c>
      <c r="E1845">
        <v>96.412719999999993</v>
      </c>
      <c r="F1845">
        <v>98.201909999999998</v>
      </c>
      <c r="G1845">
        <v>91.695499999999996</v>
      </c>
      <c r="H1845">
        <v>109.82179450847651</v>
      </c>
      <c r="I1845">
        <v>109.30038</v>
      </c>
      <c r="J1845">
        <v>75.610230000000001</v>
      </c>
      <c r="K1845">
        <v>71.914689999999993</v>
      </c>
      <c r="L1845">
        <v>86.599699999999999</v>
      </c>
      <c r="M1845">
        <v>76.431517250102473</v>
      </c>
      <c r="N1845">
        <v>38.812948785700989</v>
      </c>
      <c r="O1845">
        <v>37.857628402373606</v>
      </c>
      <c r="P1845">
        <v>35.731313250578012</v>
      </c>
      <c r="Q1845">
        <v>32.483041941339401</v>
      </c>
      <c r="R1845">
        <v>42.992482467935027</v>
      </c>
      <c r="S1845" s="1" t="s">
        <v>52</v>
      </c>
      <c r="T1845" s="1" t="s">
        <v>20</v>
      </c>
      <c r="U1845" t="str">
        <f>IFERROR(VLOOKUP(JRC_IDEES_powergen[[#This Row],[Headers]],sections[#All],1,FALSE),U1844)</f>
        <v>Transformation input (ktoe)</v>
      </c>
      <c r="V1845">
        <f>IFERROR(VLOOKUP(JRC_IDEES_powergen[[#This Row],[Headers]],ec[#All],3,FALSE),"")</f>
        <v>0</v>
      </c>
      <c r="W1845" t="str">
        <f>VLOOKUP(MID(JRC_IDEES_powergen[[#This Row],[Source.Name]],25,2),Table5[#All],3,FALSE)</f>
        <v>Sweden</v>
      </c>
    </row>
    <row r="1846" spans="2:23" x14ac:dyDescent="0.25">
      <c r="B1846" t="str">
        <f t="shared" si="28"/>
        <v>Transformation input (ktoe) - 55432</v>
      </c>
      <c r="C1846">
        <v>0.52547302479944957</v>
      </c>
      <c r="D1846">
        <v>0</v>
      </c>
      <c r="E1846">
        <v>0</v>
      </c>
      <c r="F1846">
        <v>0</v>
      </c>
      <c r="G1846">
        <v>0</v>
      </c>
      <c r="H1846">
        <v>5.8995205799192583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 s="1" t="s">
        <v>52</v>
      </c>
      <c r="T1846" s="1" t="s">
        <v>21</v>
      </c>
      <c r="U1846" t="str">
        <f>IFERROR(VLOOKUP(JRC_IDEES_powergen[[#This Row],[Headers]],sections[#All],1,FALSE),U1845)</f>
        <v>Transformation input (ktoe)</v>
      </c>
      <c r="V1846" t="str">
        <f>IFERROR(VLOOKUP(JRC_IDEES_powergen[[#This Row],[Headers]],ec[#All],3,FALSE),"")</f>
        <v>7100</v>
      </c>
      <c r="W1846" t="str">
        <f>VLOOKUP(MID(JRC_IDEES_powergen[[#This Row],[Source.Name]],25,2),Table5[#All],3,FALSE)</f>
        <v>Sweden</v>
      </c>
    </row>
    <row r="1847" spans="2:23" x14ac:dyDescent="0.25">
      <c r="B1847" t="str">
        <f t="shared" si="28"/>
        <v>Transformation input (ktoe) - 5532</v>
      </c>
      <c r="C1847">
        <v>93.175309162189862</v>
      </c>
      <c r="D1847">
        <v>85.794610000000006</v>
      </c>
      <c r="E1847">
        <v>96.412719999999993</v>
      </c>
      <c r="F1847">
        <v>98.201909999999998</v>
      </c>
      <c r="G1847">
        <v>91.695499999999996</v>
      </c>
      <c r="H1847">
        <v>103.92227392855726</v>
      </c>
      <c r="I1847">
        <v>109.30038</v>
      </c>
      <c r="J1847">
        <v>75.610230000000001</v>
      </c>
      <c r="K1847">
        <v>71.914689999999993</v>
      </c>
      <c r="L1847">
        <v>86.599699999999999</v>
      </c>
      <c r="M1847">
        <v>76.431517250102473</v>
      </c>
      <c r="N1847">
        <v>38.812948785700989</v>
      </c>
      <c r="O1847">
        <v>37.857628402373606</v>
      </c>
      <c r="P1847">
        <v>35.731313250578012</v>
      </c>
      <c r="Q1847">
        <v>32.483041941339401</v>
      </c>
      <c r="R1847">
        <v>42.992482467935027</v>
      </c>
      <c r="S1847" s="1" t="s">
        <v>52</v>
      </c>
      <c r="T1847" s="1" t="s">
        <v>22</v>
      </c>
      <c r="U1847" t="str">
        <f>IFERROR(VLOOKUP(JRC_IDEES_powergen[[#This Row],[Headers]],sections[#All],1,FALSE),U1846)</f>
        <v>Transformation input (ktoe)</v>
      </c>
      <c r="V1847" t="str">
        <f>IFERROR(VLOOKUP(JRC_IDEES_powergen[[#This Row],[Headers]],ec[#All],3,FALSE),"")</f>
        <v>55432</v>
      </c>
      <c r="W1847" t="str">
        <f>VLOOKUP(MID(JRC_IDEES_powergen[[#This Row],[Source.Name]],25,2),Table5[#All],3,FALSE)</f>
        <v>Sweden</v>
      </c>
    </row>
    <row r="1848" spans="2:23" x14ac:dyDescent="0.25">
      <c r="B1848" t="str">
        <f t="shared" si="28"/>
        <v>Transformation input (ktoe) - 5550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 s="1" t="s">
        <v>52</v>
      </c>
      <c r="T1848" s="1" t="s">
        <v>23</v>
      </c>
      <c r="U1848" t="str">
        <f>IFERROR(VLOOKUP(JRC_IDEES_powergen[[#This Row],[Headers]],sections[#All],1,FALSE),U1847)</f>
        <v>Transformation input (ktoe)</v>
      </c>
      <c r="V1848" t="str">
        <f>IFERROR(VLOOKUP(JRC_IDEES_powergen[[#This Row],[Headers]],ec[#All],3,FALSE),"")</f>
        <v>5532</v>
      </c>
      <c r="W1848" t="str">
        <f>VLOOKUP(MID(JRC_IDEES_powergen[[#This Row],[Source.Name]],25,2),Table5[#All],3,FALSE)</f>
        <v>Sweden</v>
      </c>
    </row>
    <row r="1849" spans="2:23" x14ac:dyDescent="0.25">
      <c r="B1849" t="str">
        <f t="shared" si="28"/>
        <v>Transformation input (ktoe) - 99998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 s="1" t="s">
        <v>52</v>
      </c>
      <c r="T1849" s="1" t="s">
        <v>24</v>
      </c>
      <c r="U1849" t="str">
        <f>IFERROR(VLOOKUP(JRC_IDEES_powergen[[#This Row],[Headers]],sections[#All],1,FALSE),U1848)</f>
        <v>Transformation input (ktoe)</v>
      </c>
      <c r="V1849" t="str">
        <f>IFERROR(VLOOKUP(JRC_IDEES_powergen[[#This Row],[Headers]],ec[#All],3,FALSE),"")</f>
        <v>5550</v>
      </c>
      <c r="W1849" t="str">
        <f>VLOOKUP(MID(JRC_IDEES_powergen[[#This Row],[Source.Name]],25,2),Table5[#All],3,FALSE)</f>
        <v>Sweden</v>
      </c>
    </row>
    <row r="1850" spans="2:23" x14ac:dyDescent="0.25">
      <c r="B1850" t="str">
        <f t="shared" si="28"/>
        <v>Transformation input (ktoe) - 99999</v>
      </c>
      <c r="C1850">
        <v>190.96891627815521</v>
      </c>
      <c r="D1850">
        <v>190.39934</v>
      </c>
      <c r="E1850">
        <v>183.2</v>
      </c>
      <c r="F1850">
        <v>174.42108999999999</v>
      </c>
      <c r="G1850">
        <v>165.30058</v>
      </c>
      <c r="H1850">
        <v>160.36113499570101</v>
      </c>
      <c r="I1850">
        <v>142.10050000000001</v>
      </c>
      <c r="J1850">
        <v>142.41322</v>
      </c>
      <c r="K1850">
        <v>135.29907999999998</v>
      </c>
      <c r="L1850">
        <v>123.29957</v>
      </c>
      <c r="M1850">
        <v>127.35253377262302</v>
      </c>
      <c r="N1850">
        <v>105.59377089901599</v>
      </c>
      <c r="O1850">
        <v>134.5656711767669</v>
      </c>
      <c r="P1850">
        <v>102.48867991860313</v>
      </c>
      <c r="Q1850">
        <v>133.08832414613184</v>
      </c>
      <c r="R1850">
        <v>164.23057410493695</v>
      </c>
      <c r="S1850" s="1" t="s">
        <v>52</v>
      </c>
      <c r="T1850" s="1" t="s">
        <v>25</v>
      </c>
      <c r="U1850" t="str">
        <f>IFERROR(VLOOKUP(JRC_IDEES_powergen[[#This Row],[Headers]],sections[#All],1,FALSE),U1849)</f>
        <v>Transformation input (ktoe)</v>
      </c>
      <c r="V1850" t="str">
        <f>IFERROR(VLOOKUP(JRC_IDEES_powergen[[#This Row],[Headers]],ec[#All],3,FALSE),"")</f>
        <v>99998</v>
      </c>
      <c r="W1850" t="str">
        <f>VLOOKUP(MID(JRC_IDEES_powergen[[#This Row],[Source.Name]],25,2),Table5[#All],3,FALSE)</f>
        <v>Sweden</v>
      </c>
    </row>
    <row r="1851" spans="2:23" x14ac:dyDescent="0.25">
      <c r="B1851" t="str">
        <f t="shared" si="28"/>
        <v/>
      </c>
      <c r="C1851">
        <v>176.35248596772087</v>
      </c>
      <c r="D1851">
        <v>145.39949999999999</v>
      </c>
      <c r="E1851">
        <v>112.8</v>
      </c>
      <c r="F1851">
        <v>44.8797</v>
      </c>
      <c r="G1851">
        <v>36.400129999999997</v>
      </c>
      <c r="H1851">
        <v>28.207700391707299</v>
      </c>
      <c r="I1851">
        <v>22.70008</v>
      </c>
      <c r="J1851">
        <v>21.686779999999999</v>
      </c>
      <c r="K1851">
        <v>12.799910000000001</v>
      </c>
      <c r="L1851">
        <v>15.99994</v>
      </c>
      <c r="M1851">
        <v>11.345171331957255</v>
      </c>
      <c r="N1851">
        <v>9.0283748925193503</v>
      </c>
      <c r="O1851">
        <v>19.609232523274002</v>
      </c>
      <c r="P1851">
        <v>22.953069541313976</v>
      </c>
      <c r="Q1851">
        <v>22.018201123763479</v>
      </c>
      <c r="R1851">
        <v>21.663340708722824</v>
      </c>
      <c r="S1851" s="1" t="s">
        <v>52</v>
      </c>
      <c r="T1851" s="1" t="s">
        <v>26</v>
      </c>
      <c r="U1851" t="str">
        <f>IFERROR(VLOOKUP(JRC_IDEES_powergen[[#This Row],[Headers]],sections[#All],1,FALSE),U1850)</f>
        <v>Transformation input (ktoe)</v>
      </c>
      <c r="V1851" t="str">
        <f>IFERROR(VLOOKUP(JRC_IDEES_powergen[[#This Row],[Headers]],ec[#All],3,FALSE),"")</f>
        <v>99999</v>
      </c>
      <c r="W1851" t="str">
        <f>VLOOKUP(MID(JRC_IDEES_powergen[[#This Row],[Source.Name]],25,2),Table5[#All],3,FALSE)</f>
        <v>Sweden</v>
      </c>
    </row>
    <row r="1852" spans="2:23" x14ac:dyDescent="0.25">
      <c r="B1852" t="str">
        <f t="shared" si="28"/>
        <v/>
      </c>
      <c r="S1852" s="1" t="s">
        <v>52</v>
      </c>
      <c r="T1852" s="1"/>
      <c r="U1852" t="str">
        <f>IFERROR(VLOOKUP(JRC_IDEES_powergen[[#This Row],[Headers]],sections[#All],1,FALSE),U1851)</f>
        <v>Transformation input (ktoe)</v>
      </c>
      <c r="V1852" t="str">
        <f>IFERROR(VLOOKUP(JRC_IDEES_powergen[[#This Row],[Headers]],ec[#All],3,FALSE),"")</f>
        <v/>
      </c>
      <c r="W1852" t="str">
        <f>VLOOKUP(MID(JRC_IDEES_powergen[[#This Row],[Source.Name]],25,2),Table5[#All],3,FALSE)</f>
        <v>Sweden</v>
      </c>
    </row>
    <row r="1853" spans="2:23" x14ac:dyDescent="0.25">
      <c r="B1853" t="str">
        <f t="shared" si="28"/>
        <v>CO2 emissions (kt CO2) - 0</v>
      </c>
      <c r="C1853">
        <v>1412.0529940093697</v>
      </c>
      <c r="D1853">
        <v>1767.0401324425081</v>
      </c>
      <c r="E1853">
        <v>1808.3643274961642</v>
      </c>
      <c r="F1853">
        <v>1619.314149965076</v>
      </c>
      <c r="G1853">
        <v>1349.3327353353361</v>
      </c>
      <c r="H1853">
        <v>1270.3146448289367</v>
      </c>
      <c r="I1853">
        <v>1206.7119366069962</v>
      </c>
      <c r="J1853">
        <v>1161.084255353604</v>
      </c>
      <c r="K1853">
        <v>926.36049261952803</v>
      </c>
      <c r="L1853">
        <v>949.5345249062641</v>
      </c>
      <c r="M1853">
        <v>1278.5293233391935</v>
      </c>
      <c r="N1853">
        <v>822.16341162956689</v>
      </c>
      <c r="O1853">
        <v>673.74918419505593</v>
      </c>
      <c r="P1853">
        <v>626.86928811238113</v>
      </c>
      <c r="Q1853">
        <v>495.1681921699705</v>
      </c>
      <c r="R1853">
        <v>472.31711358117684</v>
      </c>
      <c r="S1853" s="1" t="s">
        <v>52</v>
      </c>
      <c r="T1853" s="1" t="s">
        <v>28</v>
      </c>
      <c r="U1853" t="str">
        <f>IFERROR(VLOOKUP(JRC_IDEES_powergen[[#This Row],[Headers]],sections[#All],1,FALSE),U1852)</f>
        <v>CO2 emissions (kt CO2)</v>
      </c>
      <c r="V1853" t="str">
        <f>IFERROR(VLOOKUP(JRC_IDEES_powergen[[#This Row],[Headers]],ec[#All],3,FALSE),"")</f>
        <v/>
      </c>
      <c r="W1853" t="str">
        <f>VLOOKUP(MID(JRC_IDEES_powergen[[#This Row],[Source.Name]],25,2),Table5[#All],3,FALSE)</f>
        <v>Sweden</v>
      </c>
    </row>
    <row r="1854" spans="2:23" x14ac:dyDescent="0.25">
      <c r="B1854" t="str">
        <f t="shared" si="28"/>
        <v>CO2 emissions (kt CO2) - 2100</v>
      </c>
      <c r="C1854">
        <v>1412.0529940093697</v>
      </c>
      <c r="D1854">
        <v>1767.0401324425081</v>
      </c>
      <c r="E1854">
        <v>1808.3643274961642</v>
      </c>
      <c r="F1854">
        <v>1619.314149965076</v>
      </c>
      <c r="G1854">
        <v>1349.3327353353361</v>
      </c>
      <c r="H1854">
        <v>1270.3146448289367</v>
      </c>
      <c r="I1854">
        <v>1206.7119366069962</v>
      </c>
      <c r="J1854">
        <v>1161.084255353604</v>
      </c>
      <c r="K1854">
        <v>926.36049261952803</v>
      </c>
      <c r="L1854">
        <v>949.5345249062641</v>
      </c>
      <c r="M1854">
        <v>1278.5293233391935</v>
      </c>
      <c r="N1854">
        <v>822.16341162956689</v>
      </c>
      <c r="O1854">
        <v>673.74918419505593</v>
      </c>
      <c r="P1854">
        <v>626.86928811238113</v>
      </c>
      <c r="Q1854">
        <v>495.1681921699705</v>
      </c>
      <c r="R1854">
        <v>472.31711358117684</v>
      </c>
      <c r="S1854" s="1" t="s">
        <v>52</v>
      </c>
      <c r="T1854" s="1" t="s">
        <v>4</v>
      </c>
      <c r="U1854" t="str">
        <f>IFERROR(VLOOKUP(JRC_IDEES_powergen[[#This Row],[Headers]],sections[#All],1,FALSE),U1853)</f>
        <v>CO2 emissions (kt CO2)</v>
      </c>
      <c r="V1854">
        <f>IFERROR(VLOOKUP(JRC_IDEES_powergen[[#This Row],[Headers]],ec[#All],3,FALSE),"")</f>
        <v>0</v>
      </c>
      <c r="W1854" t="str">
        <f>VLOOKUP(MID(JRC_IDEES_powergen[[#This Row],[Source.Name]],25,2),Table5[#All],3,FALSE)</f>
        <v>Sweden</v>
      </c>
    </row>
    <row r="1855" spans="2:23" x14ac:dyDescent="0.25">
      <c r="B1855" t="str">
        <f t="shared" si="28"/>
        <v>CO2 emissions (kt CO2) - 2200</v>
      </c>
      <c r="C1855">
        <v>2.6486726439235815</v>
      </c>
      <c r="D1855">
        <v>5.1551845662239995</v>
      </c>
      <c r="E1855">
        <v>2.7706770321120002</v>
      </c>
      <c r="F1855">
        <v>5.1542339951519995</v>
      </c>
      <c r="G1855">
        <v>2.7721821029760001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 s="1" t="s">
        <v>52</v>
      </c>
      <c r="T1855" s="1" t="s">
        <v>5</v>
      </c>
      <c r="U1855" t="str">
        <f>IFERROR(VLOOKUP(JRC_IDEES_powergen[[#This Row],[Headers]],sections[#All],1,FALSE),U1854)</f>
        <v>CO2 emissions (kt CO2)</v>
      </c>
      <c r="V1855" t="str">
        <f>IFERROR(VLOOKUP(JRC_IDEES_powergen[[#This Row],[Headers]],ec[#All],3,FALSE),"")</f>
        <v>2100</v>
      </c>
      <c r="W1855" t="str">
        <f>VLOOKUP(MID(JRC_IDEES_powergen[[#This Row],[Source.Name]],25,2),Table5[#All],3,FALSE)</f>
        <v>Sweden</v>
      </c>
    </row>
    <row r="1856" spans="2:23" x14ac:dyDescent="0.25">
      <c r="B1856" t="str">
        <f t="shared" si="28"/>
        <v>CO2 emissions (kt CO2) - 3210</v>
      </c>
      <c r="C1856">
        <v>442.55597686778015</v>
      </c>
      <c r="D1856">
        <v>433.39997321135996</v>
      </c>
      <c r="E1856">
        <v>589.57640381663998</v>
      </c>
      <c r="F1856">
        <v>433.46707589231994</v>
      </c>
      <c r="G1856">
        <v>460.74524768423998</v>
      </c>
      <c r="H1856">
        <v>353.92310363362998</v>
      </c>
      <c r="I1856">
        <v>284.02270400231998</v>
      </c>
      <c r="J1856">
        <v>451.39276714535998</v>
      </c>
      <c r="K1856">
        <v>358.13876900471996</v>
      </c>
      <c r="L1856">
        <v>189.49242352104</v>
      </c>
      <c r="M1856">
        <v>196.11561223925673</v>
      </c>
      <c r="N1856">
        <v>253.77366008714651</v>
      </c>
      <c r="O1856">
        <v>154.98884246246467</v>
      </c>
      <c r="P1856">
        <v>193.44982196072422</v>
      </c>
      <c r="Q1856">
        <v>164.61799999999991</v>
      </c>
      <c r="R1856">
        <v>116.59304055003109</v>
      </c>
      <c r="S1856" s="1" t="s">
        <v>52</v>
      </c>
      <c r="T1856" s="1" t="s">
        <v>6</v>
      </c>
      <c r="U1856" t="str">
        <f>IFERROR(VLOOKUP(JRC_IDEES_powergen[[#This Row],[Headers]],sections[#All],1,FALSE),U1855)</f>
        <v>CO2 emissions (kt CO2)</v>
      </c>
      <c r="V1856" t="str">
        <f>IFERROR(VLOOKUP(JRC_IDEES_powergen[[#This Row],[Headers]],ec[#All],3,FALSE),"")</f>
        <v>2200</v>
      </c>
      <c r="W1856" t="str">
        <f>VLOOKUP(MID(JRC_IDEES_powergen[[#This Row],[Source.Name]],25,2),Table5[#All],3,FALSE)</f>
        <v>Sweden</v>
      </c>
    </row>
    <row r="1857" spans="2:23" x14ac:dyDescent="0.25">
      <c r="B1857" t="str">
        <f t="shared" si="28"/>
        <v>CO2 emissions (kt CO2) - 3260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 s="1" t="s">
        <v>52</v>
      </c>
      <c r="T1857" s="1" t="s">
        <v>7</v>
      </c>
      <c r="U1857" t="str">
        <f>IFERROR(VLOOKUP(JRC_IDEES_powergen[[#This Row],[Headers]],sections[#All],1,FALSE),U1856)</f>
        <v>CO2 emissions (kt CO2)</v>
      </c>
      <c r="V1857" t="str">
        <f>IFERROR(VLOOKUP(JRC_IDEES_powergen[[#This Row],[Headers]],ec[#All],3,FALSE),"")</f>
        <v>3210</v>
      </c>
      <c r="W1857" t="str">
        <f>VLOOKUP(MID(JRC_IDEES_powergen[[#This Row],[Source.Name]],25,2),Table5[#All],3,FALSE)</f>
        <v>Sweden</v>
      </c>
    </row>
    <row r="1858" spans="2:23" x14ac:dyDescent="0.25">
      <c r="B1858" t="str">
        <f t="shared" si="28"/>
        <v>CO2 emissions (kt CO2) - 0</v>
      </c>
      <c r="C1858">
        <v>238.52148927175182</v>
      </c>
      <c r="D1858">
        <v>285.36642585198001</v>
      </c>
      <c r="E1858">
        <v>295.26221268932403</v>
      </c>
      <c r="F1858">
        <v>299.28866398523996</v>
      </c>
      <c r="G1858">
        <v>214.44402668504401</v>
      </c>
      <c r="H1858">
        <v>195.40447626005886</v>
      </c>
      <c r="I1858">
        <v>227.87424388908002</v>
      </c>
      <c r="J1858">
        <v>178.82691343286402</v>
      </c>
      <c r="K1858">
        <v>116.68060713416399</v>
      </c>
      <c r="L1858">
        <v>176.88203421760801</v>
      </c>
      <c r="M1858">
        <v>303.51764524315053</v>
      </c>
      <c r="N1858">
        <v>154.90823196595483</v>
      </c>
      <c r="O1858">
        <v>135.86419268740519</v>
      </c>
      <c r="P1858">
        <v>104.35810395524241</v>
      </c>
      <c r="Q1858">
        <v>66.480399999999833</v>
      </c>
      <c r="R1858">
        <v>57.205415408943274</v>
      </c>
      <c r="S1858" s="1" t="s">
        <v>52</v>
      </c>
      <c r="T1858" s="1" t="s">
        <v>8</v>
      </c>
      <c r="U1858" t="str">
        <f>IFERROR(VLOOKUP(JRC_IDEES_powergen[[#This Row],[Headers]],sections[#All],1,FALSE),U1857)</f>
        <v>CO2 emissions (kt CO2)</v>
      </c>
      <c r="V1858" t="str">
        <f>IFERROR(VLOOKUP(JRC_IDEES_powergen[[#This Row],[Headers]],ec[#All],3,FALSE),"")</f>
        <v>3260</v>
      </c>
      <c r="W1858" t="str">
        <f>VLOOKUP(MID(JRC_IDEES_powergen[[#This Row],[Source.Name]],25,2),Table5[#All],3,FALSE)</f>
        <v>Sweden</v>
      </c>
    </row>
    <row r="1859" spans="2:23" x14ac:dyDescent="0.25">
      <c r="B1859" t="str">
        <f t="shared" ref="B1859:B1922" si="29">IF(V1860&lt;&gt;"",U1860&amp;" - "&amp;V1860,"")</f>
        <v>CO2 emissions (kt CO2) - 3270A</v>
      </c>
      <c r="C1859">
        <v>263.16432114700569</v>
      </c>
      <c r="D1859">
        <v>492.2173671811201</v>
      </c>
      <c r="E1859">
        <v>365.2906580851681</v>
      </c>
      <c r="F1859">
        <v>368.45207383759208</v>
      </c>
      <c r="G1859">
        <v>244.65093964387202</v>
      </c>
      <c r="H1859">
        <v>213.62516356019933</v>
      </c>
      <c r="I1859">
        <v>213.60738400948804</v>
      </c>
      <c r="J1859">
        <v>142.33208516460004</v>
      </c>
      <c r="K1859">
        <v>61.934577017544008</v>
      </c>
      <c r="L1859">
        <v>120.72222368956801</v>
      </c>
      <c r="M1859">
        <v>297.21894373575452</v>
      </c>
      <c r="N1859">
        <v>133.12940169665134</v>
      </c>
      <c r="O1859">
        <v>105.2652258548984</v>
      </c>
      <c r="P1859">
        <v>77.39992876588272</v>
      </c>
      <c r="Q1859">
        <v>40.24800000000004</v>
      </c>
      <c r="R1859">
        <v>27.864126579639134</v>
      </c>
      <c r="S1859" s="1" t="s">
        <v>52</v>
      </c>
      <c r="T1859" s="1" t="s">
        <v>9</v>
      </c>
      <c r="U1859" t="str">
        <f>IFERROR(VLOOKUP(JRC_IDEES_powergen[[#This Row],[Headers]],sections[#All],1,FALSE),U1858)</f>
        <v>CO2 emissions (kt CO2)</v>
      </c>
      <c r="V1859">
        <f>IFERROR(VLOOKUP(JRC_IDEES_powergen[[#This Row],[Headers]],ec[#All],3,FALSE),"")</f>
        <v>0</v>
      </c>
      <c r="W1859" t="str">
        <f>VLOOKUP(MID(JRC_IDEES_powergen[[#This Row],[Source.Name]],25,2),Table5[#All],3,FALSE)</f>
        <v>Sweden</v>
      </c>
    </row>
    <row r="1860" spans="2:23" x14ac:dyDescent="0.25">
      <c r="B1860" t="str">
        <f t="shared" si="29"/>
        <v>CO2 emissions (kt CO2) - 3280</v>
      </c>
      <c r="C1860">
        <v>263.16432114700569</v>
      </c>
      <c r="D1860">
        <v>492.2173671811201</v>
      </c>
      <c r="E1860">
        <v>365.2906580851681</v>
      </c>
      <c r="F1860">
        <v>368.45207383759208</v>
      </c>
      <c r="G1860">
        <v>244.65093964387202</v>
      </c>
      <c r="H1860">
        <v>213.62516356019933</v>
      </c>
      <c r="I1860">
        <v>213.60738400948804</v>
      </c>
      <c r="J1860">
        <v>142.33208516460004</v>
      </c>
      <c r="K1860">
        <v>61.934577017544008</v>
      </c>
      <c r="L1860">
        <v>120.72222368956801</v>
      </c>
      <c r="M1860">
        <v>297.21894373575452</v>
      </c>
      <c r="N1860">
        <v>133.12940169665134</v>
      </c>
      <c r="O1860">
        <v>105.2652258548984</v>
      </c>
      <c r="P1860">
        <v>77.39992876588272</v>
      </c>
      <c r="Q1860">
        <v>40.24800000000004</v>
      </c>
      <c r="R1860">
        <v>27.864126579639134</v>
      </c>
      <c r="S1860" s="1" t="s">
        <v>52</v>
      </c>
      <c r="T1860" s="1" t="s">
        <v>10</v>
      </c>
      <c r="U1860" t="str">
        <f>IFERROR(VLOOKUP(JRC_IDEES_powergen[[#This Row],[Headers]],sections[#All],1,FALSE),U1859)</f>
        <v>CO2 emissions (kt CO2)</v>
      </c>
      <c r="V1860" t="str">
        <f>IFERROR(VLOOKUP(JRC_IDEES_powergen[[#This Row],[Headers]],ec[#All],3,FALSE),"")</f>
        <v>3270A</v>
      </c>
      <c r="W1860" t="str">
        <f>VLOOKUP(MID(JRC_IDEES_powergen[[#This Row],[Source.Name]],25,2),Table5[#All],3,FALSE)</f>
        <v>Sweden</v>
      </c>
    </row>
    <row r="1861" spans="2:23" x14ac:dyDescent="0.25">
      <c r="B1861" t="str">
        <f t="shared" si="29"/>
        <v/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 s="1" t="s">
        <v>52</v>
      </c>
      <c r="T1861" s="1" t="s">
        <v>11</v>
      </c>
      <c r="U1861" t="str">
        <f>IFERROR(VLOOKUP(JRC_IDEES_powergen[[#This Row],[Headers]],sections[#All],1,FALSE),U1860)</f>
        <v>CO2 emissions (kt CO2)</v>
      </c>
      <c r="V1861" t="str">
        <f>IFERROR(VLOOKUP(JRC_IDEES_powergen[[#This Row],[Headers]],ec[#All],3,FALSE),"")</f>
        <v>3280</v>
      </c>
      <c r="W1861" t="str">
        <f>VLOOKUP(MID(JRC_IDEES_powergen[[#This Row],[Source.Name]],25,2),Table5[#All],3,FALSE)</f>
        <v>Sweden</v>
      </c>
    </row>
    <row r="1862" spans="2:23" x14ac:dyDescent="0.25">
      <c r="B1862" t="str">
        <f t="shared" si="29"/>
        <v>CO2 emissions (kt CO2) - 4100</v>
      </c>
      <c r="C1862">
        <v>94.6987371945864</v>
      </c>
      <c r="D1862">
        <v>217.04937937808401</v>
      </c>
      <c r="E1862">
        <v>166.32281040170403</v>
      </c>
      <c r="F1862">
        <v>117.70731470361602</v>
      </c>
      <c r="G1862">
        <v>69.467320830204002</v>
      </c>
      <c r="H1862">
        <v>66.703205077321968</v>
      </c>
      <c r="I1862">
        <v>53.760413267748007</v>
      </c>
      <c r="J1862">
        <v>15.876772402392003</v>
      </c>
      <c r="K1862">
        <v>14.566755590640003</v>
      </c>
      <c r="L1862">
        <v>26.544716528616004</v>
      </c>
      <c r="M1862">
        <v>63.750928777453005</v>
      </c>
      <c r="N1862">
        <v>35.399663640863601</v>
      </c>
      <c r="O1862">
        <v>40.172833944515823</v>
      </c>
      <c r="P1862">
        <v>25.411452199190222</v>
      </c>
      <c r="Q1862">
        <v>18.960559989479105</v>
      </c>
      <c r="R1862">
        <v>20.196120304580564</v>
      </c>
      <c r="S1862" s="1" t="s">
        <v>52</v>
      </c>
      <c r="T1862" s="1" t="s">
        <v>12</v>
      </c>
      <c r="U1862" t="str">
        <f>IFERROR(VLOOKUP(JRC_IDEES_powergen[[#This Row],[Headers]],sections[#All],1,FALSE),U1861)</f>
        <v>CO2 emissions (kt CO2)</v>
      </c>
      <c r="V1862" t="str">
        <f>IFERROR(VLOOKUP(JRC_IDEES_powergen[[#This Row],[Headers]],ec[#All],3,FALSE),"")</f>
        <v/>
      </c>
      <c r="W1862" t="str">
        <f>VLOOKUP(MID(JRC_IDEES_powergen[[#This Row],[Source.Name]],25,2),Table5[#All],3,FALSE)</f>
        <v>Sweden</v>
      </c>
    </row>
    <row r="1863" spans="2:23" x14ac:dyDescent="0.25">
      <c r="B1863" t="str">
        <f t="shared" si="29"/>
        <v>CO2 emissions (kt CO2) - 5542</v>
      </c>
      <c r="C1863">
        <v>94.6987371945864</v>
      </c>
      <c r="D1863">
        <v>217.04937937808401</v>
      </c>
      <c r="E1863">
        <v>166.32281040170403</v>
      </c>
      <c r="F1863">
        <v>117.70731470361602</v>
      </c>
      <c r="G1863">
        <v>69.467320830204002</v>
      </c>
      <c r="H1863">
        <v>66.703205077321968</v>
      </c>
      <c r="I1863">
        <v>53.760413267748007</v>
      </c>
      <c r="J1863">
        <v>15.876772402392003</v>
      </c>
      <c r="K1863">
        <v>14.566755590640003</v>
      </c>
      <c r="L1863">
        <v>26.544716528616004</v>
      </c>
      <c r="M1863">
        <v>63.750928777453005</v>
      </c>
      <c r="N1863">
        <v>35.399663640863601</v>
      </c>
      <c r="O1863">
        <v>40.172833944515823</v>
      </c>
      <c r="P1863">
        <v>25.411452199190222</v>
      </c>
      <c r="Q1863">
        <v>18.960559989479105</v>
      </c>
      <c r="R1863">
        <v>20.196120304580564</v>
      </c>
      <c r="S1863" s="1" t="s">
        <v>52</v>
      </c>
      <c r="T1863" s="1" t="s">
        <v>13</v>
      </c>
      <c r="U1863" t="str">
        <f>IFERROR(VLOOKUP(JRC_IDEES_powergen[[#This Row],[Headers]],sections[#All],1,FALSE),U1862)</f>
        <v>CO2 emissions (kt CO2)</v>
      </c>
      <c r="V1863" t="str">
        <f>IFERROR(VLOOKUP(JRC_IDEES_powergen[[#This Row],[Headers]],ec[#All],3,FALSE),"")</f>
        <v>4100</v>
      </c>
      <c r="W1863" t="str">
        <f>VLOOKUP(MID(JRC_IDEES_powergen[[#This Row],[Source.Name]],25,2),Table5[#All],3,FALSE)</f>
        <v>Sweden</v>
      </c>
    </row>
    <row r="1864" spans="2:23" x14ac:dyDescent="0.25">
      <c r="B1864" t="str">
        <f t="shared" si="29"/>
        <v>CO2 emissions (kt CO2) - 4200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 s="1" t="s">
        <v>52</v>
      </c>
      <c r="T1864" s="1" t="s">
        <v>14</v>
      </c>
      <c r="U1864" t="str">
        <f>IFERROR(VLOOKUP(JRC_IDEES_powergen[[#This Row],[Headers]],sections[#All],1,FALSE),U1863)</f>
        <v>CO2 emissions (kt CO2)</v>
      </c>
      <c r="V1864" t="str">
        <f>IFERROR(VLOOKUP(JRC_IDEES_powergen[[#This Row],[Headers]],ec[#All],3,FALSE),"")</f>
        <v>5542</v>
      </c>
      <c r="W1864" t="str">
        <f>VLOOKUP(MID(JRC_IDEES_powergen[[#This Row],[Source.Name]],25,2),Table5[#All],3,FALSE)</f>
        <v>Sweden</v>
      </c>
    </row>
    <row r="1865" spans="2:23" x14ac:dyDescent="0.25">
      <c r="B1865" t="str">
        <f t="shared" si="29"/>
        <v>CO2 emissions (kt CO2) - 0</v>
      </c>
      <c r="C1865">
        <v>9.5901702311576127</v>
      </c>
      <c r="D1865">
        <v>4.460933577024</v>
      </c>
      <c r="E1865">
        <v>18.984633791184002</v>
      </c>
      <c r="F1865">
        <v>18.218626576560002</v>
      </c>
      <c r="G1865">
        <v>5.2068886992000003</v>
      </c>
      <c r="H1865">
        <v>6.34920600929334</v>
      </c>
      <c r="I1865">
        <v>7.8107234260320002</v>
      </c>
      <c r="J1865">
        <v>82.365693854400007</v>
      </c>
      <c r="K1865">
        <v>98.938030980096002</v>
      </c>
      <c r="L1865">
        <v>103.41127977811199</v>
      </c>
      <c r="M1865">
        <v>124.48300546393602</v>
      </c>
      <c r="N1865">
        <v>95.938070742983271</v>
      </c>
      <c r="O1865">
        <v>92.11146309410374</v>
      </c>
      <c r="P1865">
        <v>89.066907486175708</v>
      </c>
      <c r="Q1865">
        <v>80.149232180491737</v>
      </c>
      <c r="R1865">
        <v>85.397561965762662</v>
      </c>
      <c r="S1865" s="1" t="s">
        <v>52</v>
      </c>
      <c r="T1865" s="1" t="s">
        <v>15</v>
      </c>
      <c r="U1865" t="str">
        <f>IFERROR(VLOOKUP(JRC_IDEES_powergen[[#This Row],[Headers]],sections[#All],1,FALSE),U1864)</f>
        <v>CO2 emissions (kt CO2)</v>
      </c>
      <c r="V1865" t="str">
        <f>IFERROR(VLOOKUP(JRC_IDEES_powergen[[#This Row],[Headers]],ec[#All],3,FALSE),"")</f>
        <v>4200</v>
      </c>
      <c r="W1865" t="str">
        <f>VLOOKUP(MID(JRC_IDEES_powergen[[#This Row],[Source.Name]],25,2),Table5[#All],3,FALSE)</f>
        <v>Sweden</v>
      </c>
    </row>
    <row r="1866" spans="2:23" x14ac:dyDescent="0.25">
      <c r="B1866" t="str">
        <f t="shared" si="29"/>
        <v>CO2 emissions (kt CO2) - 5541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 s="1" t="s">
        <v>52</v>
      </c>
      <c r="T1866" s="1" t="s">
        <v>16</v>
      </c>
      <c r="U1866" t="str">
        <f>IFERROR(VLOOKUP(JRC_IDEES_powergen[[#This Row],[Headers]],sections[#All],1,FALSE),U1865)</f>
        <v>CO2 emissions (kt CO2)</v>
      </c>
      <c r="V1866">
        <f>IFERROR(VLOOKUP(JRC_IDEES_powergen[[#This Row],[Headers]],ec[#All],3,FALSE),"")</f>
        <v>0</v>
      </c>
      <c r="W1866" t="str">
        <f>VLOOKUP(MID(JRC_IDEES_powergen[[#This Row],[Source.Name]],25,2),Table5[#All],3,FALSE)</f>
        <v>Sweden</v>
      </c>
    </row>
    <row r="1867" spans="2:23" x14ac:dyDescent="0.25">
      <c r="B1867" t="str">
        <f t="shared" si="29"/>
        <v>CO2 emissions (kt CO2) - 55431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 s="1" t="s">
        <v>52</v>
      </c>
      <c r="T1867" s="1" t="s">
        <v>17</v>
      </c>
      <c r="U1867" t="str">
        <f>IFERROR(VLOOKUP(JRC_IDEES_powergen[[#This Row],[Headers]],sections[#All],1,FALSE),U1866)</f>
        <v>CO2 emissions (kt CO2)</v>
      </c>
      <c r="V1867" t="str">
        <f>IFERROR(VLOOKUP(JRC_IDEES_powergen[[#This Row],[Headers]],ec[#All],3,FALSE),"")</f>
        <v>5541</v>
      </c>
      <c r="W1867" t="str">
        <f>VLOOKUP(MID(JRC_IDEES_powergen[[#This Row],[Source.Name]],25,2),Table5[#All],3,FALSE)</f>
        <v>Sweden</v>
      </c>
    </row>
    <row r="1868" spans="2:23" x14ac:dyDescent="0.25">
      <c r="B1868" t="str">
        <f t="shared" si="29"/>
        <v>CO2 emissions (kt CO2) - 5545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 s="1" t="s">
        <v>52</v>
      </c>
      <c r="T1868" s="1" t="s">
        <v>18</v>
      </c>
      <c r="U1868" t="str">
        <f>IFERROR(VLOOKUP(JRC_IDEES_powergen[[#This Row],[Headers]],sections[#All],1,FALSE),U1867)</f>
        <v>CO2 emissions (kt CO2)</v>
      </c>
      <c r="V1868" t="str">
        <f>IFERROR(VLOOKUP(JRC_IDEES_powergen[[#This Row],[Headers]],ec[#All],3,FALSE),"")</f>
        <v>55431</v>
      </c>
      <c r="W1868" t="str">
        <f>VLOOKUP(MID(JRC_IDEES_powergen[[#This Row],[Source.Name]],25,2),Table5[#All],3,FALSE)</f>
        <v>Sweden</v>
      </c>
    </row>
    <row r="1869" spans="2:23" x14ac:dyDescent="0.25">
      <c r="B1869" t="str">
        <f t="shared" si="29"/>
        <v>CO2 emissions (kt CO2) - 0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 s="1" t="s">
        <v>52</v>
      </c>
      <c r="T1869" s="1" t="s">
        <v>19</v>
      </c>
      <c r="U1869" t="str">
        <f>IFERROR(VLOOKUP(JRC_IDEES_powergen[[#This Row],[Headers]],sections[#All],1,FALSE),U1868)</f>
        <v>CO2 emissions (kt CO2)</v>
      </c>
      <c r="V1869" t="str">
        <f>IFERROR(VLOOKUP(JRC_IDEES_powergen[[#This Row],[Headers]],ec[#All],3,FALSE),"")</f>
        <v>5545</v>
      </c>
      <c r="W1869" t="str">
        <f>VLOOKUP(MID(JRC_IDEES_powergen[[#This Row],[Source.Name]],25,2),Table5[#All],3,FALSE)</f>
        <v>Sweden</v>
      </c>
    </row>
    <row r="1870" spans="2:23" x14ac:dyDescent="0.25">
      <c r="B1870" t="str">
        <f t="shared" si="29"/>
        <v>CO2 emissions (kt CO2) - 7100</v>
      </c>
      <c r="C1870">
        <v>360.87362665316459</v>
      </c>
      <c r="D1870">
        <v>329.39086867671602</v>
      </c>
      <c r="E1870">
        <v>370.15693168003202</v>
      </c>
      <c r="F1870">
        <v>377.026160974596</v>
      </c>
      <c r="G1870">
        <v>352.04612968980001</v>
      </c>
      <c r="H1870">
        <v>434.30949028843315</v>
      </c>
      <c r="I1870">
        <v>419.63646801232807</v>
      </c>
      <c r="J1870">
        <v>290.29002335398803</v>
      </c>
      <c r="K1870">
        <v>276.101752892364</v>
      </c>
      <c r="L1870">
        <v>332.48184717132</v>
      </c>
      <c r="M1870">
        <v>293.44318787964255</v>
      </c>
      <c r="N1870">
        <v>149.01438349596717</v>
      </c>
      <c r="O1870">
        <v>145.34662615166803</v>
      </c>
      <c r="P1870">
        <v>137.18307374516587</v>
      </c>
      <c r="Q1870">
        <v>124.71199999999983</v>
      </c>
      <c r="R1870">
        <v>165.06084877222011</v>
      </c>
      <c r="S1870" s="1" t="s">
        <v>52</v>
      </c>
      <c r="T1870" s="1" t="s">
        <v>20</v>
      </c>
      <c r="U1870" t="str">
        <f>IFERROR(VLOOKUP(JRC_IDEES_powergen[[#This Row],[Headers]],sections[#All],1,FALSE),U1869)</f>
        <v>CO2 emissions (kt CO2)</v>
      </c>
      <c r="V1870">
        <f>IFERROR(VLOOKUP(JRC_IDEES_powergen[[#This Row],[Headers]],ec[#All],3,FALSE),"")</f>
        <v>0</v>
      </c>
      <c r="W1870" t="str">
        <f>VLOOKUP(MID(JRC_IDEES_powergen[[#This Row],[Source.Name]],25,2),Table5[#All],3,FALSE)</f>
        <v>Sweden</v>
      </c>
    </row>
    <row r="1871" spans="2:23" x14ac:dyDescent="0.25">
      <c r="B1871" t="str">
        <f t="shared" si="29"/>
        <v>CO2 emissions (kt CO2) - 55432</v>
      </c>
      <c r="C1871">
        <v>3.14607215812938</v>
      </c>
      <c r="D1871">
        <v>0</v>
      </c>
      <c r="E1871">
        <v>0</v>
      </c>
      <c r="F1871">
        <v>0</v>
      </c>
      <c r="G1871">
        <v>0</v>
      </c>
      <c r="H1871">
        <v>35.321161252528512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 s="1" t="s">
        <v>52</v>
      </c>
      <c r="T1871" s="1" t="s">
        <v>21</v>
      </c>
      <c r="U1871" t="str">
        <f>IFERROR(VLOOKUP(JRC_IDEES_powergen[[#This Row],[Headers]],sections[#All],1,FALSE),U1870)</f>
        <v>CO2 emissions (kt CO2)</v>
      </c>
      <c r="V1871" t="str">
        <f>IFERROR(VLOOKUP(JRC_IDEES_powergen[[#This Row],[Headers]],ec[#All],3,FALSE),"")</f>
        <v>7100</v>
      </c>
      <c r="W1871" t="str">
        <f>VLOOKUP(MID(JRC_IDEES_powergen[[#This Row],[Source.Name]],25,2),Table5[#All],3,FALSE)</f>
        <v>Sweden</v>
      </c>
    </row>
    <row r="1872" spans="2:23" x14ac:dyDescent="0.25">
      <c r="B1872" t="str">
        <f t="shared" si="29"/>
        <v>CO2 emissions (kt CO2) - 5532</v>
      </c>
      <c r="C1872">
        <v>357.72755449503524</v>
      </c>
      <c r="D1872">
        <v>329.39086867671602</v>
      </c>
      <c r="E1872">
        <v>370.15693168003202</v>
      </c>
      <c r="F1872">
        <v>377.026160974596</v>
      </c>
      <c r="G1872">
        <v>352.04612968980001</v>
      </c>
      <c r="H1872">
        <v>398.98832903590466</v>
      </c>
      <c r="I1872">
        <v>419.63646801232807</v>
      </c>
      <c r="J1872">
        <v>290.29002335398803</v>
      </c>
      <c r="K1872">
        <v>276.101752892364</v>
      </c>
      <c r="L1872">
        <v>332.48184717132</v>
      </c>
      <c r="M1872">
        <v>293.44318787964255</v>
      </c>
      <c r="N1872">
        <v>149.01438349596717</v>
      </c>
      <c r="O1872">
        <v>145.34662615166803</v>
      </c>
      <c r="P1872">
        <v>137.18307374516587</v>
      </c>
      <c r="Q1872">
        <v>124.71199999999983</v>
      </c>
      <c r="R1872">
        <v>165.06084877222011</v>
      </c>
      <c r="S1872" s="1" t="s">
        <v>52</v>
      </c>
      <c r="T1872" s="1" t="s">
        <v>22</v>
      </c>
      <c r="U1872" t="str">
        <f>IFERROR(VLOOKUP(JRC_IDEES_powergen[[#This Row],[Headers]],sections[#All],1,FALSE),U1871)</f>
        <v>CO2 emissions (kt CO2)</v>
      </c>
      <c r="V1872" t="str">
        <f>IFERROR(VLOOKUP(JRC_IDEES_powergen[[#This Row],[Headers]],ec[#All],3,FALSE),"")</f>
        <v>55432</v>
      </c>
      <c r="W1872" t="str">
        <f>VLOOKUP(MID(JRC_IDEES_powergen[[#This Row],[Source.Name]],25,2),Table5[#All],3,FALSE)</f>
        <v>Sweden</v>
      </c>
    </row>
    <row r="1873" spans="2:23" x14ac:dyDescent="0.25">
      <c r="B1873" t="str">
        <f t="shared" si="29"/>
        <v>CO2 emissions (kt CO2) - 5550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 s="1" t="s">
        <v>52</v>
      </c>
      <c r="T1873" s="1" t="s">
        <v>23</v>
      </c>
      <c r="U1873" t="str">
        <f>IFERROR(VLOOKUP(JRC_IDEES_powergen[[#This Row],[Headers]],sections[#All],1,FALSE),U1872)</f>
        <v>CO2 emissions (kt CO2)</v>
      </c>
      <c r="V1873" t="str">
        <f>IFERROR(VLOOKUP(JRC_IDEES_powergen[[#This Row],[Headers]],ec[#All],3,FALSE),"")</f>
        <v>5532</v>
      </c>
      <c r="W1873" t="str">
        <f>VLOOKUP(MID(JRC_IDEES_powergen[[#This Row],[Source.Name]],25,2),Table5[#All],3,FALSE)</f>
        <v>Sweden</v>
      </c>
    </row>
    <row r="1874" spans="2:23" x14ac:dyDescent="0.25">
      <c r="B1874" t="str">
        <f t="shared" si="29"/>
        <v>CO2 emissions (kt CO2) - 99998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 s="1" t="s">
        <v>52</v>
      </c>
      <c r="T1874" s="1" t="s">
        <v>24</v>
      </c>
      <c r="U1874" t="str">
        <f>IFERROR(VLOOKUP(JRC_IDEES_powergen[[#This Row],[Headers]],sections[#All],1,FALSE),U1873)</f>
        <v>CO2 emissions (kt CO2)</v>
      </c>
      <c r="V1874" t="str">
        <f>IFERROR(VLOOKUP(JRC_IDEES_powergen[[#This Row],[Headers]],ec[#All],3,FALSE),"")</f>
        <v>5550</v>
      </c>
      <c r="W1874" t="str">
        <f>VLOOKUP(MID(JRC_IDEES_powergen[[#This Row],[Source.Name]],25,2),Table5[#All],3,FALSE)</f>
        <v>Sweden</v>
      </c>
    </row>
    <row r="1875" spans="2:23" x14ac:dyDescent="0.25">
      <c r="B1875" t="str">
        <f t="shared" si="29"/>
        <v>CO2 emissions (kt CO2) - 99999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 s="1" t="s">
        <v>52</v>
      </c>
      <c r="T1875" s="1" t="s">
        <v>25</v>
      </c>
      <c r="U1875" t="str">
        <f>IFERROR(VLOOKUP(JRC_IDEES_powergen[[#This Row],[Headers]],sections[#All],1,FALSE),U1874)</f>
        <v>CO2 emissions (kt CO2)</v>
      </c>
      <c r="V1875" t="str">
        <f>IFERROR(VLOOKUP(JRC_IDEES_powergen[[#This Row],[Headers]],ec[#All],3,FALSE),"")</f>
        <v>99998</v>
      </c>
      <c r="W1875" t="str">
        <f>VLOOKUP(MID(JRC_IDEES_powergen[[#This Row],[Source.Name]],25,2),Table5[#All],3,FALSE)</f>
        <v>Sweden</v>
      </c>
    </row>
    <row r="1876" spans="2:23" x14ac:dyDescent="0.25">
      <c r="B1876" t="str">
        <f t="shared" si="29"/>
        <v/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 s="1" t="s">
        <v>52</v>
      </c>
      <c r="T1876" s="1" t="s">
        <v>26</v>
      </c>
      <c r="U1876" t="str">
        <f>IFERROR(VLOOKUP(JRC_IDEES_powergen[[#This Row],[Headers]],sections[#All],1,FALSE),U1875)</f>
        <v>CO2 emissions (kt CO2)</v>
      </c>
      <c r="V1876" t="str">
        <f>IFERROR(VLOOKUP(JRC_IDEES_powergen[[#This Row],[Headers]],ec[#All],3,FALSE),"")</f>
        <v>99999</v>
      </c>
      <c r="W1876" t="str">
        <f>VLOOKUP(MID(JRC_IDEES_powergen[[#This Row],[Source.Name]],25,2),Table5[#All],3,FALSE)</f>
        <v>Sweden</v>
      </c>
    </row>
    <row r="1877" spans="2:23" x14ac:dyDescent="0.25">
      <c r="B1877" t="str">
        <f t="shared" si="29"/>
        <v/>
      </c>
      <c r="C1877">
        <v>2000</v>
      </c>
      <c r="D1877">
        <v>2001</v>
      </c>
      <c r="E1877">
        <v>2002</v>
      </c>
      <c r="F1877">
        <v>2003</v>
      </c>
      <c r="G1877">
        <v>2004</v>
      </c>
      <c r="H1877">
        <v>2005</v>
      </c>
      <c r="I1877">
        <v>2006</v>
      </c>
      <c r="J1877">
        <v>2007</v>
      </c>
      <c r="K1877">
        <v>2008</v>
      </c>
      <c r="L1877">
        <v>2009</v>
      </c>
      <c r="M1877">
        <v>2010</v>
      </c>
      <c r="N1877">
        <v>2011</v>
      </c>
      <c r="O1877">
        <v>2012</v>
      </c>
      <c r="P1877">
        <v>2013</v>
      </c>
      <c r="Q1877">
        <v>2014</v>
      </c>
      <c r="R1877">
        <v>2015</v>
      </c>
      <c r="S1877" s="1" t="s">
        <v>53</v>
      </c>
      <c r="T1877" s="1" t="s">
        <v>2</v>
      </c>
      <c r="U1877" t="str">
        <f>IFERROR(VLOOKUP(JRC_IDEES_powergen[[#This Row],[Headers]],sections[#All],1,FALSE),U1876)</f>
        <v>CO2 emissions (kt CO2)</v>
      </c>
      <c r="V1877" t="str">
        <f>IFERROR(VLOOKUP(JRC_IDEES_powergen[[#This Row],[Headers]],ec[#All],3,FALSE),"")</f>
        <v/>
      </c>
      <c r="W1877" t="str">
        <f>VLOOKUP(MID(JRC_IDEES_powergen[[#This Row],[Source.Name]],25,2),Table5[#All],3,FALSE)</f>
        <v>Slovakia</v>
      </c>
    </row>
    <row r="1878" spans="2:23" x14ac:dyDescent="0.25">
      <c r="B1878" t="str">
        <f t="shared" si="29"/>
        <v>Total gross distributed heat production (GWh) - 0</v>
      </c>
      <c r="C1878">
        <v>5785.0697985473726</v>
      </c>
      <c r="D1878">
        <v>7080.2325581395353</v>
      </c>
      <c r="E1878">
        <v>6705.8139534883721</v>
      </c>
      <c r="F1878">
        <v>7028.4205813953513</v>
      </c>
      <c r="G1878">
        <v>7222.0930232558148</v>
      </c>
      <c r="H1878">
        <v>7330.3472041699342</v>
      </c>
      <c r="I1878">
        <v>6310.1296511627934</v>
      </c>
      <c r="J1878">
        <v>5506.7063953488359</v>
      </c>
      <c r="K1878">
        <v>5211.41</v>
      </c>
      <c r="L1878">
        <v>4728.102790697676</v>
      </c>
      <c r="M1878">
        <v>5055.4789026863928</v>
      </c>
      <c r="N1878">
        <v>4275.8970052057493</v>
      </c>
      <c r="O1878">
        <v>4126.2017281333838</v>
      </c>
      <c r="P1878">
        <v>3571.3016101546154</v>
      </c>
      <c r="Q1878">
        <v>3015.8386033203219</v>
      </c>
      <c r="R1878">
        <v>3323.576113008085</v>
      </c>
      <c r="S1878" s="1" t="s">
        <v>53</v>
      </c>
      <c r="T1878" s="1" t="s">
        <v>3</v>
      </c>
      <c r="U1878" t="str">
        <f>IFERROR(VLOOKUP(JRC_IDEES_powergen[[#This Row],[Headers]],sections[#All],1,FALSE),U1877)</f>
        <v>Total gross distributed heat production (GWh)</v>
      </c>
      <c r="V1878" t="str">
        <f>IFERROR(VLOOKUP(JRC_IDEES_powergen[[#This Row],[Headers]],ec[#All],3,FALSE),"")</f>
        <v/>
      </c>
      <c r="W1878" t="str">
        <f>VLOOKUP(MID(JRC_IDEES_powergen[[#This Row],[Source.Name]],25,2),Table5[#All],3,FALSE)</f>
        <v>Slovakia</v>
      </c>
    </row>
    <row r="1879" spans="2:23" x14ac:dyDescent="0.25">
      <c r="B1879" t="str">
        <f t="shared" si="29"/>
        <v>Total gross distributed heat production (GWh) - 2100</v>
      </c>
      <c r="C1879">
        <v>5785.0697985473726</v>
      </c>
      <c r="D1879">
        <v>7029.6523440868832</v>
      </c>
      <c r="E1879">
        <v>6660.6472216745096</v>
      </c>
      <c r="F1879">
        <v>6987.0482546562635</v>
      </c>
      <c r="G1879">
        <v>7179.4842775629904</v>
      </c>
      <c r="H1879">
        <v>7288.3808907422208</v>
      </c>
      <c r="I1879">
        <v>6261.3128392771468</v>
      </c>
      <c r="J1879">
        <v>5449.9388275094589</v>
      </c>
      <c r="K1879">
        <v>5167.6815145460478</v>
      </c>
      <c r="L1879">
        <v>4684.6494234121174</v>
      </c>
      <c r="M1879">
        <v>5013.2260954431476</v>
      </c>
      <c r="N1879">
        <v>4242.6695190461605</v>
      </c>
      <c r="O1879">
        <v>4081.22183283816</v>
      </c>
      <c r="P1879">
        <v>3531.4851758910891</v>
      </c>
      <c r="Q1879">
        <v>2966.0803326201667</v>
      </c>
      <c r="R1879">
        <v>3275.6445590507087</v>
      </c>
      <c r="S1879" s="1" t="s">
        <v>53</v>
      </c>
      <c r="T1879" s="1" t="s">
        <v>4</v>
      </c>
      <c r="U1879" t="str">
        <f>IFERROR(VLOOKUP(JRC_IDEES_powergen[[#This Row],[Headers]],sections[#All],1,FALSE),U1878)</f>
        <v>Total gross distributed heat production (GWh)</v>
      </c>
      <c r="V1879">
        <f>IFERROR(VLOOKUP(JRC_IDEES_powergen[[#This Row],[Headers]],ec[#All],3,FALSE),"")</f>
        <v>0</v>
      </c>
      <c r="W1879" t="str">
        <f>VLOOKUP(MID(JRC_IDEES_powergen[[#This Row],[Source.Name]],25,2),Table5[#All],3,FALSE)</f>
        <v>Slovakia</v>
      </c>
    </row>
    <row r="1880" spans="2:23" x14ac:dyDescent="0.25">
      <c r="B1880" t="str">
        <f t="shared" si="29"/>
        <v>Total gross distributed heat production (GWh) - 2200</v>
      </c>
      <c r="C1880">
        <v>19.060080616209646</v>
      </c>
      <c r="D1880">
        <v>24.196028690186143</v>
      </c>
      <c r="E1880">
        <v>12.889366085842434</v>
      </c>
      <c r="F1880">
        <v>53.557527053132162</v>
      </c>
      <c r="G1880">
        <v>46.932420705705901</v>
      </c>
      <c r="H1880">
        <v>19.165465895606392</v>
      </c>
      <c r="I1880">
        <v>13.21721626105496</v>
      </c>
      <c r="J1880">
        <v>18.818080101056296</v>
      </c>
      <c r="K1880">
        <v>6.5874298954208319</v>
      </c>
      <c r="L1880">
        <v>6.5864604778290659</v>
      </c>
      <c r="M1880">
        <v>6.2965674055068428</v>
      </c>
      <c r="N1880">
        <v>6.4571381235709531</v>
      </c>
      <c r="O1880">
        <v>6.4536623124776265</v>
      </c>
      <c r="P1880">
        <v>6.4974081271285913</v>
      </c>
      <c r="Q1880">
        <v>0</v>
      </c>
      <c r="R1880">
        <v>0</v>
      </c>
      <c r="S1880" s="1" t="s">
        <v>53</v>
      </c>
      <c r="T1880" s="1" t="s">
        <v>5</v>
      </c>
      <c r="U1880" t="str">
        <f>IFERROR(VLOOKUP(JRC_IDEES_powergen[[#This Row],[Headers]],sections[#All],1,FALSE),U1879)</f>
        <v>Total gross distributed heat production (GWh)</v>
      </c>
      <c r="V1880" t="str">
        <f>IFERROR(VLOOKUP(JRC_IDEES_powergen[[#This Row],[Headers]],ec[#All],3,FALSE),"")</f>
        <v>2100</v>
      </c>
      <c r="W1880" t="str">
        <f>VLOOKUP(MID(JRC_IDEES_powergen[[#This Row],[Source.Name]],25,2),Table5[#All],3,FALSE)</f>
        <v>Slovakia</v>
      </c>
    </row>
    <row r="1881" spans="2:23" x14ac:dyDescent="0.25">
      <c r="B1881" t="str">
        <f t="shared" si="29"/>
        <v>Total gross distributed heat production (GWh) - 3210</v>
      </c>
      <c r="C1881">
        <v>187.20334274635113</v>
      </c>
      <c r="D1881">
        <v>142.9969447530583</v>
      </c>
      <c r="E1881">
        <v>80.660554266645804</v>
      </c>
      <c r="F1881">
        <v>209.13246848392325</v>
      </c>
      <c r="G1881">
        <v>187.52521901636266</v>
      </c>
      <c r="H1881">
        <v>82.715015757345185</v>
      </c>
      <c r="I1881">
        <v>58.252126801113555</v>
      </c>
      <c r="J1881">
        <v>51.179071740386647</v>
      </c>
      <c r="K1881">
        <v>64.316196631465459</v>
      </c>
      <c r="L1881">
        <v>32.273509665045765</v>
      </c>
      <c r="M1881">
        <v>32.785331640617102</v>
      </c>
      <c r="N1881">
        <v>26.692580377120361</v>
      </c>
      <c r="O1881">
        <v>26.192882528367708</v>
      </c>
      <c r="P1881">
        <v>26.479454863509812</v>
      </c>
      <c r="Q1881">
        <v>16.39162958699772</v>
      </c>
      <c r="R1881">
        <v>16.137128205017081</v>
      </c>
      <c r="S1881" s="1" t="s">
        <v>53</v>
      </c>
      <c r="T1881" s="1" t="s">
        <v>6</v>
      </c>
      <c r="U1881" t="str">
        <f>IFERROR(VLOOKUP(JRC_IDEES_powergen[[#This Row],[Headers]],sections[#All],1,FALSE),U1880)</f>
        <v>Total gross distributed heat production (GWh)</v>
      </c>
      <c r="V1881" t="str">
        <f>IFERROR(VLOOKUP(JRC_IDEES_powergen[[#This Row],[Headers]],ec[#All],3,FALSE),"")</f>
        <v>2200</v>
      </c>
      <c r="W1881" t="str">
        <f>VLOOKUP(MID(JRC_IDEES_powergen[[#This Row],[Source.Name]],25,2),Table5[#All],3,FALSE)</f>
        <v>Slovakia</v>
      </c>
    </row>
    <row r="1882" spans="2:23" x14ac:dyDescent="0.25">
      <c r="B1882" t="str">
        <f t="shared" si="29"/>
        <v>Total gross distributed heat production (GWh) - 3260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 s="1" t="s">
        <v>53</v>
      </c>
      <c r="T1882" s="1" t="s">
        <v>7</v>
      </c>
      <c r="U1882" t="str">
        <f>IFERROR(VLOOKUP(JRC_IDEES_powergen[[#This Row],[Headers]],sections[#All],1,FALSE),U1881)</f>
        <v>Total gross distributed heat production (GWh)</v>
      </c>
      <c r="V1882" t="str">
        <f>IFERROR(VLOOKUP(JRC_IDEES_powergen[[#This Row],[Headers]],ec[#All],3,FALSE),"")</f>
        <v>3210</v>
      </c>
      <c r="W1882" t="str">
        <f>VLOOKUP(MID(JRC_IDEES_powergen[[#This Row],[Source.Name]],25,2),Table5[#All],3,FALSE)</f>
        <v>Slovakia</v>
      </c>
    </row>
    <row r="1883" spans="2:23" x14ac:dyDescent="0.25">
      <c r="B1883" t="str">
        <f t="shared" si="29"/>
        <v>Total gross distributed heat production (GWh) - 0</v>
      </c>
      <c r="C1883">
        <v>14.991791439862782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 s="1" t="s">
        <v>53</v>
      </c>
      <c r="T1883" s="1" t="s">
        <v>8</v>
      </c>
      <c r="U1883" t="str">
        <f>IFERROR(VLOOKUP(JRC_IDEES_powergen[[#This Row],[Headers]],sections[#All],1,FALSE),U1882)</f>
        <v>Total gross distributed heat production (GWh)</v>
      </c>
      <c r="V1883" t="str">
        <f>IFERROR(VLOOKUP(JRC_IDEES_powergen[[#This Row],[Headers]],ec[#All],3,FALSE),"")</f>
        <v>3260</v>
      </c>
      <c r="W1883" t="str">
        <f>VLOOKUP(MID(JRC_IDEES_powergen[[#This Row],[Source.Name]],25,2),Table5[#All],3,FALSE)</f>
        <v>Slovakia</v>
      </c>
    </row>
    <row r="1884" spans="2:23" x14ac:dyDescent="0.25">
      <c r="B1884" t="str">
        <f t="shared" si="29"/>
        <v>Total gross distributed heat production (GWh) - 3270A</v>
      </c>
      <c r="C1884">
        <v>325.12041944222568</v>
      </c>
      <c r="D1884">
        <v>25.80706261395968</v>
      </c>
      <c r="E1884">
        <v>33.633303122723653</v>
      </c>
      <c r="F1884">
        <v>60.008224355652104</v>
      </c>
      <c r="G1884">
        <v>43.153777652569232</v>
      </c>
      <c r="H1884">
        <v>17.143217508124522</v>
      </c>
      <c r="I1884">
        <v>9.1559803813659002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9.1545285998031805</v>
      </c>
      <c r="P1884">
        <v>0</v>
      </c>
      <c r="Q1884">
        <v>0</v>
      </c>
      <c r="R1884">
        <v>0</v>
      </c>
      <c r="S1884" s="1" t="s">
        <v>53</v>
      </c>
      <c r="T1884" s="1" t="s">
        <v>9</v>
      </c>
      <c r="U1884" t="str">
        <f>IFERROR(VLOOKUP(JRC_IDEES_powergen[[#This Row],[Headers]],sections[#All],1,FALSE),U1883)</f>
        <v>Total gross distributed heat production (GWh)</v>
      </c>
      <c r="V1884">
        <f>IFERROR(VLOOKUP(JRC_IDEES_powergen[[#This Row],[Headers]],ec[#All],3,FALSE),"")</f>
        <v>0</v>
      </c>
      <c r="W1884" t="str">
        <f>VLOOKUP(MID(JRC_IDEES_powergen[[#This Row],[Source.Name]],25,2),Table5[#All],3,FALSE)</f>
        <v>Slovakia</v>
      </c>
    </row>
    <row r="1885" spans="2:23" x14ac:dyDescent="0.25">
      <c r="B1885" t="str">
        <f t="shared" si="29"/>
        <v>Total gross distributed heat production (GWh) - 3280</v>
      </c>
      <c r="C1885">
        <v>325.12041944222568</v>
      </c>
      <c r="D1885">
        <v>25.80706261395968</v>
      </c>
      <c r="E1885">
        <v>33.633303122723653</v>
      </c>
      <c r="F1885">
        <v>60.008224355652104</v>
      </c>
      <c r="G1885">
        <v>43.153777652569232</v>
      </c>
      <c r="H1885">
        <v>17.143217508124522</v>
      </c>
      <c r="I1885">
        <v>9.1559803813659002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9.1545285998031805</v>
      </c>
      <c r="P1885">
        <v>0</v>
      </c>
      <c r="Q1885">
        <v>0</v>
      </c>
      <c r="R1885">
        <v>0</v>
      </c>
      <c r="S1885" s="1" t="s">
        <v>53</v>
      </c>
      <c r="T1885" s="1" t="s">
        <v>10</v>
      </c>
      <c r="U1885" t="str">
        <f>IFERROR(VLOOKUP(JRC_IDEES_powergen[[#This Row],[Headers]],sections[#All],1,FALSE),U1884)</f>
        <v>Total gross distributed heat production (GWh)</v>
      </c>
      <c r="V1885" t="str">
        <f>IFERROR(VLOOKUP(JRC_IDEES_powergen[[#This Row],[Headers]],ec[#All],3,FALSE),"")</f>
        <v>3270A</v>
      </c>
      <c r="W1885" t="str">
        <f>VLOOKUP(MID(JRC_IDEES_powergen[[#This Row],[Source.Name]],25,2),Table5[#All],3,FALSE)</f>
        <v>Slovakia</v>
      </c>
    </row>
    <row r="1886" spans="2:23" x14ac:dyDescent="0.25">
      <c r="B1886" t="str">
        <f t="shared" si="29"/>
        <v/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 s="1" t="s">
        <v>53</v>
      </c>
      <c r="T1886" s="1" t="s">
        <v>11</v>
      </c>
      <c r="U1886" t="str">
        <f>IFERROR(VLOOKUP(JRC_IDEES_powergen[[#This Row],[Headers]],sections[#All],1,FALSE),U1885)</f>
        <v>Total gross distributed heat production (GWh)</v>
      </c>
      <c r="V1886" t="str">
        <f>IFERROR(VLOOKUP(JRC_IDEES_powergen[[#This Row],[Headers]],ec[#All],3,FALSE),"")</f>
        <v>3280</v>
      </c>
      <c r="W1886" t="str">
        <f>VLOOKUP(MID(JRC_IDEES_powergen[[#This Row],[Source.Name]],25,2),Table5[#All],3,FALSE)</f>
        <v>Slovakia</v>
      </c>
    </row>
    <row r="1887" spans="2:23" x14ac:dyDescent="0.25">
      <c r="B1887" t="str">
        <f t="shared" si="29"/>
        <v>Total gross distributed heat production (GWh) - 4100</v>
      </c>
      <c r="C1887">
        <v>4443.1100213497057</v>
      </c>
      <c r="D1887">
        <v>6636.1096209652233</v>
      </c>
      <c r="E1887">
        <v>6148.0409166447553</v>
      </c>
      <c r="F1887">
        <v>6532.818424564357</v>
      </c>
      <c r="G1887">
        <v>6546.7665139951887</v>
      </c>
      <c r="H1887">
        <v>6600.6597315078661</v>
      </c>
      <c r="I1887">
        <v>5809.682308786123</v>
      </c>
      <c r="J1887">
        <v>5043.0604771342978</v>
      </c>
      <c r="K1887">
        <v>4709.766473865945</v>
      </c>
      <c r="L1887">
        <v>4229.2102541342983</v>
      </c>
      <c r="M1887">
        <v>4358.0640951557698</v>
      </c>
      <c r="N1887">
        <v>3568.5069713528305</v>
      </c>
      <c r="O1887">
        <v>3350.6632374616811</v>
      </c>
      <c r="P1887">
        <v>2804.3209384130441</v>
      </c>
      <c r="Q1887">
        <v>2462.5662045837862</v>
      </c>
      <c r="R1887">
        <v>2720.4869864357634</v>
      </c>
      <c r="S1887" s="1" t="s">
        <v>53</v>
      </c>
      <c r="T1887" s="1" t="s">
        <v>12</v>
      </c>
      <c r="U1887" t="str">
        <f>IFERROR(VLOOKUP(JRC_IDEES_powergen[[#This Row],[Headers]],sections[#All],1,FALSE),U1886)</f>
        <v>Total gross distributed heat production (GWh)</v>
      </c>
      <c r="V1887" t="str">
        <f>IFERROR(VLOOKUP(JRC_IDEES_powergen[[#This Row],[Headers]],ec[#All],3,FALSE),"")</f>
        <v/>
      </c>
      <c r="W1887" t="str">
        <f>VLOOKUP(MID(JRC_IDEES_powergen[[#This Row],[Source.Name]],25,2),Table5[#All],3,FALSE)</f>
        <v>Slovakia</v>
      </c>
    </row>
    <row r="1888" spans="2:23" x14ac:dyDescent="0.25">
      <c r="B1888" t="str">
        <f t="shared" si="29"/>
        <v>Total gross distributed heat production (GWh) - 5542</v>
      </c>
      <c r="C1888">
        <v>4443.1100213497057</v>
      </c>
      <c r="D1888">
        <v>6636.1096209652233</v>
      </c>
      <c r="E1888">
        <v>6147.107286893709</v>
      </c>
      <c r="F1888">
        <v>6532.818424564357</v>
      </c>
      <c r="G1888">
        <v>6546.7665139951887</v>
      </c>
      <c r="H1888">
        <v>6578.4557790679219</v>
      </c>
      <c r="I1888">
        <v>5803.8431370376247</v>
      </c>
      <c r="J1888">
        <v>5041.1415114929459</v>
      </c>
      <c r="K1888">
        <v>4704.0197372604825</v>
      </c>
      <c r="L1888">
        <v>4227.2914715578199</v>
      </c>
      <c r="M1888">
        <v>4351.1350542688788</v>
      </c>
      <c r="N1888">
        <v>3557.6374812575932</v>
      </c>
      <c r="O1888">
        <v>3350.6632374616811</v>
      </c>
      <c r="P1888">
        <v>2804.3209384130441</v>
      </c>
      <c r="Q1888">
        <v>2462.5662045837862</v>
      </c>
      <c r="R1888">
        <v>2720.4869864357634</v>
      </c>
      <c r="S1888" s="1" t="s">
        <v>53</v>
      </c>
      <c r="T1888" s="1" t="s">
        <v>13</v>
      </c>
      <c r="U1888" t="str">
        <f>IFERROR(VLOOKUP(JRC_IDEES_powergen[[#This Row],[Headers]],sections[#All],1,FALSE),U1887)</f>
        <v>Total gross distributed heat production (GWh)</v>
      </c>
      <c r="V1888" t="str">
        <f>IFERROR(VLOOKUP(JRC_IDEES_powergen[[#This Row],[Headers]],ec[#All],3,FALSE),"")</f>
        <v>4100</v>
      </c>
      <c r="W1888" t="str">
        <f>VLOOKUP(MID(JRC_IDEES_powergen[[#This Row],[Source.Name]],25,2),Table5[#All],3,FALSE)</f>
        <v>Slovakia</v>
      </c>
    </row>
    <row r="1889" spans="2:23" x14ac:dyDescent="0.25">
      <c r="B1889" t="str">
        <f t="shared" si="29"/>
        <v>Total gross distributed heat production (GWh) - 4200</v>
      </c>
      <c r="C1889">
        <v>0</v>
      </c>
      <c r="D1889">
        <v>0</v>
      </c>
      <c r="E1889">
        <v>0.93362975104650525</v>
      </c>
      <c r="F1889">
        <v>0</v>
      </c>
      <c r="G1889">
        <v>0</v>
      </c>
      <c r="H1889">
        <v>22.203952439943876</v>
      </c>
      <c r="I1889">
        <v>5.8391717484984129</v>
      </c>
      <c r="J1889">
        <v>1.918965641351412</v>
      </c>
      <c r="K1889">
        <v>5.7467366054624289</v>
      </c>
      <c r="L1889">
        <v>1.918782576478621</v>
      </c>
      <c r="M1889">
        <v>6.9290408868912765</v>
      </c>
      <c r="N1889">
        <v>10.869490095237532</v>
      </c>
      <c r="O1889">
        <v>0</v>
      </c>
      <c r="P1889">
        <v>0</v>
      </c>
      <c r="Q1889">
        <v>0</v>
      </c>
      <c r="R1889">
        <v>0</v>
      </c>
      <c r="S1889" s="1" t="s">
        <v>53</v>
      </c>
      <c r="T1889" s="1" t="s">
        <v>14</v>
      </c>
      <c r="U1889" t="str">
        <f>IFERROR(VLOOKUP(JRC_IDEES_powergen[[#This Row],[Headers]],sections[#All],1,FALSE),U1888)</f>
        <v>Total gross distributed heat production (GWh)</v>
      </c>
      <c r="V1889" t="str">
        <f>IFERROR(VLOOKUP(JRC_IDEES_powergen[[#This Row],[Headers]],ec[#All],3,FALSE),"")</f>
        <v>5542</v>
      </c>
      <c r="W1889" t="str">
        <f>VLOOKUP(MID(JRC_IDEES_powergen[[#This Row],[Source.Name]],25,2),Table5[#All],3,FALSE)</f>
        <v>Slovakia</v>
      </c>
    </row>
    <row r="1890" spans="2:23" x14ac:dyDescent="0.25">
      <c r="B1890" t="str">
        <f t="shared" si="29"/>
        <v>Total gross distributed heat production (GWh) - 0</v>
      </c>
      <c r="C1890">
        <v>11.57264531444522</v>
      </c>
      <c r="D1890">
        <v>21.66113397065811</v>
      </c>
      <c r="E1890">
        <v>19.013097016734513</v>
      </c>
      <c r="F1890">
        <v>6.6865899156381783</v>
      </c>
      <c r="G1890">
        <v>10.043672478586414</v>
      </c>
      <c r="H1890">
        <v>6.7986433029805875</v>
      </c>
      <c r="I1890">
        <v>9.3552147859777541</v>
      </c>
      <c r="J1890">
        <v>7.5376031482277739</v>
      </c>
      <c r="K1890">
        <v>5.0557561273373377</v>
      </c>
      <c r="L1890">
        <v>4.2163271876094788</v>
      </c>
      <c r="M1890">
        <v>5.2424706719797376</v>
      </c>
      <c r="N1890">
        <v>5.9119167590199266</v>
      </c>
      <c r="O1890">
        <v>4.1546878345360412</v>
      </c>
      <c r="P1890">
        <v>4.2353392267994812</v>
      </c>
      <c r="Q1890">
        <v>5.0439301457395356</v>
      </c>
      <c r="R1890">
        <v>6.8755788729509382</v>
      </c>
      <c r="S1890" s="1" t="s">
        <v>53</v>
      </c>
      <c r="T1890" s="1" t="s">
        <v>15</v>
      </c>
      <c r="U1890" t="str">
        <f>IFERROR(VLOOKUP(JRC_IDEES_powergen[[#This Row],[Headers]],sections[#All],1,FALSE),U1889)</f>
        <v>Total gross distributed heat production (GWh)</v>
      </c>
      <c r="V1890" t="str">
        <f>IFERROR(VLOOKUP(JRC_IDEES_powergen[[#This Row],[Headers]],ec[#All],3,FALSE),"")</f>
        <v>4200</v>
      </c>
      <c r="W1890" t="str">
        <f>VLOOKUP(MID(JRC_IDEES_powergen[[#This Row],[Source.Name]],25,2),Table5[#All],3,FALSE)</f>
        <v>Slovakia</v>
      </c>
    </row>
    <row r="1891" spans="2:23" x14ac:dyDescent="0.25">
      <c r="B1891" t="str">
        <f t="shared" si="29"/>
        <v>Total gross distributed heat production (GWh) - 5541</v>
      </c>
      <c r="C1891">
        <v>0</v>
      </c>
      <c r="D1891">
        <v>102.20448489233962</v>
      </c>
      <c r="E1891">
        <v>166.57009018080436</v>
      </c>
      <c r="F1891">
        <v>82.130272874270119</v>
      </c>
      <c r="G1891">
        <v>285.47319314844043</v>
      </c>
      <c r="H1891">
        <v>423.87602470431943</v>
      </c>
      <c r="I1891">
        <v>331.8915161692039</v>
      </c>
      <c r="J1891">
        <v>253.01840430606501</v>
      </c>
      <c r="K1891">
        <v>293.74348654291697</v>
      </c>
      <c r="L1891">
        <v>354.12469711292795</v>
      </c>
      <c r="M1891">
        <v>583.03708060620806</v>
      </c>
      <c r="N1891">
        <v>590.49807651835158</v>
      </c>
      <c r="O1891">
        <v>639.88145618856151</v>
      </c>
      <c r="P1891">
        <v>641.91245224469208</v>
      </c>
      <c r="Q1891">
        <v>473.2126748185085</v>
      </c>
      <c r="R1891">
        <v>525.54965503983158</v>
      </c>
      <c r="S1891" s="1" t="s">
        <v>53</v>
      </c>
      <c r="T1891" s="1" t="s">
        <v>16</v>
      </c>
      <c r="U1891" t="str">
        <f>IFERROR(VLOOKUP(JRC_IDEES_powergen[[#This Row],[Headers]],sections[#All],1,FALSE),U1890)</f>
        <v>Total gross distributed heat production (GWh)</v>
      </c>
      <c r="V1891">
        <f>IFERROR(VLOOKUP(JRC_IDEES_powergen[[#This Row],[Headers]],ec[#All],3,FALSE),"")</f>
        <v>0</v>
      </c>
      <c r="W1891" t="str">
        <f>VLOOKUP(MID(JRC_IDEES_powergen[[#This Row],[Source.Name]],25,2),Table5[#All],3,FALSE)</f>
        <v>Slovakia</v>
      </c>
    </row>
    <row r="1892" spans="2:23" x14ac:dyDescent="0.25">
      <c r="B1892" t="str">
        <f t="shared" si="29"/>
        <v>Total gross distributed heat production (GWh) - 55431</v>
      </c>
      <c r="C1892">
        <v>0</v>
      </c>
      <c r="D1892">
        <v>39.987578728698246</v>
      </c>
      <c r="E1892">
        <v>148.14265463204097</v>
      </c>
      <c r="F1892">
        <v>58.10873658323252</v>
      </c>
      <c r="G1892">
        <v>262.4533014269266</v>
      </c>
      <c r="H1892">
        <v>402.67434870083059</v>
      </c>
      <c r="I1892">
        <v>308.29525037293268</v>
      </c>
      <c r="J1892">
        <v>236.96620159798513</v>
      </c>
      <c r="K1892">
        <v>266.06045882623772</v>
      </c>
      <c r="L1892">
        <v>346.13506931704416</v>
      </c>
      <c r="M1892">
        <v>568.70111796994865</v>
      </c>
      <c r="N1892">
        <v>577.86605189154932</v>
      </c>
      <c r="O1892">
        <v>629.10993066989067</v>
      </c>
      <c r="P1892">
        <v>632.09271843545787</v>
      </c>
      <c r="Q1892">
        <v>473.2126748185085</v>
      </c>
      <c r="R1892">
        <v>525.54965503983158</v>
      </c>
      <c r="S1892" s="1" t="s">
        <v>53</v>
      </c>
      <c r="T1892" s="1" t="s">
        <v>17</v>
      </c>
      <c r="U1892" t="str">
        <f>IFERROR(VLOOKUP(JRC_IDEES_powergen[[#This Row],[Headers]],sections[#All],1,FALSE),U1891)</f>
        <v>Total gross distributed heat production (GWh)</v>
      </c>
      <c r="V1892" t="str">
        <f>IFERROR(VLOOKUP(JRC_IDEES_powergen[[#This Row],[Headers]],ec[#All],3,FALSE),"")</f>
        <v>5541</v>
      </c>
      <c r="W1892" t="str">
        <f>VLOOKUP(MID(JRC_IDEES_powergen[[#This Row],[Source.Name]],25,2),Table5[#All],3,FALSE)</f>
        <v>Slovakia</v>
      </c>
    </row>
    <row r="1893" spans="2:23" x14ac:dyDescent="0.25">
      <c r="B1893" t="str">
        <f t="shared" si="29"/>
        <v>Total gross distributed heat production (GWh) - 5545</v>
      </c>
      <c r="C1893">
        <v>0</v>
      </c>
      <c r="D1893">
        <v>62.216906163641369</v>
      </c>
      <c r="E1893">
        <v>18.42743554876337</v>
      </c>
      <c r="F1893">
        <v>24.021536291037595</v>
      </c>
      <c r="G1893">
        <v>23.019891721513837</v>
      </c>
      <c r="H1893">
        <v>21.201676003488846</v>
      </c>
      <c r="I1893">
        <v>23.596265796271219</v>
      </c>
      <c r="J1893">
        <v>16.052202708079879</v>
      </c>
      <c r="K1893">
        <v>27.683027716679273</v>
      </c>
      <c r="L1893">
        <v>7.9896277958838056</v>
      </c>
      <c r="M1893">
        <v>14.335962636259369</v>
      </c>
      <c r="N1893">
        <v>12.6320246268023</v>
      </c>
      <c r="O1893">
        <v>10.77152551867081</v>
      </c>
      <c r="P1893">
        <v>9.8197338092342239</v>
      </c>
      <c r="Q1893">
        <v>0</v>
      </c>
      <c r="R1893">
        <v>0</v>
      </c>
      <c r="S1893" s="1" t="s">
        <v>53</v>
      </c>
      <c r="T1893" s="1" t="s">
        <v>18</v>
      </c>
      <c r="U1893" t="str">
        <f>IFERROR(VLOOKUP(JRC_IDEES_powergen[[#This Row],[Headers]],sections[#All],1,FALSE),U1892)</f>
        <v>Total gross distributed heat production (GWh)</v>
      </c>
      <c r="V1893" t="str">
        <f>IFERROR(VLOOKUP(JRC_IDEES_powergen[[#This Row],[Headers]],ec[#All],3,FALSE),"")</f>
        <v>55431</v>
      </c>
      <c r="W1893" t="str">
        <f>VLOOKUP(MID(JRC_IDEES_powergen[[#This Row],[Source.Name]],25,2),Table5[#All],3,FALSE)</f>
        <v>Slovakia</v>
      </c>
    </row>
    <row r="1894" spans="2:23" x14ac:dyDescent="0.25">
      <c r="B1894" t="str">
        <f t="shared" si="29"/>
        <v>Total gross distributed heat production (GWh) - 0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 s="1" t="s">
        <v>53</v>
      </c>
      <c r="T1894" s="1" t="s">
        <v>19</v>
      </c>
      <c r="U1894" t="str">
        <f>IFERROR(VLOOKUP(JRC_IDEES_powergen[[#This Row],[Headers]],sections[#All],1,FALSE),U1893)</f>
        <v>Total gross distributed heat production (GWh)</v>
      </c>
      <c r="V1894" t="str">
        <f>IFERROR(VLOOKUP(JRC_IDEES_powergen[[#This Row],[Headers]],ec[#All],3,FALSE),"")</f>
        <v>5545</v>
      </c>
      <c r="W1894" t="str">
        <f>VLOOKUP(MID(JRC_IDEES_powergen[[#This Row],[Source.Name]],25,2),Table5[#All],3,FALSE)</f>
        <v>Slovakia</v>
      </c>
    </row>
    <row r="1895" spans="2:23" x14ac:dyDescent="0.25">
      <c r="B1895" t="str">
        <f t="shared" si="29"/>
        <v>Total gross distributed heat production (GWh) - 7100</v>
      </c>
      <c r="C1895">
        <v>784.01149763857177</v>
      </c>
      <c r="D1895">
        <v>76.677068201458241</v>
      </c>
      <c r="E1895">
        <v>199.83989435700408</v>
      </c>
      <c r="F1895">
        <v>42.714747409290759</v>
      </c>
      <c r="G1895">
        <v>59.589480566136174</v>
      </c>
      <c r="H1895">
        <v>138.02279206597836</v>
      </c>
      <c r="I1895">
        <v>29.758476092307685</v>
      </c>
      <c r="J1895">
        <v>76.325191079425394</v>
      </c>
      <c r="K1895">
        <v>88.212171482963043</v>
      </c>
      <c r="L1895">
        <v>58.2381748344065</v>
      </c>
      <c r="M1895">
        <v>27.800549963066324</v>
      </c>
      <c r="N1895">
        <v>44.60283591526661</v>
      </c>
      <c r="O1895">
        <v>44.721377912732905</v>
      </c>
      <c r="P1895">
        <v>48.039583015915085</v>
      </c>
      <c r="Q1895">
        <v>8.8658934851344267</v>
      </c>
      <c r="R1895">
        <v>6.5952104971456951</v>
      </c>
      <c r="S1895" s="1" t="s">
        <v>53</v>
      </c>
      <c r="T1895" s="1" t="s">
        <v>20</v>
      </c>
      <c r="U1895" t="str">
        <f>IFERROR(VLOOKUP(JRC_IDEES_powergen[[#This Row],[Headers]],sections[#All],1,FALSE),U1894)</f>
        <v>Total gross distributed heat production (GWh)</v>
      </c>
      <c r="V1895">
        <f>IFERROR(VLOOKUP(JRC_IDEES_powergen[[#This Row],[Headers]],ec[#All],3,FALSE),"")</f>
        <v>0</v>
      </c>
      <c r="W1895" t="str">
        <f>VLOOKUP(MID(JRC_IDEES_powergen[[#This Row],[Source.Name]],25,2),Table5[#All],3,FALSE)</f>
        <v>Slovakia</v>
      </c>
    </row>
    <row r="1896" spans="2:23" x14ac:dyDescent="0.25">
      <c r="B1896" t="str">
        <f t="shared" si="29"/>
        <v>Total gross distributed heat production (GWh) - 55432</v>
      </c>
      <c r="C1896">
        <v>784.01149763857177</v>
      </c>
      <c r="D1896">
        <v>14.229832668744562</v>
      </c>
      <c r="E1896">
        <v>180.79378849128219</v>
      </c>
      <c r="F1896">
        <v>17.547500689529013</v>
      </c>
      <c r="G1896">
        <v>36.454893268586126</v>
      </c>
      <c r="H1896">
        <v>116.11931467745806</v>
      </c>
      <c r="I1896">
        <v>5.1308152433452285</v>
      </c>
      <c r="J1896">
        <v>60.042657675677766</v>
      </c>
      <c r="K1896">
        <v>61.10555877657611</v>
      </c>
      <c r="L1896">
        <v>50.876043117500778</v>
      </c>
      <c r="M1896">
        <v>14.139215412771572</v>
      </c>
      <c r="N1896">
        <v>25.080616037481239</v>
      </c>
      <c r="O1896">
        <v>26.374145948534789</v>
      </c>
      <c r="P1896">
        <v>25.012047958489475</v>
      </c>
      <c r="Q1896">
        <v>7.3235384954142067</v>
      </c>
      <c r="R1896">
        <v>0.44355185864586993</v>
      </c>
      <c r="S1896" s="1" t="s">
        <v>53</v>
      </c>
      <c r="T1896" s="1" t="s">
        <v>21</v>
      </c>
      <c r="U1896" t="str">
        <f>IFERROR(VLOOKUP(JRC_IDEES_powergen[[#This Row],[Headers]],sections[#All],1,FALSE),U1895)</f>
        <v>Total gross distributed heat production (GWh)</v>
      </c>
      <c r="V1896" t="str">
        <f>IFERROR(VLOOKUP(JRC_IDEES_powergen[[#This Row],[Headers]],ec[#All],3,FALSE),"")</f>
        <v>7100</v>
      </c>
      <c r="W1896" t="str">
        <f>VLOOKUP(MID(JRC_IDEES_powergen[[#This Row],[Source.Name]],25,2),Table5[#All],3,FALSE)</f>
        <v>Slovakia</v>
      </c>
    </row>
    <row r="1897" spans="2:23" x14ac:dyDescent="0.25">
      <c r="B1897" t="str">
        <f t="shared" si="29"/>
        <v>Total gross distributed heat production (GWh) - 5532</v>
      </c>
      <c r="C1897">
        <v>0</v>
      </c>
      <c r="D1897">
        <v>62.447235532713677</v>
      </c>
      <c r="E1897">
        <v>19.046105865721898</v>
      </c>
      <c r="F1897">
        <v>25.167246719761746</v>
      </c>
      <c r="G1897">
        <v>23.134587297550048</v>
      </c>
      <c r="H1897">
        <v>21.903477388520301</v>
      </c>
      <c r="I1897">
        <v>24.627660848962456</v>
      </c>
      <c r="J1897">
        <v>16.282533403747621</v>
      </c>
      <c r="K1897">
        <v>27.106612706386937</v>
      </c>
      <c r="L1897">
        <v>7.3621317169057194</v>
      </c>
      <c r="M1897">
        <v>13.661334550294754</v>
      </c>
      <c r="N1897">
        <v>19.522219877785375</v>
      </c>
      <c r="O1897">
        <v>18.347231964198116</v>
      </c>
      <c r="P1897">
        <v>23.027535057425606</v>
      </c>
      <c r="Q1897">
        <v>1.5423549897202202</v>
      </c>
      <c r="R1897">
        <v>6.1516586384998249</v>
      </c>
      <c r="S1897" s="1" t="s">
        <v>53</v>
      </c>
      <c r="T1897" s="1" t="s">
        <v>22</v>
      </c>
      <c r="U1897" t="str">
        <f>IFERROR(VLOOKUP(JRC_IDEES_powergen[[#This Row],[Headers]],sections[#All],1,FALSE),U1896)</f>
        <v>Total gross distributed heat production (GWh)</v>
      </c>
      <c r="V1897" t="str">
        <f>IFERROR(VLOOKUP(JRC_IDEES_powergen[[#This Row],[Headers]],ec[#All],3,FALSE),"")</f>
        <v>55432</v>
      </c>
      <c r="W1897" t="str">
        <f>VLOOKUP(MID(JRC_IDEES_powergen[[#This Row],[Source.Name]],25,2),Table5[#All],3,FALSE)</f>
        <v>Slovakia</v>
      </c>
    </row>
    <row r="1898" spans="2:23" x14ac:dyDescent="0.25">
      <c r="B1898" t="str">
        <f t="shared" si="29"/>
        <v>Total gross distributed heat production (GWh) - 5550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0.27568987727706934</v>
      </c>
      <c r="I1898">
        <v>0</v>
      </c>
      <c r="J1898">
        <v>0</v>
      </c>
      <c r="K1898">
        <v>0</v>
      </c>
      <c r="L1898">
        <v>0</v>
      </c>
      <c r="M1898">
        <v>0.26855358347052138</v>
      </c>
      <c r="N1898">
        <v>0.54166231394128017</v>
      </c>
      <c r="O1898">
        <v>0.54321119070147239</v>
      </c>
      <c r="P1898">
        <v>0.27015107131814259</v>
      </c>
      <c r="Q1898">
        <v>0.27324603368257888</v>
      </c>
      <c r="R1898">
        <v>0.27137503612559627</v>
      </c>
      <c r="S1898" s="1" t="s">
        <v>53</v>
      </c>
      <c r="T1898" s="1" t="s">
        <v>23</v>
      </c>
      <c r="U1898" t="str">
        <f>IFERROR(VLOOKUP(JRC_IDEES_powergen[[#This Row],[Headers]],sections[#All],1,FALSE),U1897)</f>
        <v>Total gross distributed heat production (GWh)</v>
      </c>
      <c r="V1898" t="str">
        <f>IFERROR(VLOOKUP(JRC_IDEES_powergen[[#This Row],[Headers]],ec[#All],3,FALSE),"")</f>
        <v>5532</v>
      </c>
      <c r="W1898" t="str">
        <f>VLOOKUP(MID(JRC_IDEES_powergen[[#This Row],[Source.Name]],25,2),Table5[#All],3,FALSE)</f>
        <v>Slovakia</v>
      </c>
    </row>
    <row r="1899" spans="2:23" x14ac:dyDescent="0.25">
      <c r="B1899" t="str">
        <f t="shared" si="29"/>
        <v>Total gross distributed heat production (GWh) - 99998</v>
      </c>
      <c r="C1899">
        <v>0</v>
      </c>
      <c r="D1899">
        <v>45.97487066484566</v>
      </c>
      <c r="E1899">
        <v>41.924971357616087</v>
      </c>
      <c r="F1899">
        <v>38.082142379548444</v>
      </c>
      <c r="G1899">
        <v>39.312974474715013</v>
      </c>
      <c r="H1899">
        <v>38.395656298061802</v>
      </c>
      <c r="I1899">
        <v>45.098601782121428</v>
      </c>
      <c r="J1899">
        <v>53.077063176692221</v>
      </c>
      <c r="K1899">
        <v>40.034210529876454</v>
      </c>
      <c r="L1899">
        <v>39.758757962092915</v>
      </c>
      <c r="M1899">
        <v>38.707114559168467</v>
      </c>
      <c r="N1899">
        <v>28.709146879096135</v>
      </c>
      <c r="O1899">
        <v>26.374145948534796</v>
      </c>
      <c r="P1899">
        <v>27.515822780831176</v>
      </c>
      <c r="Q1899">
        <v>33.71785643669962</v>
      </c>
      <c r="R1899">
        <v>33.373148310760207</v>
      </c>
      <c r="S1899" s="1" t="s">
        <v>53</v>
      </c>
      <c r="T1899" s="1" t="s">
        <v>24</v>
      </c>
      <c r="U1899" t="str">
        <f>IFERROR(VLOOKUP(JRC_IDEES_powergen[[#This Row],[Headers]],sections[#All],1,FALSE),U1898)</f>
        <v>Total gross distributed heat production (GWh)</v>
      </c>
      <c r="V1899" t="str">
        <f>IFERROR(VLOOKUP(JRC_IDEES_powergen[[#This Row],[Headers]],ec[#All],3,FALSE),"")</f>
        <v>5550</v>
      </c>
      <c r="W1899" t="str">
        <f>VLOOKUP(MID(JRC_IDEES_powergen[[#This Row],[Source.Name]],25,2),Table5[#All],3,FALSE)</f>
        <v>Slovakia</v>
      </c>
    </row>
    <row r="1900" spans="2:23" x14ac:dyDescent="0.25">
      <c r="B1900" t="str">
        <f t="shared" si="29"/>
        <v>Total gross distributed heat production (GWh) - 99999</v>
      </c>
      <c r="C1900">
        <v>0</v>
      </c>
      <c r="D1900">
        <v>3.6295950524878156</v>
      </c>
      <c r="E1900">
        <v>2.2662146679792476</v>
      </c>
      <c r="F1900">
        <v>2.3080086290635422</v>
      </c>
      <c r="G1900">
        <v>2.3125279102773537</v>
      </c>
      <c r="H1900">
        <v>1.6541392636624161</v>
      </c>
      <c r="I1900">
        <v>1.7189917544854034</v>
      </c>
      <c r="J1900">
        <v>1.7274802175080377</v>
      </c>
      <c r="K1900">
        <v>1.7292450308770084</v>
      </c>
      <c r="L1900">
        <v>1.7294015591525034</v>
      </c>
      <c r="M1900">
        <v>1.6113215008231281</v>
      </c>
      <c r="N1900">
        <v>2.2967317503276909</v>
      </c>
      <c r="O1900">
        <v>2.2934039955247645</v>
      </c>
      <c r="P1900">
        <v>2.2929852317359316</v>
      </c>
      <c r="Q1900">
        <v>2.919418149345447</v>
      </c>
      <c r="R1900">
        <v>1.6282502167535775</v>
      </c>
      <c r="S1900" s="1" t="s">
        <v>53</v>
      </c>
      <c r="T1900" s="1" t="s">
        <v>25</v>
      </c>
      <c r="U1900" t="str">
        <f>IFERROR(VLOOKUP(JRC_IDEES_powergen[[#This Row],[Headers]],sections[#All],1,FALSE),U1899)</f>
        <v>Total gross distributed heat production (GWh)</v>
      </c>
      <c r="V1900" t="str">
        <f>IFERROR(VLOOKUP(JRC_IDEES_powergen[[#This Row],[Headers]],ec[#All],3,FALSE),"")</f>
        <v>99998</v>
      </c>
      <c r="W1900" t="str">
        <f>VLOOKUP(MID(JRC_IDEES_powergen[[#This Row],[Source.Name]],25,2),Table5[#All],3,FALSE)</f>
        <v>Slovakia</v>
      </c>
    </row>
    <row r="1901" spans="2:23" x14ac:dyDescent="0.25">
      <c r="B1901" t="str">
        <f t="shared" si="29"/>
        <v/>
      </c>
      <c r="C1901">
        <v>0</v>
      </c>
      <c r="D1901">
        <v>0.97574833531749605</v>
      </c>
      <c r="E1901">
        <v>0.97554578826640703</v>
      </c>
      <c r="F1901">
        <v>0.98217573047557449</v>
      </c>
      <c r="G1901">
        <v>0.98324330783245206</v>
      </c>
      <c r="H1901">
        <v>1.6408279887121833</v>
      </c>
      <c r="I1901">
        <v>1.9992183490393021</v>
      </c>
      <c r="J1901">
        <v>1.9630244451772221</v>
      </c>
      <c r="K1901">
        <v>1.96502989319877</v>
      </c>
      <c r="L1901">
        <v>1.9652077643130343</v>
      </c>
      <c r="M1901">
        <v>1.6658175997828275</v>
      </c>
      <c r="N1901">
        <v>1.6799452162244572</v>
      </c>
      <c r="O1901">
        <v>15.769134160462828</v>
      </c>
      <c r="P1901">
        <v>9.7374751796411179</v>
      </c>
      <c r="Q1901">
        <v>12.847750080427682</v>
      </c>
      <c r="R1901">
        <v>12.658780393736633</v>
      </c>
      <c r="S1901" s="1" t="s">
        <v>53</v>
      </c>
      <c r="T1901" s="1" t="s">
        <v>26</v>
      </c>
      <c r="U1901" t="str">
        <f>IFERROR(VLOOKUP(JRC_IDEES_powergen[[#This Row],[Headers]],sections[#All],1,FALSE),U1900)</f>
        <v>Total gross distributed heat production (GWh)</v>
      </c>
      <c r="V1901" t="str">
        <f>IFERROR(VLOOKUP(JRC_IDEES_powergen[[#This Row],[Headers]],ec[#All],3,FALSE),"")</f>
        <v>99999</v>
      </c>
      <c r="W1901" t="str">
        <f>VLOOKUP(MID(JRC_IDEES_powergen[[#This Row],[Source.Name]],25,2),Table5[#All],3,FALSE)</f>
        <v>Slovakia</v>
      </c>
    </row>
    <row r="1902" spans="2:23" x14ac:dyDescent="0.25">
      <c r="B1902" t="str">
        <f t="shared" si="29"/>
        <v/>
      </c>
      <c r="S1902" s="1" t="s">
        <v>53</v>
      </c>
      <c r="T1902" s="1"/>
      <c r="U1902" t="str">
        <f>IFERROR(VLOOKUP(JRC_IDEES_powergen[[#This Row],[Headers]],sections[#All],1,FALSE),U1901)</f>
        <v>Total gross distributed heat production (GWh)</v>
      </c>
      <c r="V1902" t="str">
        <f>IFERROR(VLOOKUP(JRC_IDEES_powergen[[#This Row],[Headers]],ec[#All],3,FALSE),"")</f>
        <v/>
      </c>
      <c r="W1902" t="str">
        <f>VLOOKUP(MID(JRC_IDEES_powergen[[#This Row],[Source.Name]],25,2),Table5[#All],3,FALSE)</f>
        <v>Slovakia</v>
      </c>
    </row>
    <row r="1903" spans="2:23" x14ac:dyDescent="0.25">
      <c r="B1903" t="str">
        <f t="shared" si="29"/>
        <v>Transformation input (ktoe) - 0</v>
      </c>
      <c r="C1903">
        <v>674.04332267421864</v>
      </c>
      <c r="D1903">
        <v>665.84963000000016</v>
      </c>
      <c r="E1903">
        <v>641.73417000000006</v>
      </c>
      <c r="F1903">
        <v>678.14998000000003</v>
      </c>
      <c r="G1903">
        <v>748.77458999999999</v>
      </c>
      <c r="H1903">
        <v>718.06657806116982</v>
      </c>
      <c r="I1903">
        <v>627.46638000000007</v>
      </c>
      <c r="J1903">
        <v>533.75120000000015</v>
      </c>
      <c r="K1903">
        <v>499.64538000000005</v>
      </c>
      <c r="L1903">
        <v>455.83401999999995</v>
      </c>
      <c r="M1903">
        <v>497.4895174198536</v>
      </c>
      <c r="N1903">
        <v>425.59648303477246</v>
      </c>
      <c r="O1903">
        <v>415.72886327818247</v>
      </c>
      <c r="P1903">
        <v>363.12251581313694</v>
      </c>
      <c r="Q1903">
        <v>294.21494534020968</v>
      </c>
      <c r="R1903">
        <v>326.26352260134013</v>
      </c>
      <c r="S1903" s="1" t="s">
        <v>53</v>
      </c>
      <c r="T1903" s="1" t="s">
        <v>27</v>
      </c>
      <c r="U1903" t="str">
        <f>IFERROR(VLOOKUP(JRC_IDEES_powergen[[#This Row],[Headers]],sections[#All],1,FALSE),U1902)</f>
        <v>Transformation input (ktoe)</v>
      </c>
      <c r="V1903" t="str">
        <f>IFERROR(VLOOKUP(JRC_IDEES_powergen[[#This Row],[Headers]],ec[#All],3,FALSE),"")</f>
        <v/>
      </c>
      <c r="W1903" t="str">
        <f>VLOOKUP(MID(JRC_IDEES_powergen[[#This Row],[Source.Name]],25,2),Table5[#All],3,FALSE)</f>
        <v>Slovakia</v>
      </c>
    </row>
    <row r="1904" spans="2:23" x14ac:dyDescent="0.25">
      <c r="B1904" t="str">
        <f t="shared" si="29"/>
        <v>Transformation input (ktoe) - 2100</v>
      </c>
      <c r="C1904">
        <v>674.04332267421864</v>
      </c>
      <c r="D1904">
        <v>657.94963000000007</v>
      </c>
      <c r="E1904">
        <v>633.93416999999999</v>
      </c>
      <c r="F1904">
        <v>671.34997999999996</v>
      </c>
      <c r="G1904">
        <v>741.67458999999997</v>
      </c>
      <c r="H1904">
        <v>711.09227787964687</v>
      </c>
      <c r="I1904">
        <v>619.26638000000003</v>
      </c>
      <c r="J1904">
        <v>524.56658000000004</v>
      </c>
      <c r="K1904">
        <v>492.42584000000005</v>
      </c>
      <c r="L1904">
        <v>448.63401999999996</v>
      </c>
      <c r="M1904">
        <v>490.56298641765619</v>
      </c>
      <c r="N1904">
        <v>420.31798871930482</v>
      </c>
      <c r="O1904">
        <v>409.51886638357951</v>
      </c>
      <c r="P1904">
        <v>357.19913973566833</v>
      </c>
      <c r="Q1904">
        <v>287.07345303104756</v>
      </c>
      <c r="R1904">
        <v>319.1697994715035</v>
      </c>
      <c r="S1904" s="1" t="s">
        <v>53</v>
      </c>
      <c r="T1904" s="1" t="s">
        <v>4</v>
      </c>
      <c r="U1904" t="str">
        <f>IFERROR(VLOOKUP(JRC_IDEES_powergen[[#This Row],[Headers]],sections[#All],1,FALSE),U1903)</f>
        <v>Transformation input (ktoe)</v>
      </c>
      <c r="V1904">
        <f>IFERROR(VLOOKUP(JRC_IDEES_powergen[[#This Row],[Headers]],ec[#All],3,FALSE),"")</f>
        <v>0</v>
      </c>
      <c r="W1904" t="str">
        <f>VLOOKUP(MID(JRC_IDEES_powergen[[#This Row],[Source.Name]],25,2),Table5[#All],3,FALSE)</f>
        <v>Slovakia</v>
      </c>
    </row>
    <row r="1905" spans="2:23" x14ac:dyDescent="0.25">
      <c r="B1905" t="str">
        <f t="shared" si="29"/>
        <v>Transformation input (ktoe) - 2200</v>
      </c>
      <c r="C1905">
        <v>2.0517442095713818</v>
      </c>
      <c r="D1905">
        <v>2.599930000000013</v>
      </c>
      <c r="E1905">
        <v>1.3999499999999898</v>
      </c>
      <c r="F1905">
        <v>5.7205899999999854</v>
      </c>
      <c r="G1905">
        <v>5.0001099999999994</v>
      </c>
      <c r="H1905">
        <v>2.0493109364313113</v>
      </c>
      <c r="I1905">
        <v>1.3801499999999578</v>
      </c>
      <c r="J1905">
        <v>1.9998800000000756</v>
      </c>
      <c r="K1905">
        <v>0.69983000000001994</v>
      </c>
      <c r="L1905">
        <v>0.69972999999993135</v>
      </c>
      <c r="M1905">
        <v>0.66879386863195123</v>
      </c>
      <c r="N1905">
        <v>0.67363692754440763</v>
      </c>
      <c r="O1905">
        <v>0.66881351851782256</v>
      </c>
      <c r="P1905">
        <v>0.67362170618719119</v>
      </c>
      <c r="Q1905">
        <v>0</v>
      </c>
      <c r="R1905">
        <v>0</v>
      </c>
      <c r="S1905" s="1" t="s">
        <v>53</v>
      </c>
      <c r="T1905" s="1" t="s">
        <v>5</v>
      </c>
      <c r="U1905" t="str">
        <f>IFERROR(VLOOKUP(JRC_IDEES_powergen[[#This Row],[Headers]],sections[#All],1,FALSE),U1904)</f>
        <v>Transformation input (ktoe)</v>
      </c>
      <c r="V1905" t="str">
        <f>IFERROR(VLOOKUP(JRC_IDEES_powergen[[#This Row],[Headers]],ec[#All],3,FALSE),"")</f>
        <v>2100</v>
      </c>
      <c r="W1905" t="str">
        <f>VLOOKUP(MID(JRC_IDEES_powergen[[#This Row],[Source.Name]],25,2),Table5[#All],3,FALSE)</f>
        <v>Slovakia</v>
      </c>
    </row>
    <row r="1906" spans="2:23" x14ac:dyDescent="0.25">
      <c r="B1906" t="str">
        <f t="shared" si="29"/>
        <v>Transformation input (ktoe) - 3210</v>
      </c>
      <c r="C1906">
        <v>18.847445976862467</v>
      </c>
      <c r="D1906">
        <v>14.397379999999998</v>
      </c>
      <c r="E1906">
        <v>8.2007899999999996</v>
      </c>
      <c r="F1906">
        <v>20.974209999999999</v>
      </c>
      <c r="G1906">
        <v>18.800689999999999</v>
      </c>
      <c r="H1906">
        <v>8.3164899231151619</v>
      </c>
      <c r="I1906">
        <v>5.7190599999999998</v>
      </c>
      <c r="J1906">
        <v>5.0989100000000001</v>
      </c>
      <c r="K1906">
        <v>6.39893</v>
      </c>
      <c r="L1906">
        <v>3.1992099999999999</v>
      </c>
      <c r="M1906">
        <v>3.2482718862549556</v>
      </c>
      <c r="N1906">
        <v>2.6463343904533665</v>
      </c>
      <c r="O1906">
        <v>2.6035398928431448</v>
      </c>
      <c r="P1906">
        <v>2.6222114647588883</v>
      </c>
      <c r="Q1906">
        <v>1.6240016546831746</v>
      </c>
      <c r="R1906">
        <v>1.6002953155850206</v>
      </c>
      <c r="S1906" s="1" t="s">
        <v>53</v>
      </c>
      <c r="T1906" s="1" t="s">
        <v>6</v>
      </c>
      <c r="U1906" t="str">
        <f>IFERROR(VLOOKUP(JRC_IDEES_powergen[[#This Row],[Headers]],sections[#All],1,FALSE),U1905)</f>
        <v>Transformation input (ktoe)</v>
      </c>
      <c r="V1906" t="str">
        <f>IFERROR(VLOOKUP(JRC_IDEES_powergen[[#This Row],[Headers]],ec[#All],3,FALSE),"")</f>
        <v>2200</v>
      </c>
      <c r="W1906" t="str">
        <f>VLOOKUP(MID(JRC_IDEES_powergen[[#This Row],[Source.Name]],25,2),Table5[#All],3,FALSE)</f>
        <v>Slovakia</v>
      </c>
    </row>
    <row r="1907" spans="2:23" x14ac:dyDescent="0.25">
      <c r="B1907" t="str">
        <f t="shared" si="29"/>
        <v>Transformation input (ktoe) - 3260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 s="1" t="s">
        <v>53</v>
      </c>
      <c r="T1907" s="1" t="s">
        <v>7</v>
      </c>
      <c r="U1907" t="str">
        <f>IFERROR(VLOOKUP(JRC_IDEES_powergen[[#This Row],[Headers]],sections[#All],1,FALSE),U1906)</f>
        <v>Transformation input (ktoe)</v>
      </c>
      <c r="V1907" t="str">
        <f>IFERROR(VLOOKUP(JRC_IDEES_powergen[[#This Row],[Headers]],ec[#All],3,FALSE),"")</f>
        <v>3210</v>
      </c>
      <c r="W1907" t="str">
        <f>VLOOKUP(MID(JRC_IDEES_powergen[[#This Row],[Source.Name]],25,2),Table5[#All],3,FALSE)</f>
        <v>Slovakia</v>
      </c>
    </row>
    <row r="1908" spans="2:23" x14ac:dyDescent="0.25">
      <c r="B1908" t="str">
        <f t="shared" si="29"/>
        <v>Transformation input (ktoe) - 0</v>
      </c>
      <c r="C1908">
        <v>2.0540790532911006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 s="1" t="s">
        <v>53</v>
      </c>
      <c r="T1908" s="1" t="s">
        <v>8</v>
      </c>
      <c r="U1908" t="str">
        <f>IFERROR(VLOOKUP(JRC_IDEES_powergen[[#This Row],[Headers]],sections[#All],1,FALSE),U1907)</f>
        <v>Transformation input (ktoe)</v>
      </c>
      <c r="V1908" t="str">
        <f>IFERROR(VLOOKUP(JRC_IDEES_powergen[[#This Row],[Headers]],ec[#All],3,FALSE),"")</f>
        <v>3260</v>
      </c>
      <c r="W1908" t="str">
        <f>VLOOKUP(MID(JRC_IDEES_powergen[[#This Row],[Source.Name]],25,2),Table5[#All],3,FALSE)</f>
        <v>Slovakia</v>
      </c>
    </row>
    <row r="1909" spans="2:23" x14ac:dyDescent="0.25">
      <c r="B1909" t="str">
        <f t="shared" si="29"/>
        <v>Transformation input (ktoe) - 3270A</v>
      </c>
      <c r="C1909">
        <v>71.654116319944407</v>
      </c>
      <c r="D1909">
        <v>2.8995500000000001</v>
      </c>
      <c r="E1909">
        <v>3.80003</v>
      </c>
      <c r="F1909">
        <v>6.6991100000000001</v>
      </c>
      <c r="G1909">
        <v>4.7956300000000001</v>
      </c>
      <c r="H1909">
        <v>1.9107742160111747</v>
      </c>
      <c r="I1909">
        <v>0.99890000000000001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0.95544440300506062</v>
      </c>
      <c r="P1909">
        <v>0</v>
      </c>
      <c r="Q1909">
        <v>0</v>
      </c>
      <c r="R1909">
        <v>0</v>
      </c>
      <c r="S1909" s="1" t="s">
        <v>53</v>
      </c>
      <c r="T1909" s="1" t="s">
        <v>9</v>
      </c>
      <c r="U1909" t="str">
        <f>IFERROR(VLOOKUP(JRC_IDEES_powergen[[#This Row],[Headers]],sections[#All],1,FALSE),U1908)</f>
        <v>Transformation input (ktoe)</v>
      </c>
      <c r="V1909">
        <f>IFERROR(VLOOKUP(JRC_IDEES_powergen[[#This Row],[Headers]],ec[#All],3,FALSE),"")</f>
        <v>0</v>
      </c>
      <c r="W1909" t="str">
        <f>VLOOKUP(MID(JRC_IDEES_powergen[[#This Row],[Source.Name]],25,2),Table5[#All],3,FALSE)</f>
        <v>Slovakia</v>
      </c>
    </row>
    <row r="1910" spans="2:23" x14ac:dyDescent="0.25">
      <c r="B1910" t="str">
        <f t="shared" si="29"/>
        <v>Transformation input (ktoe) - 3280</v>
      </c>
      <c r="C1910">
        <v>71.654116319944407</v>
      </c>
      <c r="D1910">
        <v>2.8995500000000001</v>
      </c>
      <c r="E1910">
        <v>3.80003</v>
      </c>
      <c r="F1910">
        <v>6.6991100000000001</v>
      </c>
      <c r="G1910">
        <v>4.7956300000000001</v>
      </c>
      <c r="H1910">
        <v>1.9107742160111747</v>
      </c>
      <c r="I1910">
        <v>0.99890000000000001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0.95544440300506062</v>
      </c>
      <c r="P1910">
        <v>0</v>
      </c>
      <c r="Q1910">
        <v>0</v>
      </c>
      <c r="R1910">
        <v>0</v>
      </c>
      <c r="S1910" s="1" t="s">
        <v>53</v>
      </c>
      <c r="T1910" s="1" t="s">
        <v>10</v>
      </c>
      <c r="U1910" t="str">
        <f>IFERROR(VLOOKUP(JRC_IDEES_powergen[[#This Row],[Headers]],sections[#All],1,FALSE),U1909)</f>
        <v>Transformation input (ktoe)</v>
      </c>
      <c r="V1910" t="str">
        <f>IFERROR(VLOOKUP(JRC_IDEES_powergen[[#This Row],[Headers]],ec[#All],3,FALSE),"")</f>
        <v>3270A</v>
      </c>
      <c r="W1910" t="str">
        <f>VLOOKUP(MID(JRC_IDEES_powergen[[#This Row],[Source.Name]],25,2),Table5[#All],3,FALSE)</f>
        <v>Slovakia</v>
      </c>
    </row>
    <row r="1911" spans="2:23" x14ac:dyDescent="0.25">
      <c r="B1911" t="str">
        <f t="shared" si="29"/>
        <v/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 s="1" t="s">
        <v>53</v>
      </c>
      <c r="T1911" s="1" t="s">
        <v>11</v>
      </c>
      <c r="U1911" t="str">
        <f>IFERROR(VLOOKUP(JRC_IDEES_powergen[[#This Row],[Headers]],sections[#All],1,FALSE),U1910)</f>
        <v>Transformation input (ktoe)</v>
      </c>
      <c r="V1911" t="str">
        <f>IFERROR(VLOOKUP(JRC_IDEES_powergen[[#This Row],[Headers]],ec[#All],3,FALSE),"")</f>
        <v>3280</v>
      </c>
      <c r="W1911" t="str">
        <f>VLOOKUP(MID(JRC_IDEES_powergen[[#This Row],[Source.Name]],25,2),Table5[#All],3,FALSE)</f>
        <v>Slovakia</v>
      </c>
    </row>
    <row r="1912" spans="2:23" x14ac:dyDescent="0.25">
      <c r="B1912" t="str">
        <f t="shared" si="29"/>
        <v>Transformation input (ktoe) - 4100</v>
      </c>
      <c r="C1912">
        <v>489.48633736523345</v>
      </c>
      <c r="D1912">
        <v>615.13788</v>
      </c>
      <c r="E1912">
        <v>576.33594000000005</v>
      </c>
      <c r="F1912">
        <v>623.00405999999998</v>
      </c>
      <c r="G1912">
        <v>672.65490999999997</v>
      </c>
      <c r="H1912">
        <v>635.4260018391517</v>
      </c>
      <c r="I1912">
        <v>556.95158000000004</v>
      </c>
      <c r="J1912">
        <v>479.60777000000002</v>
      </c>
      <c r="K1912">
        <v>441.88139999999999</v>
      </c>
      <c r="L1912">
        <v>398.10574000000003</v>
      </c>
      <c r="M1912">
        <v>417.69165246907448</v>
      </c>
      <c r="N1912">
        <v>345.29700627196496</v>
      </c>
      <c r="O1912">
        <v>328.1638337000395</v>
      </c>
      <c r="P1912">
        <v>276.76048607492407</v>
      </c>
      <c r="Q1912">
        <v>231.35519419313954</v>
      </c>
      <c r="R1912">
        <v>258.02522212668373</v>
      </c>
      <c r="S1912" s="1" t="s">
        <v>53</v>
      </c>
      <c r="T1912" s="1" t="s">
        <v>12</v>
      </c>
      <c r="U1912" t="str">
        <f>IFERROR(VLOOKUP(JRC_IDEES_powergen[[#This Row],[Headers]],sections[#All],1,FALSE),U1911)</f>
        <v>Transformation input (ktoe)</v>
      </c>
      <c r="V1912" t="str">
        <f>IFERROR(VLOOKUP(JRC_IDEES_powergen[[#This Row],[Headers]],ec[#All],3,FALSE),"")</f>
        <v/>
      </c>
      <c r="W1912" t="str">
        <f>VLOOKUP(MID(JRC_IDEES_powergen[[#This Row],[Source.Name]],25,2),Table5[#All],3,FALSE)</f>
        <v>Slovakia</v>
      </c>
    </row>
    <row r="1913" spans="2:23" x14ac:dyDescent="0.25">
      <c r="B1913" t="str">
        <f t="shared" si="29"/>
        <v>Transformation input (ktoe) - 5542</v>
      </c>
      <c r="C1913">
        <v>489.48633736523345</v>
      </c>
      <c r="D1913">
        <v>615.13788</v>
      </c>
      <c r="E1913">
        <v>576.23594000000003</v>
      </c>
      <c r="F1913">
        <v>623.00405999999998</v>
      </c>
      <c r="G1913">
        <v>672.65490999999997</v>
      </c>
      <c r="H1913">
        <v>633.0853120522022</v>
      </c>
      <c r="I1913">
        <v>556.35166000000004</v>
      </c>
      <c r="J1913">
        <v>479.40710999999999</v>
      </c>
      <c r="K1913">
        <v>441.28298999999998</v>
      </c>
      <c r="L1913">
        <v>397.90620000000001</v>
      </c>
      <c r="M1913">
        <v>416.9751213634429</v>
      </c>
      <c r="N1913">
        <v>344.15055645363572</v>
      </c>
      <c r="O1913">
        <v>328.1638337000395</v>
      </c>
      <c r="P1913">
        <v>276.76048607492407</v>
      </c>
      <c r="Q1913">
        <v>231.35519419313954</v>
      </c>
      <c r="R1913">
        <v>258.02522212668373</v>
      </c>
      <c r="S1913" s="1" t="s">
        <v>53</v>
      </c>
      <c r="T1913" s="1" t="s">
        <v>13</v>
      </c>
      <c r="U1913" t="str">
        <f>IFERROR(VLOOKUP(JRC_IDEES_powergen[[#This Row],[Headers]],sections[#All],1,FALSE),U1912)</f>
        <v>Transformation input (ktoe)</v>
      </c>
      <c r="V1913" t="str">
        <f>IFERROR(VLOOKUP(JRC_IDEES_powergen[[#This Row],[Headers]],ec[#All],3,FALSE),"")</f>
        <v>4100</v>
      </c>
      <c r="W1913" t="str">
        <f>VLOOKUP(MID(JRC_IDEES_powergen[[#This Row],[Source.Name]],25,2),Table5[#All],3,FALSE)</f>
        <v>Slovakia</v>
      </c>
    </row>
    <row r="1914" spans="2:23" x14ac:dyDescent="0.25">
      <c r="B1914" t="str">
        <f t="shared" si="29"/>
        <v>Transformation input (ktoe) - 4200</v>
      </c>
      <c r="C1914">
        <v>0</v>
      </c>
      <c r="D1914">
        <v>0</v>
      </c>
      <c r="E1914">
        <v>0.1</v>
      </c>
      <c r="F1914">
        <v>0</v>
      </c>
      <c r="G1914">
        <v>0</v>
      </c>
      <c r="H1914">
        <v>2.3406897869494601</v>
      </c>
      <c r="I1914">
        <v>0.59992000000000001</v>
      </c>
      <c r="J1914">
        <v>0.20066000000000001</v>
      </c>
      <c r="K1914">
        <v>0.59841</v>
      </c>
      <c r="L1914">
        <v>0.19954</v>
      </c>
      <c r="M1914">
        <v>0.71653110563157751</v>
      </c>
      <c r="N1914">
        <v>1.1464498183292267</v>
      </c>
      <c r="O1914">
        <v>0</v>
      </c>
      <c r="P1914">
        <v>0</v>
      </c>
      <c r="Q1914">
        <v>0</v>
      </c>
      <c r="R1914">
        <v>0</v>
      </c>
      <c r="S1914" s="1" t="s">
        <v>53</v>
      </c>
      <c r="T1914" s="1" t="s">
        <v>14</v>
      </c>
      <c r="U1914" t="str">
        <f>IFERROR(VLOOKUP(JRC_IDEES_powergen[[#This Row],[Headers]],sections[#All],1,FALSE),U1913)</f>
        <v>Transformation input (ktoe)</v>
      </c>
      <c r="V1914" t="str">
        <f>IFERROR(VLOOKUP(JRC_IDEES_powergen[[#This Row],[Headers]],ec[#All],3,FALSE),"")</f>
        <v>5542</v>
      </c>
      <c r="W1914" t="str">
        <f>VLOOKUP(MID(JRC_IDEES_powergen[[#This Row],[Source.Name]],25,2),Table5[#All],3,FALSE)</f>
        <v>Slovakia</v>
      </c>
    </row>
    <row r="1915" spans="2:23" x14ac:dyDescent="0.25">
      <c r="B1915" t="str">
        <f t="shared" si="29"/>
        <v>Transformation input (ktoe) - 0</v>
      </c>
      <c r="C1915">
        <v>1.3853157344935936</v>
      </c>
      <c r="D1915">
        <v>2.5970800000000001</v>
      </c>
      <c r="E1915">
        <v>2.2978399999999999</v>
      </c>
      <c r="F1915">
        <v>0.79998999999999998</v>
      </c>
      <c r="G1915">
        <v>1.1979500000000001</v>
      </c>
      <c r="H1915">
        <v>0.81207604853348003</v>
      </c>
      <c r="I1915">
        <v>1.09941</v>
      </c>
      <c r="J1915">
        <v>0.89983999999999997</v>
      </c>
      <c r="K1915">
        <v>0.59879000000000004</v>
      </c>
      <c r="L1915">
        <v>0.50004000000000004</v>
      </c>
      <c r="M1915">
        <v>0.62099343937286178</v>
      </c>
      <c r="N1915">
        <v>0.69266828210914622</v>
      </c>
      <c r="O1915">
        <v>0.5016209240197671</v>
      </c>
      <c r="P1915">
        <v>0.52542755599785029</v>
      </c>
      <c r="Q1915">
        <v>0.59706076178490541</v>
      </c>
      <c r="R1915">
        <v>0.81207604853348991</v>
      </c>
      <c r="S1915" s="1" t="s">
        <v>53</v>
      </c>
      <c r="T1915" s="1" t="s">
        <v>15</v>
      </c>
      <c r="U1915" t="str">
        <f>IFERROR(VLOOKUP(JRC_IDEES_powergen[[#This Row],[Headers]],sections[#All],1,FALSE),U1914)</f>
        <v>Transformation input (ktoe)</v>
      </c>
      <c r="V1915" t="str">
        <f>IFERROR(VLOOKUP(JRC_IDEES_powergen[[#This Row],[Headers]],ec[#All],3,FALSE),"")</f>
        <v>4200</v>
      </c>
      <c r="W1915" t="str">
        <f>VLOOKUP(MID(JRC_IDEES_powergen[[#This Row],[Source.Name]],25,2),Table5[#All],3,FALSE)</f>
        <v>Slovakia</v>
      </c>
    </row>
    <row r="1916" spans="2:23" x14ac:dyDescent="0.25">
      <c r="B1916" t="str">
        <f t="shared" si="29"/>
        <v>Transformation input (ktoe) - 5541</v>
      </c>
      <c r="C1916">
        <v>0</v>
      </c>
      <c r="D1916">
        <v>11.649249999999999</v>
      </c>
      <c r="E1916">
        <v>19.399809999999999</v>
      </c>
      <c r="F1916">
        <v>9.4651700000000005</v>
      </c>
      <c r="G1916">
        <v>32.676920000000003</v>
      </c>
      <c r="H1916">
        <v>47.458679659883458</v>
      </c>
      <c r="I1916">
        <v>49.895490000000002</v>
      </c>
      <c r="J1916">
        <v>28.669879999999999</v>
      </c>
      <c r="K1916">
        <v>33.227000000000004</v>
      </c>
      <c r="L1916">
        <v>39.820329999999998</v>
      </c>
      <c r="M1916">
        <v>65.299953667656879</v>
      </c>
      <c r="N1916">
        <v>66.159801464595304</v>
      </c>
      <c r="O1916">
        <v>71.776855770880687</v>
      </c>
      <c r="P1916">
        <v>71.41077804459475</v>
      </c>
      <c r="Q1916">
        <v>52.541885612214799</v>
      </c>
      <c r="R1916">
        <v>58.015668290818802</v>
      </c>
      <c r="S1916" s="1" t="s">
        <v>53</v>
      </c>
      <c r="T1916" s="1" t="s">
        <v>16</v>
      </c>
      <c r="U1916" t="str">
        <f>IFERROR(VLOOKUP(JRC_IDEES_powergen[[#This Row],[Headers]],sections[#All],1,FALSE),U1915)</f>
        <v>Transformation input (ktoe)</v>
      </c>
      <c r="V1916">
        <f>IFERROR(VLOOKUP(JRC_IDEES_powergen[[#This Row],[Headers]],ec[#All],3,FALSE),"")</f>
        <v>0</v>
      </c>
      <c r="W1916" t="str">
        <f>VLOOKUP(MID(JRC_IDEES_powergen[[#This Row],[Source.Name]],25,2),Table5[#All],3,FALSE)</f>
        <v>Slovakia</v>
      </c>
    </row>
    <row r="1917" spans="2:23" x14ac:dyDescent="0.25">
      <c r="B1917" t="str">
        <f t="shared" si="29"/>
        <v>Transformation input (ktoe) - 55431</v>
      </c>
      <c r="C1917">
        <v>0</v>
      </c>
      <c r="D1917">
        <v>4.6315099999999996</v>
      </c>
      <c r="E1917">
        <v>17.29983</v>
      </c>
      <c r="F1917">
        <v>6.7464599999999999</v>
      </c>
      <c r="G1917">
        <v>30.070920000000001</v>
      </c>
      <c r="H1917">
        <v>45.070220693608498</v>
      </c>
      <c r="I1917">
        <v>47.295850000000002</v>
      </c>
      <c r="J1917">
        <v>26.873480000000001</v>
      </c>
      <c r="K1917">
        <v>30.134460000000001</v>
      </c>
      <c r="L1917">
        <v>38.927529999999997</v>
      </c>
      <c r="M1917">
        <v>63.699700193137765</v>
      </c>
      <c r="N1917">
        <v>64.726738402310559</v>
      </c>
      <c r="O1917">
        <v>70.534788703948664</v>
      </c>
      <c r="P1917">
        <v>70.359921416237341</v>
      </c>
      <c r="Q1917">
        <v>52.541885612214799</v>
      </c>
      <c r="R1917">
        <v>58.015668290818802</v>
      </c>
      <c r="S1917" s="1" t="s">
        <v>53</v>
      </c>
      <c r="T1917" s="1" t="s">
        <v>17</v>
      </c>
      <c r="U1917" t="str">
        <f>IFERROR(VLOOKUP(JRC_IDEES_powergen[[#This Row],[Headers]],sections[#All],1,FALSE),U1916)</f>
        <v>Transformation input (ktoe)</v>
      </c>
      <c r="V1917" t="str">
        <f>IFERROR(VLOOKUP(JRC_IDEES_powergen[[#This Row],[Headers]],ec[#All],3,FALSE),"")</f>
        <v>5541</v>
      </c>
      <c r="W1917" t="str">
        <f>VLOOKUP(MID(JRC_IDEES_powergen[[#This Row],[Source.Name]],25,2),Table5[#All],3,FALSE)</f>
        <v>Slovakia</v>
      </c>
    </row>
    <row r="1918" spans="2:23" x14ac:dyDescent="0.25">
      <c r="B1918" t="str">
        <f t="shared" si="29"/>
        <v>Transformation input (ktoe) - 5545</v>
      </c>
      <c r="C1918">
        <v>0</v>
      </c>
      <c r="D1918">
        <v>7.0177399999999999</v>
      </c>
      <c r="E1918">
        <v>2.09998</v>
      </c>
      <c r="F1918">
        <v>2.7187100000000002</v>
      </c>
      <c r="G1918">
        <v>2.6059999999999999</v>
      </c>
      <c r="H1918">
        <v>2.38845896627496</v>
      </c>
      <c r="I1918">
        <v>2.59964</v>
      </c>
      <c r="J1918">
        <v>1.7964</v>
      </c>
      <c r="K1918">
        <v>3.0925400000000001</v>
      </c>
      <c r="L1918">
        <v>0.89280000000000004</v>
      </c>
      <c r="M1918">
        <v>1.6002534745191135</v>
      </c>
      <c r="N1918">
        <v>1.4330630622847425</v>
      </c>
      <c r="O1918">
        <v>1.2420670669320253</v>
      </c>
      <c r="P1918">
        <v>1.0508566283574128</v>
      </c>
      <c r="Q1918">
        <v>0</v>
      </c>
      <c r="R1918">
        <v>0</v>
      </c>
      <c r="S1918" s="1" t="s">
        <v>53</v>
      </c>
      <c r="T1918" s="1" t="s">
        <v>18</v>
      </c>
      <c r="U1918" t="str">
        <f>IFERROR(VLOOKUP(JRC_IDEES_powergen[[#This Row],[Headers]],sections[#All],1,FALSE),U1917)</f>
        <v>Transformation input (ktoe)</v>
      </c>
      <c r="V1918" t="str">
        <f>IFERROR(VLOOKUP(JRC_IDEES_powergen[[#This Row],[Headers]],ec[#All],3,FALSE),"")</f>
        <v>55431</v>
      </c>
      <c r="W1918" t="str">
        <f>VLOOKUP(MID(JRC_IDEES_powergen[[#This Row],[Source.Name]],25,2),Table5[#All],3,FALSE)</f>
        <v>Slovakia</v>
      </c>
    </row>
    <row r="1919" spans="2:23" x14ac:dyDescent="0.25">
      <c r="B1919" t="str">
        <f t="shared" si="29"/>
        <v>Transformation input (ktoe) - 0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 s="1" t="s">
        <v>53</v>
      </c>
      <c r="T1919" s="1" t="s">
        <v>19</v>
      </c>
      <c r="U1919" t="str">
        <f>IFERROR(VLOOKUP(JRC_IDEES_powergen[[#This Row],[Headers]],sections[#All],1,FALSE),U1918)</f>
        <v>Transformation input (ktoe)</v>
      </c>
      <c r="V1919" t="str">
        <f>IFERROR(VLOOKUP(JRC_IDEES_powergen[[#This Row],[Headers]],ec[#All],3,FALSE),"")</f>
        <v>5545</v>
      </c>
      <c r="W1919" t="str">
        <f>VLOOKUP(MID(JRC_IDEES_powergen[[#This Row],[Source.Name]],25,2),Table5[#All],3,FALSE)</f>
        <v>Slovakia</v>
      </c>
    </row>
    <row r="1920" spans="2:23" x14ac:dyDescent="0.25">
      <c r="B1920" t="str">
        <f t="shared" si="29"/>
        <v>Transformation input (ktoe) - 7100</v>
      </c>
      <c r="C1920">
        <v>88.564284014822363</v>
      </c>
      <c r="D1920">
        <v>8.6685599999999994</v>
      </c>
      <c r="E1920">
        <v>22.49981</v>
      </c>
      <c r="F1920">
        <v>4.6868499999999997</v>
      </c>
      <c r="G1920">
        <v>6.5483799999999999</v>
      </c>
      <c r="H1920">
        <v>15.11894525652051</v>
      </c>
      <c r="I1920">
        <v>3.2217900000000004</v>
      </c>
      <c r="J1920">
        <v>8.2903000000000002</v>
      </c>
      <c r="K1920">
        <v>9.6198899999999998</v>
      </c>
      <c r="L1920">
        <v>6.3089700000000004</v>
      </c>
      <c r="M1920">
        <v>3.0333210866650413</v>
      </c>
      <c r="N1920">
        <v>4.8485413826375927</v>
      </c>
      <c r="O1920">
        <v>4.8487581742735255</v>
      </c>
      <c r="P1920">
        <v>5.2066148892055741</v>
      </c>
      <c r="Q1920">
        <v>0.95531080922510303</v>
      </c>
      <c r="R1920">
        <v>0.71653768988249</v>
      </c>
      <c r="S1920" s="1" t="s">
        <v>53</v>
      </c>
      <c r="T1920" s="1" t="s">
        <v>20</v>
      </c>
      <c r="U1920" t="str">
        <f>IFERROR(VLOOKUP(JRC_IDEES_powergen[[#This Row],[Headers]],sections[#All],1,FALSE),U1919)</f>
        <v>Transformation input (ktoe)</v>
      </c>
      <c r="V1920">
        <f>IFERROR(VLOOKUP(JRC_IDEES_powergen[[#This Row],[Headers]],ec[#All],3,FALSE),"")</f>
        <v>0</v>
      </c>
      <c r="W1920" t="str">
        <f>VLOOKUP(MID(JRC_IDEES_powergen[[#This Row],[Source.Name]],25,2),Table5[#All],3,FALSE)</f>
        <v>Slovakia</v>
      </c>
    </row>
    <row r="1921" spans="2:23" x14ac:dyDescent="0.25">
      <c r="B1921" t="str">
        <f t="shared" si="29"/>
        <v>Transformation input (ktoe) - 55432</v>
      </c>
      <c r="C1921">
        <v>88.564284014822363</v>
      </c>
      <c r="D1921">
        <v>1.6126199999999999</v>
      </c>
      <c r="E1921">
        <v>20.399830000000001</v>
      </c>
      <c r="F1921">
        <v>1.92326</v>
      </c>
      <c r="G1921">
        <v>3.9984999999999999</v>
      </c>
      <c r="H1921">
        <v>12.7066017005828</v>
      </c>
      <c r="I1921">
        <v>0.54896999999999996</v>
      </c>
      <c r="J1921">
        <v>6.49993</v>
      </c>
      <c r="K1921">
        <v>6.6253200000000003</v>
      </c>
      <c r="L1921">
        <v>5.4970800000000004</v>
      </c>
      <c r="M1921">
        <v>1.5286044287357787</v>
      </c>
      <c r="N1921">
        <v>2.6989448347941329</v>
      </c>
      <c r="O1921">
        <v>2.8423551039614448</v>
      </c>
      <c r="P1921">
        <v>2.6749739002551798</v>
      </c>
      <c r="Q1921">
        <v>0.7881338427871466</v>
      </c>
      <c r="R1921">
        <v>4.7769179325499997E-2</v>
      </c>
      <c r="S1921" s="1" t="s">
        <v>53</v>
      </c>
      <c r="T1921" s="1" t="s">
        <v>21</v>
      </c>
      <c r="U1921" t="str">
        <f>IFERROR(VLOOKUP(JRC_IDEES_powergen[[#This Row],[Headers]],sections[#All],1,FALSE),U1920)</f>
        <v>Transformation input (ktoe)</v>
      </c>
      <c r="V1921" t="str">
        <f>IFERROR(VLOOKUP(JRC_IDEES_powergen[[#This Row],[Headers]],ec[#All],3,FALSE),"")</f>
        <v>7100</v>
      </c>
      <c r="W1921" t="str">
        <f>VLOOKUP(MID(JRC_IDEES_powergen[[#This Row],[Source.Name]],25,2),Table5[#All],3,FALSE)</f>
        <v>Slovakia</v>
      </c>
    </row>
    <row r="1922" spans="2:23" x14ac:dyDescent="0.25">
      <c r="B1922" t="str">
        <f t="shared" si="29"/>
        <v>Transformation input (ktoe) - 5532</v>
      </c>
      <c r="C1922">
        <v>0</v>
      </c>
      <c r="D1922">
        <v>7.0559399999999997</v>
      </c>
      <c r="E1922">
        <v>2.09998</v>
      </c>
      <c r="F1922">
        <v>2.7635900000000002</v>
      </c>
      <c r="G1922">
        <v>2.5498799999999999</v>
      </c>
      <c r="H1922">
        <v>2.41234355593771</v>
      </c>
      <c r="I1922">
        <v>2.6728200000000002</v>
      </c>
      <c r="J1922">
        <v>1.79037</v>
      </c>
      <c r="K1922">
        <v>2.99457</v>
      </c>
      <c r="L1922">
        <v>0.81189</v>
      </c>
      <c r="M1922">
        <v>1.5047166579292623</v>
      </c>
      <c r="N1922">
        <v>2.1495965478434598</v>
      </c>
      <c r="O1922">
        <v>2.0064030703120803</v>
      </c>
      <c r="P1922">
        <v>2.5316409889503944</v>
      </c>
      <c r="Q1922">
        <v>0.16717696643795643</v>
      </c>
      <c r="R1922">
        <v>0.66876851055699005</v>
      </c>
      <c r="S1922" s="1" t="s">
        <v>53</v>
      </c>
      <c r="T1922" s="1" t="s">
        <v>22</v>
      </c>
      <c r="U1922" t="str">
        <f>IFERROR(VLOOKUP(JRC_IDEES_powergen[[#This Row],[Headers]],sections[#All],1,FALSE),U1921)</f>
        <v>Transformation input (ktoe)</v>
      </c>
      <c r="V1922" t="str">
        <f>IFERROR(VLOOKUP(JRC_IDEES_powergen[[#This Row],[Headers]],ec[#All],3,FALSE),"")</f>
        <v>55432</v>
      </c>
      <c r="W1922" t="str">
        <f>VLOOKUP(MID(JRC_IDEES_powergen[[#This Row],[Source.Name]],25,2),Table5[#All],3,FALSE)</f>
        <v>Slovakia</v>
      </c>
    </row>
    <row r="1923" spans="2:23" x14ac:dyDescent="0.25">
      <c r="B1923" t="str">
        <f t="shared" ref="B1923:B1986" si="30">IF(V1924&lt;&gt;"",U1924&amp;" - "&amp;V1924,"")</f>
        <v>Transformation input (ktoe) - 5550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2.3884589662749998E-2</v>
      </c>
      <c r="I1923">
        <v>0</v>
      </c>
      <c r="J1923">
        <v>0</v>
      </c>
      <c r="K1923">
        <v>0</v>
      </c>
      <c r="L1923">
        <v>0</v>
      </c>
      <c r="M1923">
        <v>2.3884589662749998E-2</v>
      </c>
      <c r="N1923">
        <v>4.7769179325499997E-2</v>
      </c>
      <c r="O1923">
        <v>4.7769179325499997E-2</v>
      </c>
      <c r="P1923">
        <v>2.3884589662749998E-2</v>
      </c>
      <c r="Q1923">
        <v>2.3884589662749998E-2</v>
      </c>
      <c r="R1923">
        <v>2.3884589662749998E-2</v>
      </c>
      <c r="S1923" s="1" t="s">
        <v>53</v>
      </c>
      <c r="T1923" s="1" t="s">
        <v>23</v>
      </c>
      <c r="U1923" t="str">
        <f>IFERROR(VLOOKUP(JRC_IDEES_powergen[[#This Row],[Headers]],sections[#All],1,FALSE),U1922)</f>
        <v>Transformation input (ktoe)</v>
      </c>
      <c r="V1923" t="str">
        <f>IFERROR(VLOOKUP(JRC_IDEES_powergen[[#This Row],[Headers]],ec[#All],3,FALSE),"")</f>
        <v>5532</v>
      </c>
      <c r="W1923" t="str">
        <f>VLOOKUP(MID(JRC_IDEES_powergen[[#This Row],[Source.Name]],25,2),Table5[#All],3,FALSE)</f>
        <v>Slovakia</v>
      </c>
    </row>
    <row r="1924" spans="2:23" x14ac:dyDescent="0.25">
      <c r="B1924" t="str">
        <f t="shared" si="30"/>
        <v>Transformation input (ktoe) - 99998</v>
      </c>
      <c r="C1924">
        <v>0</v>
      </c>
      <c r="D1924">
        <v>7.7</v>
      </c>
      <c r="E1924">
        <v>7.6</v>
      </c>
      <c r="F1924">
        <v>6.6</v>
      </c>
      <c r="G1924">
        <v>6.9</v>
      </c>
      <c r="H1924">
        <v>6.6876851055698898</v>
      </c>
      <c r="I1924">
        <v>7.9</v>
      </c>
      <c r="J1924">
        <v>8.88462</v>
      </c>
      <c r="K1924">
        <v>6.9195399999999996</v>
      </c>
      <c r="L1924">
        <v>6.9</v>
      </c>
      <c r="M1924">
        <v>6.6399159262443899</v>
      </c>
      <c r="N1924">
        <v>4.9679946498519101</v>
      </c>
      <c r="O1924">
        <v>4.53807203592243</v>
      </c>
      <c r="P1924">
        <v>4.8724562912009199</v>
      </c>
      <c r="Q1924">
        <v>5.7323015190598996</v>
      </c>
      <c r="R1924">
        <v>5.7800706983853996</v>
      </c>
      <c r="S1924" s="1" t="s">
        <v>53</v>
      </c>
      <c r="T1924" s="1" t="s">
        <v>24</v>
      </c>
      <c r="U1924" t="str">
        <f>IFERROR(VLOOKUP(JRC_IDEES_powergen[[#This Row],[Headers]],sections[#All],1,FALSE),U1923)</f>
        <v>Transformation input (ktoe)</v>
      </c>
      <c r="V1924" t="str">
        <f>IFERROR(VLOOKUP(JRC_IDEES_powergen[[#This Row],[Headers]],ec[#All],3,FALSE),"")</f>
        <v>5550</v>
      </c>
      <c r="W1924" t="str">
        <f>VLOOKUP(MID(JRC_IDEES_powergen[[#This Row],[Source.Name]],25,2),Table5[#All],3,FALSE)</f>
        <v>Slovakia</v>
      </c>
    </row>
    <row r="1925" spans="2:23" x14ac:dyDescent="0.25">
      <c r="B1925" t="str">
        <f t="shared" si="30"/>
        <v>Transformation input (ktoe) - 99999</v>
      </c>
      <c r="C1925">
        <v>0</v>
      </c>
      <c r="D1925">
        <v>0.1</v>
      </c>
      <c r="E1925">
        <v>0.1</v>
      </c>
      <c r="F1925">
        <v>0.1</v>
      </c>
      <c r="G1925">
        <v>0.1</v>
      </c>
      <c r="H1925">
        <v>9.5538358650999994E-2</v>
      </c>
      <c r="I1925">
        <v>0.1</v>
      </c>
      <c r="J1925">
        <v>0.1</v>
      </c>
      <c r="K1925">
        <v>0.1</v>
      </c>
      <c r="L1925">
        <v>0.1</v>
      </c>
      <c r="M1925">
        <v>9.5538358650999994E-2</v>
      </c>
      <c r="N1925">
        <v>9.5538358650999994E-2</v>
      </c>
      <c r="O1925">
        <v>9.4153952426380805E-2</v>
      </c>
      <c r="P1925">
        <v>9.3366836054995295E-2</v>
      </c>
      <c r="Q1925">
        <v>0.17012532286099113</v>
      </c>
      <c r="R1925">
        <v>9.5538358650999994E-2</v>
      </c>
      <c r="S1925" s="1" t="s">
        <v>53</v>
      </c>
      <c r="T1925" s="1" t="s">
        <v>25</v>
      </c>
      <c r="U1925" t="str">
        <f>IFERROR(VLOOKUP(JRC_IDEES_powergen[[#This Row],[Headers]],sections[#All],1,FALSE),U1924)</f>
        <v>Transformation input (ktoe)</v>
      </c>
      <c r="V1925" t="str">
        <f>IFERROR(VLOOKUP(JRC_IDEES_powergen[[#This Row],[Headers]],ec[#All],3,FALSE),"")</f>
        <v>99998</v>
      </c>
      <c r="W1925" t="str">
        <f>VLOOKUP(MID(JRC_IDEES_powergen[[#This Row],[Source.Name]],25,2),Table5[#All],3,FALSE)</f>
        <v>Slovakia</v>
      </c>
    </row>
    <row r="1926" spans="2:23" x14ac:dyDescent="0.25">
      <c r="B1926" t="str">
        <f t="shared" si="30"/>
        <v/>
      </c>
      <c r="C1926">
        <v>0</v>
      </c>
      <c r="D1926">
        <v>0.1</v>
      </c>
      <c r="E1926">
        <v>0.1</v>
      </c>
      <c r="F1926">
        <v>0.1</v>
      </c>
      <c r="G1926">
        <v>0.1</v>
      </c>
      <c r="H1926">
        <v>0.16719212763925001</v>
      </c>
      <c r="I1926">
        <v>0.2</v>
      </c>
      <c r="J1926">
        <v>0.2</v>
      </c>
      <c r="K1926">
        <v>0.2</v>
      </c>
      <c r="L1926">
        <v>0.2</v>
      </c>
      <c r="M1926">
        <v>0.16719212763925001</v>
      </c>
      <c r="N1926">
        <v>0.16719212763925001</v>
      </c>
      <c r="O1926">
        <v>1.5300017269286583</v>
      </c>
      <c r="P1926">
        <v>0.93366836054993407</v>
      </c>
      <c r="Q1926">
        <v>1.2151808775784874</v>
      </c>
      <c r="R1926">
        <v>1.19422948313748</v>
      </c>
      <c r="S1926" s="1" t="s">
        <v>53</v>
      </c>
      <c r="T1926" s="1" t="s">
        <v>26</v>
      </c>
      <c r="U1926" t="str">
        <f>IFERROR(VLOOKUP(JRC_IDEES_powergen[[#This Row],[Headers]],sections[#All],1,FALSE),U1925)</f>
        <v>Transformation input (ktoe)</v>
      </c>
      <c r="V1926" t="str">
        <f>IFERROR(VLOOKUP(JRC_IDEES_powergen[[#This Row],[Headers]],ec[#All],3,FALSE),"")</f>
        <v>99999</v>
      </c>
      <c r="W1926" t="str">
        <f>VLOOKUP(MID(JRC_IDEES_powergen[[#This Row],[Source.Name]],25,2),Table5[#All],3,FALSE)</f>
        <v>Slovakia</v>
      </c>
    </row>
    <row r="1927" spans="2:23" x14ac:dyDescent="0.25">
      <c r="B1927" t="str">
        <f t="shared" si="30"/>
        <v/>
      </c>
      <c r="S1927" s="1" t="s">
        <v>53</v>
      </c>
      <c r="T1927" s="1"/>
      <c r="U1927" t="str">
        <f>IFERROR(VLOOKUP(JRC_IDEES_powergen[[#This Row],[Headers]],sections[#All],1,FALSE),U1926)</f>
        <v>Transformation input (ktoe)</v>
      </c>
      <c r="V1927" t="str">
        <f>IFERROR(VLOOKUP(JRC_IDEES_powergen[[#This Row],[Headers]],ec[#All],3,FALSE),"")</f>
        <v/>
      </c>
      <c r="W1927" t="str">
        <f>VLOOKUP(MID(JRC_IDEES_powergen[[#This Row],[Source.Name]],25,2),Table5[#All],3,FALSE)</f>
        <v>Slovakia</v>
      </c>
    </row>
    <row r="1928" spans="2:23" x14ac:dyDescent="0.25">
      <c r="B1928" t="str">
        <f t="shared" si="30"/>
        <v>CO2 emissions (kt CO2) - 0</v>
      </c>
      <c r="C1928">
        <v>2020.3092987541729</v>
      </c>
      <c r="D1928">
        <v>1585.5934652737203</v>
      </c>
      <c r="E1928">
        <v>1557.371394578016</v>
      </c>
      <c r="F1928">
        <v>1626.978174450516</v>
      </c>
      <c r="G1928">
        <v>1740.9502324359</v>
      </c>
      <c r="H1928">
        <v>1630.5355454188445</v>
      </c>
      <c r="I1928">
        <v>1364.2447192977602</v>
      </c>
      <c r="J1928">
        <v>1211.1552079588807</v>
      </c>
      <c r="K1928">
        <v>1124.0326121185442</v>
      </c>
      <c r="L1928">
        <v>992.08160942180382</v>
      </c>
      <c r="M1928">
        <v>1017.0299128232676</v>
      </c>
      <c r="N1928">
        <v>853.09530646993528</v>
      </c>
      <c r="O1928">
        <v>817.21452900535962</v>
      </c>
      <c r="P1928">
        <v>694.67860687506288</v>
      </c>
      <c r="Q1928">
        <v>560.96325441020485</v>
      </c>
      <c r="R1928">
        <v>622.48101759156418</v>
      </c>
      <c r="S1928" s="1" t="s">
        <v>53</v>
      </c>
      <c r="T1928" s="1" t="s">
        <v>28</v>
      </c>
      <c r="U1928" t="str">
        <f>IFERROR(VLOOKUP(JRC_IDEES_powergen[[#This Row],[Headers]],sections[#All],1,FALSE),U1927)</f>
        <v>CO2 emissions (kt CO2)</v>
      </c>
      <c r="V1928" t="str">
        <f>IFERROR(VLOOKUP(JRC_IDEES_powergen[[#This Row],[Headers]],ec[#All],3,FALSE),"")</f>
        <v/>
      </c>
      <c r="W1928" t="str">
        <f>VLOOKUP(MID(JRC_IDEES_powergen[[#This Row],[Source.Name]],25,2),Table5[#All],3,FALSE)</f>
        <v>Slovakia</v>
      </c>
    </row>
    <row r="1929" spans="2:23" x14ac:dyDescent="0.25">
      <c r="B1929" t="str">
        <f t="shared" si="30"/>
        <v>CO2 emissions (kt CO2) - 2100</v>
      </c>
      <c r="C1929">
        <v>2020.3092987541729</v>
      </c>
      <c r="D1929">
        <v>1585.5934652737203</v>
      </c>
      <c r="E1929">
        <v>1557.371394578016</v>
      </c>
      <c r="F1929">
        <v>1626.978174450516</v>
      </c>
      <c r="G1929">
        <v>1740.9502324359</v>
      </c>
      <c r="H1929">
        <v>1630.5355454188445</v>
      </c>
      <c r="I1929">
        <v>1364.2447192977602</v>
      </c>
      <c r="J1929">
        <v>1211.1552079588807</v>
      </c>
      <c r="K1929">
        <v>1124.0326121185442</v>
      </c>
      <c r="L1929">
        <v>992.08160942180382</v>
      </c>
      <c r="M1929">
        <v>1017.0299128232676</v>
      </c>
      <c r="N1929">
        <v>853.09530646993528</v>
      </c>
      <c r="O1929">
        <v>817.21452900535962</v>
      </c>
      <c r="P1929">
        <v>694.67860687506288</v>
      </c>
      <c r="Q1929">
        <v>560.96325441020485</v>
      </c>
      <c r="R1929">
        <v>622.48101759156418</v>
      </c>
      <c r="S1929" s="1" t="s">
        <v>53</v>
      </c>
      <c r="T1929" s="1" t="s">
        <v>4</v>
      </c>
      <c r="U1929" t="str">
        <f>IFERROR(VLOOKUP(JRC_IDEES_powergen[[#This Row],[Headers]],sections[#All],1,FALSE),U1928)</f>
        <v>CO2 emissions (kt CO2)</v>
      </c>
      <c r="V1929">
        <f>IFERROR(VLOOKUP(JRC_IDEES_powergen[[#This Row],[Headers]],ec[#All],3,FALSE),"")</f>
        <v>0</v>
      </c>
      <c r="W1929" t="str">
        <f>VLOOKUP(MID(JRC_IDEES_powergen[[#This Row],[Source.Name]],25,2),Table5[#All],3,FALSE)</f>
        <v>Slovakia</v>
      </c>
    </row>
    <row r="1930" spans="2:23" x14ac:dyDescent="0.25">
      <c r="B1930" t="str">
        <f t="shared" si="30"/>
        <v>CO2 emissions (kt CO2) - 2200</v>
      </c>
      <c r="C1930">
        <v>9.1915596425978041</v>
      </c>
      <c r="D1930">
        <v>11.335923196632056</v>
      </c>
      <c r="E1930">
        <v>6.2716024061999542</v>
      </c>
      <c r="F1930">
        <v>24.064416517751937</v>
      </c>
      <c r="G1930">
        <v>20.842326078408</v>
      </c>
      <c r="H1930">
        <v>9.1806588806561571</v>
      </c>
      <c r="I1930">
        <v>6.1829008613998111</v>
      </c>
      <c r="J1930">
        <v>8.9592144148803392</v>
      </c>
      <c r="K1930">
        <v>3.1351516210800892</v>
      </c>
      <c r="L1930">
        <v>3.1347036334796923</v>
      </c>
      <c r="M1930">
        <v>2.9961136010314311</v>
      </c>
      <c r="N1930">
        <v>3.0178099044199307</v>
      </c>
      <c r="O1930">
        <v>2.996201630083549</v>
      </c>
      <c r="P1930">
        <v>3.0177417146270491</v>
      </c>
      <c r="Q1930">
        <v>0</v>
      </c>
      <c r="R1930">
        <v>0</v>
      </c>
      <c r="S1930" s="1" t="s">
        <v>53</v>
      </c>
      <c r="T1930" s="1" t="s">
        <v>5</v>
      </c>
      <c r="U1930" t="str">
        <f>IFERROR(VLOOKUP(JRC_IDEES_powergen[[#This Row],[Headers]],sections[#All],1,FALSE),U1929)</f>
        <v>CO2 emissions (kt CO2)</v>
      </c>
      <c r="V1930" t="str">
        <f>IFERROR(VLOOKUP(JRC_IDEES_powergen[[#This Row],[Headers]],ec[#All],3,FALSE),"")</f>
        <v>2100</v>
      </c>
      <c r="W1930" t="str">
        <f>VLOOKUP(MID(JRC_IDEES_powergen[[#This Row],[Source.Name]],25,2),Table5[#All],3,FALSE)</f>
        <v>Slovakia</v>
      </c>
    </row>
    <row r="1931" spans="2:23" x14ac:dyDescent="0.25">
      <c r="B1931" t="str">
        <f t="shared" si="30"/>
        <v>CO2 emissions (kt CO2) - 3210</v>
      </c>
      <c r="C1931">
        <v>79.699591684087054</v>
      </c>
      <c r="D1931">
        <v>60.881740089839994</v>
      </c>
      <c r="E1931">
        <v>34.678418247719996</v>
      </c>
      <c r="F1931">
        <v>88.692970652279996</v>
      </c>
      <c r="G1931">
        <v>79.501876180919993</v>
      </c>
      <c r="H1931">
        <v>35.167674810199543</v>
      </c>
      <c r="I1931">
        <v>24.184006012079998</v>
      </c>
      <c r="J1931">
        <v>21.561597551879998</v>
      </c>
      <c r="K1931">
        <v>27.05895052524</v>
      </c>
      <c r="L1931">
        <v>13.52839695228</v>
      </c>
      <c r="M1931">
        <v>13.73586338070597</v>
      </c>
      <c r="N1931">
        <v>11.190469554209656</v>
      </c>
      <c r="O1931">
        <v>11.009505831589236</v>
      </c>
      <c r="P1931">
        <v>11.088461710259038</v>
      </c>
      <c r="Q1931">
        <v>6.8673638291057904</v>
      </c>
      <c r="R1931">
        <v>6.7671175915642774</v>
      </c>
      <c r="S1931" s="1" t="s">
        <v>53</v>
      </c>
      <c r="T1931" s="1" t="s">
        <v>6</v>
      </c>
      <c r="U1931" t="str">
        <f>IFERROR(VLOOKUP(JRC_IDEES_powergen[[#This Row],[Headers]],sections[#All],1,FALSE),U1930)</f>
        <v>CO2 emissions (kt CO2)</v>
      </c>
      <c r="V1931" t="str">
        <f>IFERROR(VLOOKUP(JRC_IDEES_powergen[[#This Row],[Headers]],ec[#All],3,FALSE),"")</f>
        <v>2200</v>
      </c>
      <c r="W1931" t="str">
        <f>VLOOKUP(MID(JRC_IDEES_powergen[[#This Row],[Source.Name]],25,2),Table5[#All],3,FALSE)</f>
        <v>Slovakia</v>
      </c>
    </row>
    <row r="1932" spans="2:23" x14ac:dyDescent="0.25">
      <c r="B1932" t="str">
        <f t="shared" si="30"/>
        <v>CO2 emissions (kt CO2) - 3260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 s="1" t="s">
        <v>53</v>
      </c>
      <c r="T1932" s="1" t="s">
        <v>7</v>
      </c>
      <c r="U1932" t="str">
        <f>IFERROR(VLOOKUP(JRC_IDEES_powergen[[#This Row],[Headers]],sections[#All],1,FALSE),U1931)</f>
        <v>CO2 emissions (kt CO2)</v>
      </c>
      <c r="V1932" t="str">
        <f>IFERROR(VLOOKUP(JRC_IDEES_powergen[[#This Row],[Headers]],ec[#All],3,FALSE),"")</f>
        <v>3210</v>
      </c>
      <c r="W1932" t="str">
        <f>VLOOKUP(MID(JRC_IDEES_powergen[[#This Row],[Source.Name]],25,2),Table5[#All],3,FALSE)</f>
        <v>Slovakia</v>
      </c>
    </row>
    <row r="1933" spans="2:23" x14ac:dyDescent="0.25">
      <c r="B1933" t="str">
        <f t="shared" si="30"/>
        <v>CO2 emissions (kt CO2) - 0</v>
      </c>
      <c r="C1933">
        <v>6.3726134716165124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 s="1" t="s">
        <v>53</v>
      </c>
      <c r="T1933" s="1" t="s">
        <v>8</v>
      </c>
      <c r="U1933" t="str">
        <f>IFERROR(VLOOKUP(JRC_IDEES_powergen[[#This Row],[Headers]],sections[#All],1,FALSE),U1932)</f>
        <v>CO2 emissions (kt CO2)</v>
      </c>
      <c r="V1933" t="str">
        <f>IFERROR(VLOOKUP(JRC_IDEES_powergen[[#This Row],[Headers]],ec[#All],3,FALSE),"")</f>
        <v>3260</v>
      </c>
      <c r="W1933" t="str">
        <f>VLOOKUP(MID(JRC_IDEES_powergen[[#This Row],[Source.Name]],25,2),Table5[#All],3,FALSE)</f>
        <v>Slovakia</v>
      </c>
    </row>
    <row r="1934" spans="2:23" x14ac:dyDescent="0.25">
      <c r="B1934" t="str">
        <f t="shared" si="30"/>
        <v>CO2 emissions (kt CO2) - 3270A</v>
      </c>
      <c r="C1934">
        <v>232.20112555725771</v>
      </c>
      <c r="D1934">
        <v>9.396233017560002</v>
      </c>
      <c r="E1934">
        <v>12.314313377496003</v>
      </c>
      <c r="F1934">
        <v>21.709023320952003</v>
      </c>
      <c r="G1934">
        <v>15.540638011416004</v>
      </c>
      <c r="H1934">
        <v>6.1920228233989851</v>
      </c>
      <c r="I1934">
        <v>3.2370185584800004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3.0961970809122294</v>
      </c>
      <c r="P1934">
        <v>0</v>
      </c>
      <c r="Q1934">
        <v>0</v>
      </c>
      <c r="R1934">
        <v>0</v>
      </c>
      <c r="S1934" s="1" t="s">
        <v>53</v>
      </c>
      <c r="T1934" s="1" t="s">
        <v>9</v>
      </c>
      <c r="U1934" t="str">
        <f>IFERROR(VLOOKUP(JRC_IDEES_powergen[[#This Row],[Headers]],sections[#All],1,FALSE),U1933)</f>
        <v>CO2 emissions (kt CO2)</v>
      </c>
      <c r="V1934">
        <f>IFERROR(VLOOKUP(JRC_IDEES_powergen[[#This Row],[Headers]],ec[#All],3,FALSE),"")</f>
        <v>0</v>
      </c>
      <c r="W1934" t="str">
        <f>VLOOKUP(MID(JRC_IDEES_powergen[[#This Row],[Source.Name]],25,2),Table5[#All],3,FALSE)</f>
        <v>Slovakia</v>
      </c>
    </row>
    <row r="1935" spans="2:23" x14ac:dyDescent="0.25">
      <c r="B1935" t="str">
        <f t="shared" si="30"/>
        <v>CO2 emissions (kt CO2) - 3280</v>
      </c>
      <c r="C1935">
        <v>232.20112555725771</v>
      </c>
      <c r="D1935">
        <v>9.396233017560002</v>
      </c>
      <c r="E1935">
        <v>12.314313377496003</v>
      </c>
      <c r="F1935">
        <v>21.709023320952003</v>
      </c>
      <c r="G1935">
        <v>15.540638011416004</v>
      </c>
      <c r="H1935">
        <v>6.1920228233989851</v>
      </c>
      <c r="I1935">
        <v>3.2370185584800004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3.0961970809122294</v>
      </c>
      <c r="P1935">
        <v>0</v>
      </c>
      <c r="Q1935">
        <v>0</v>
      </c>
      <c r="R1935">
        <v>0</v>
      </c>
      <c r="S1935" s="1" t="s">
        <v>53</v>
      </c>
      <c r="T1935" s="1" t="s">
        <v>10</v>
      </c>
      <c r="U1935" t="str">
        <f>IFERROR(VLOOKUP(JRC_IDEES_powergen[[#This Row],[Headers]],sections[#All],1,FALSE),U1934)</f>
        <v>CO2 emissions (kt CO2)</v>
      </c>
      <c r="V1935" t="str">
        <f>IFERROR(VLOOKUP(JRC_IDEES_powergen[[#This Row],[Headers]],ec[#All],3,FALSE),"")</f>
        <v>3270A</v>
      </c>
      <c r="W1935" t="str">
        <f>VLOOKUP(MID(JRC_IDEES_powergen[[#This Row],[Source.Name]],25,2),Table5[#All],3,FALSE)</f>
        <v>Slovakia</v>
      </c>
    </row>
    <row r="1936" spans="2:23" x14ac:dyDescent="0.25">
      <c r="B1936" t="str">
        <f t="shared" si="30"/>
        <v/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 s="1" t="s">
        <v>53</v>
      </c>
      <c r="T1936" s="1" t="s">
        <v>11</v>
      </c>
      <c r="U1936" t="str">
        <f>IFERROR(VLOOKUP(JRC_IDEES_powergen[[#This Row],[Headers]],sections[#All],1,FALSE),U1935)</f>
        <v>CO2 emissions (kt CO2)</v>
      </c>
      <c r="V1936" t="str">
        <f>IFERROR(VLOOKUP(JRC_IDEES_powergen[[#This Row],[Headers]],ec[#All],3,FALSE),"")</f>
        <v>3280</v>
      </c>
      <c r="W1936" t="str">
        <f>VLOOKUP(MID(JRC_IDEES_powergen[[#This Row],[Source.Name]],25,2),Table5[#All],3,FALSE)</f>
        <v>Slovakia</v>
      </c>
    </row>
    <row r="1937" spans="2:23" x14ac:dyDescent="0.25">
      <c r="B1937" t="str">
        <f t="shared" si="30"/>
        <v>CO2 emissions (kt CO2) - 4100</v>
      </c>
      <c r="C1937">
        <v>1149.7029638745062</v>
      </c>
      <c r="D1937">
        <v>1444.8326538270242</v>
      </c>
      <c r="E1937">
        <v>1353.4599794451121</v>
      </c>
      <c r="F1937">
        <v>1463.3086965068881</v>
      </c>
      <c r="G1937">
        <v>1579.9283548024682</v>
      </c>
      <c r="H1937">
        <v>1486.98748890459</v>
      </c>
      <c r="I1937">
        <v>1306.7558859793683</v>
      </c>
      <c r="J1937">
        <v>1126.0289270510282</v>
      </c>
      <c r="K1937">
        <v>1036.4831922404521</v>
      </c>
      <c r="L1937">
        <v>934.60001344776015</v>
      </c>
      <c r="M1937">
        <v>979.38899678782366</v>
      </c>
      <c r="N1937">
        <v>808.3390374154061</v>
      </c>
      <c r="O1937">
        <v>770.78950614271764</v>
      </c>
      <c r="P1937">
        <v>650.05359053825418</v>
      </c>
      <c r="Q1937">
        <v>543.40587707383645</v>
      </c>
      <c r="R1937">
        <v>606.04829999999981</v>
      </c>
      <c r="S1937" s="1" t="s">
        <v>53</v>
      </c>
      <c r="T1937" s="1" t="s">
        <v>12</v>
      </c>
      <c r="U1937" t="str">
        <f>IFERROR(VLOOKUP(JRC_IDEES_powergen[[#This Row],[Headers]],sections[#All],1,FALSE),U1936)</f>
        <v>CO2 emissions (kt CO2)</v>
      </c>
      <c r="V1937" t="str">
        <f>IFERROR(VLOOKUP(JRC_IDEES_powergen[[#This Row],[Headers]],ec[#All],3,FALSE),"")</f>
        <v/>
      </c>
      <c r="W1937" t="str">
        <f>VLOOKUP(MID(JRC_IDEES_powergen[[#This Row],[Source.Name]],25,2),Table5[#All],3,FALSE)</f>
        <v>Slovakia</v>
      </c>
    </row>
    <row r="1938" spans="2:23" x14ac:dyDescent="0.25">
      <c r="B1938" t="str">
        <f t="shared" si="30"/>
        <v>CO2 emissions (kt CO2) - 5542</v>
      </c>
      <c r="C1938">
        <v>1149.7029638745062</v>
      </c>
      <c r="D1938">
        <v>1444.8326538270242</v>
      </c>
      <c r="E1938">
        <v>1353.4599794451121</v>
      </c>
      <c r="F1938">
        <v>1463.3086965068881</v>
      </c>
      <c r="G1938">
        <v>1579.9283548024682</v>
      </c>
      <c r="H1938">
        <v>1486.98748890459</v>
      </c>
      <c r="I1938">
        <v>1306.7558859793683</v>
      </c>
      <c r="J1938">
        <v>1126.0289270510282</v>
      </c>
      <c r="K1938">
        <v>1036.4831922404521</v>
      </c>
      <c r="L1938">
        <v>934.60001344776015</v>
      </c>
      <c r="M1938">
        <v>979.38899678782366</v>
      </c>
      <c r="N1938">
        <v>808.3390374154061</v>
      </c>
      <c r="O1938">
        <v>770.78950614271764</v>
      </c>
      <c r="P1938">
        <v>650.05359053825418</v>
      </c>
      <c r="Q1938">
        <v>543.40587707383645</v>
      </c>
      <c r="R1938">
        <v>606.04829999999981</v>
      </c>
      <c r="S1938" s="1" t="s">
        <v>53</v>
      </c>
      <c r="T1938" s="1" t="s">
        <v>13</v>
      </c>
      <c r="U1938" t="str">
        <f>IFERROR(VLOOKUP(JRC_IDEES_powergen[[#This Row],[Headers]],sections[#All],1,FALSE),U1937)</f>
        <v>CO2 emissions (kt CO2)</v>
      </c>
      <c r="V1938" t="str">
        <f>IFERROR(VLOOKUP(JRC_IDEES_powergen[[#This Row],[Headers]],ec[#All],3,FALSE),"")</f>
        <v>4100</v>
      </c>
      <c r="W1938" t="str">
        <f>VLOOKUP(MID(JRC_IDEES_powergen[[#This Row],[Source.Name]],25,2),Table5[#All],3,FALSE)</f>
        <v>Slovakia</v>
      </c>
    </row>
    <row r="1939" spans="2:23" x14ac:dyDescent="0.25">
      <c r="B1939" t="str">
        <f t="shared" si="30"/>
        <v>CO2 emissions (kt CO2) - 4200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 s="1" t="s">
        <v>53</v>
      </c>
      <c r="T1939" s="1" t="s">
        <v>14</v>
      </c>
      <c r="U1939" t="str">
        <f>IFERROR(VLOOKUP(JRC_IDEES_powergen[[#This Row],[Headers]],sections[#All],1,FALSE),U1938)</f>
        <v>CO2 emissions (kt CO2)</v>
      </c>
      <c r="V1939" t="str">
        <f>IFERROR(VLOOKUP(JRC_IDEES_powergen[[#This Row],[Headers]],ec[#All],3,FALSE),"")</f>
        <v>5542</v>
      </c>
      <c r="W1939" t="str">
        <f>VLOOKUP(MID(JRC_IDEES_powergen[[#This Row],[Source.Name]],25,2),Table5[#All],3,FALSE)</f>
        <v>Slovakia</v>
      </c>
    </row>
    <row r="1940" spans="2:23" x14ac:dyDescent="0.25">
      <c r="B1940" t="str">
        <f t="shared" si="30"/>
        <v>CO2 emissions (kt CO2) - 0</v>
      </c>
      <c r="C1940">
        <v>12.896094156148276</v>
      </c>
      <c r="D1940">
        <v>22.402119841920001</v>
      </c>
      <c r="E1940">
        <v>20.44832533848</v>
      </c>
      <c r="F1940">
        <v>7.0780324212000005</v>
      </c>
      <c r="G1940">
        <v>11.40777898416</v>
      </c>
      <c r="H1940">
        <v>7.6699999999999458</v>
      </c>
      <c r="I1940">
        <v>10.33641035856</v>
      </c>
      <c r="J1940">
        <v>8.8158223763999999</v>
      </c>
      <c r="K1940">
        <v>6.1916659272000008</v>
      </c>
      <c r="L1940">
        <v>4.7897100856800003</v>
      </c>
      <c r="M1940">
        <v>5.9799427478819034</v>
      </c>
      <c r="N1940">
        <v>6.1361356329170018</v>
      </c>
      <c r="O1940">
        <v>4.602411380931227</v>
      </c>
      <c r="P1940">
        <v>4.7836943646744166</v>
      </c>
      <c r="Q1940">
        <v>5.3295166702329526</v>
      </c>
      <c r="R1940">
        <v>6.8120000000000402</v>
      </c>
      <c r="S1940" s="1" t="s">
        <v>53</v>
      </c>
      <c r="T1940" s="1" t="s">
        <v>15</v>
      </c>
      <c r="U1940" t="str">
        <f>IFERROR(VLOOKUP(JRC_IDEES_powergen[[#This Row],[Headers]],sections[#All],1,FALSE),U1939)</f>
        <v>CO2 emissions (kt CO2)</v>
      </c>
      <c r="V1940" t="str">
        <f>IFERROR(VLOOKUP(JRC_IDEES_powergen[[#This Row],[Headers]],ec[#All],3,FALSE),"")</f>
        <v>4200</v>
      </c>
      <c r="W1940" t="str">
        <f>VLOOKUP(MID(JRC_IDEES_powergen[[#This Row],[Source.Name]],25,2),Table5[#All],3,FALSE)</f>
        <v>Slovakia</v>
      </c>
    </row>
    <row r="1941" spans="2:23" x14ac:dyDescent="0.25">
      <c r="B1941" t="str">
        <f t="shared" si="30"/>
        <v>CO2 emissions (kt CO2) - 5541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 s="1" t="s">
        <v>53</v>
      </c>
      <c r="T1941" s="1" t="s">
        <v>16</v>
      </c>
      <c r="U1941" t="str">
        <f>IFERROR(VLOOKUP(JRC_IDEES_powergen[[#This Row],[Headers]],sections[#All],1,FALSE),U1940)</f>
        <v>CO2 emissions (kt CO2)</v>
      </c>
      <c r="V1941">
        <f>IFERROR(VLOOKUP(JRC_IDEES_powergen[[#This Row],[Headers]],ec[#All],3,FALSE),"")</f>
        <v>0</v>
      </c>
      <c r="W1941" t="str">
        <f>VLOOKUP(MID(JRC_IDEES_powergen[[#This Row],[Source.Name]],25,2),Table5[#All],3,FALSE)</f>
        <v>Slovakia</v>
      </c>
    </row>
    <row r="1942" spans="2:23" x14ac:dyDescent="0.25">
      <c r="B1942" t="str">
        <f t="shared" si="30"/>
        <v>CO2 emissions (kt CO2) - 55431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 s="1" t="s">
        <v>53</v>
      </c>
      <c r="T1942" s="1" t="s">
        <v>17</v>
      </c>
      <c r="U1942" t="str">
        <f>IFERROR(VLOOKUP(JRC_IDEES_powergen[[#This Row],[Headers]],sections[#All],1,FALSE),U1941)</f>
        <v>CO2 emissions (kt CO2)</v>
      </c>
      <c r="V1942" t="str">
        <f>IFERROR(VLOOKUP(JRC_IDEES_powergen[[#This Row],[Headers]],ec[#All],3,FALSE),"")</f>
        <v>5541</v>
      </c>
      <c r="W1942" t="str">
        <f>VLOOKUP(MID(JRC_IDEES_powergen[[#This Row],[Source.Name]],25,2),Table5[#All],3,FALSE)</f>
        <v>Slovakia</v>
      </c>
    </row>
    <row r="1943" spans="2:23" x14ac:dyDescent="0.25">
      <c r="B1943" t="str">
        <f t="shared" si="30"/>
        <v>CO2 emissions (kt CO2) - 5545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 s="1" t="s">
        <v>53</v>
      </c>
      <c r="T1943" s="1" t="s">
        <v>18</v>
      </c>
      <c r="U1943" t="str">
        <f>IFERROR(VLOOKUP(JRC_IDEES_powergen[[#This Row],[Headers]],sections[#All],1,FALSE),U1942)</f>
        <v>CO2 emissions (kt CO2)</v>
      </c>
      <c r="V1943" t="str">
        <f>IFERROR(VLOOKUP(JRC_IDEES_powergen[[#This Row],[Headers]],ec[#All],3,FALSE),"")</f>
        <v>55431</v>
      </c>
      <c r="W1943" t="str">
        <f>VLOOKUP(MID(JRC_IDEES_powergen[[#This Row],[Source.Name]],25,2),Table5[#All],3,FALSE)</f>
        <v>Slovakia</v>
      </c>
    </row>
    <row r="1944" spans="2:23" x14ac:dyDescent="0.25">
      <c r="B1944" t="str">
        <f t="shared" si="30"/>
        <v>CO2 emissions (kt CO2) - 0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 s="1" t="s">
        <v>53</v>
      </c>
      <c r="T1944" s="1" t="s">
        <v>19</v>
      </c>
      <c r="U1944" t="str">
        <f>IFERROR(VLOOKUP(JRC_IDEES_powergen[[#This Row],[Headers]],sections[#All],1,FALSE),U1943)</f>
        <v>CO2 emissions (kt CO2)</v>
      </c>
      <c r="V1944" t="str">
        <f>IFERROR(VLOOKUP(JRC_IDEES_powergen[[#This Row],[Headers]],ec[#All],3,FALSE),"")</f>
        <v>5545</v>
      </c>
      <c r="W1944" t="str">
        <f>VLOOKUP(MID(JRC_IDEES_powergen[[#This Row],[Source.Name]],25,2),Table5[#All],3,FALSE)</f>
        <v>Slovakia</v>
      </c>
    </row>
    <row r="1945" spans="2:23" x14ac:dyDescent="0.25">
      <c r="B1945" t="str">
        <f t="shared" si="30"/>
        <v>CO2 emissions (kt CO2) - 7100</v>
      </c>
      <c r="C1945">
        <v>530.24535036795942</v>
      </c>
      <c r="D1945">
        <v>36.744795300744002</v>
      </c>
      <c r="E1945">
        <v>130.19875576300802</v>
      </c>
      <c r="F1945">
        <v>22.125035031444</v>
      </c>
      <c r="G1945">
        <v>33.729258378528002</v>
      </c>
      <c r="H1945">
        <v>85.337700000000112</v>
      </c>
      <c r="I1945">
        <v>13.548497527872001</v>
      </c>
      <c r="J1945">
        <v>45.789646564691999</v>
      </c>
      <c r="K1945">
        <v>51.163651804572005</v>
      </c>
      <c r="L1945">
        <v>36.028785302604007</v>
      </c>
      <c r="M1945">
        <v>14.928996305824793</v>
      </c>
      <c r="N1945">
        <v>24.411853962982573</v>
      </c>
      <c r="O1945">
        <v>24.720706939125723</v>
      </c>
      <c r="P1945">
        <v>25.735118547248295</v>
      </c>
      <c r="Q1945">
        <v>5.3604968370297463</v>
      </c>
      <c r="R1945">
        <v>2.8536000000000104</v>
      </c>
      <c r="S1945" s="1" t="s">
        <v>53</v>
      </c>
      <c r="T1945" s="1" t="s">
        <v>20</v>
      </c>
      <c r="U1945" t="str">
        <f>IFERROR(VLOOKUP(JRC_IDEES_powergen[[#This Row],[Headers]],sections[#All],1,FALSE),U1944)</f>
        <v>CO2 emissions (kt CO2)</v>
      </c>
      <c r="V1945">
        <f>IFERROR(VLOOKUP(JRC_IDEES_powergen[[#This Row],[Headers]],ec[#All],3,FALSE),"")</f>
        <v>0</v>
      </c>
      <c r="W1945" t="str">
        <f>VLOOKUP(MID(JRC_IDEES_powergen[[#This Row],[Source.Name]],25,2),Table5[#All],3,FALSE)</f>
        <v>Slovakia</v>
      </c>
    </row>
    <row r="1946" spans="2:23" x14ac:dyDescent="0.25">
      <c r="B1946" t="str">
        <f t="shared" si="30"/>
        <v>CO2 emissions (kt CO2) - 55432</v>
      </c>
      <c r="C1946">
        <v>530.24535036795942</v>
      </c>
      <c r="D1946">
        <v>9.6549559048800013</v>
      </c>
      <c r="E1946">
        <v>122.13631178892003</v>
      </c>
      <c r="F1946">
        <v>11.51479610424</v>
      </c>
      <c r="G1946">
        <v>23.939515314000001</v>
      </c>
      <c r="H1946">
        <v>76.076000000000107</v>
      </c>
      <c r="I1946">
        <v>3.2867514622800003</v>
      </c>
      <c r="J1946">
        <v>38.91588690132</v>
      </c>
      <c r="K1946">
        <v>39.666612379680004</v>
      </c>
      <c r="L1946">
        <v>32.911699597920006</v>
      </c>
      <c r="M1946">
        <v>9.1519442617902715</v>
      </c>
      <c r="N1946">
        <v>16.158917395071988</v>
      </c>
      <c r="O1946">
        <v>17.017532459450063</v>
      </c>
      <c r="P1946">
        <v>16.015400437591396</v>
      </c>
      <c r="Q1946">
        <v>4.7186550453631524</v>
      </c>
      <c r="R1946">
        <v>0.28600000000000486</v>
      </c>
      <c r="S1946" s="1" t="s">
        <v>53</v>
      </c>
      <c r="T1946" s="1" t="s">
        <v>21</v>
      </c>
      <c r="U1946" t="str">
        <f>IFERROR(VLOOKUP(JRC_IDEES_powergen[[#This Row],[Headers]],sections[#All],1,FALSE),U1945)</f>
        <v>CO2 emissions (kt CO2)</v>
      </c>
      <c r="V1946" t="str">
        <f>IFERROR(VLOOKUP(JRC_IDEES_powergen[[#This Row],[Headers]],ec[#All],3,FALSE),"")</f>
        <v>7100</v>
      </c>
      <c r="W1946" t="str">
        <f>VLOOKUP(MID(JRC_IDEES_powergen[[#This Row],[Source.Name]],25,2),Table5[#All],3,FALSE)</f>
        <v>Slovakia</v>
      </c>
    </row>
    <row r="1947" spans="2:23" x14ac:dyDescent="0.25">
      <c r="B1947" t="str">
        <f t="shared" si="30"/>
        <v>CO2 emissions (kt CO2) - 5532</v>
      </c>
      <c r="C1947">
        <v>0</v>
      </c>
      <c r="D1947">
        <v>27.089839395864001</v>
      </c>
      <c r="E1947">
        <v>8.0624439740879996</v>
      </c>
      <c r="F1947">
        <v>10.610238927204001</v>
      </c>
      <c r="G1947">
        <v>9.7897430645280004</v>
      </c>
      <c r="H1947">
        <v>9.2617000000000047</v>
      </c>
      <c r="I1947">
        <v>10.261746065592002</v>
      </c>
      <c r="J1947">
        <v>6.8737596633720006</v>
      </c>
      <c r="K1947">
        <v>11.497039424892</v>
      </c>
      <c r="L1947">
        <v>3.1170857046840004</v>
      </c>
      <c r="M1947">
        <v>5.7770520440345221</v>
      </c>
      <c r="N1947">
        <v>8.2529365679105844</v>
      </c>
      <c r="O1947">
        <v>7.7031744796756607</v>
      </c>
      <c r="P1947">
        <v>9.719718109656899</v>
      </c>
      <c r="Q1947">
        <v>0.64184179166659383</v>
      </c>
      <c r="R1947">
        <v>2.5676000000000054</v>
      </c>
      <c r="S1947" s="1" t="s">
        <v>53</v>
      </c>
      <c r="T1947" s="1" t="s">
        <v>22</v>
      </c>
      <c r="U1947" t="str">
        <f>IFERROR(VLOOKUP(JRC_IDEES_powergen[[#This Row],[Headers]],sections[#All],1,FALSE),U1946)</f>
        <v>CO2 emissions (kt CO2)</v>
      </c>
      <c r="V1947" t="str">
        <f>IFERROR(VLOOKUP(JRC_IDEES_powergen[[#This Row],[Headers]],ec[#All],3,FALSE),"")</f>
        <v>55432</v>
      </c>
      <c r="W1947" t="str">
        <f>VLOOKUP(MID(JRC_IDEES_powergen[[#This Row],[Source.Name]],25,2),Table5[#All],3,FALSE)</f>
        <v>Slovakia</v>
      </c>
    </row>
    <row r="1948" spans="2:23" x14ac:dyDescent="0.25">
      <c r="B1948" t="str">
        <f t="shared" si="30"/>
        <v>CO2 emissions (kt CO2) - 5550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 s="1" t="s">
        <v>53</v>
      </c>
      <c r="T1948" s="1" t="s">
        <v>23</v>
      </c>
      <c r="U1948" t="str">
        <f>IFERROR(VLOOKUP(JRC_IDEES_powergen[[#This Row],[Headers]],sections[#All],1,FALSE),U1947)</f>
        <v>CO2 emissions (kt CO2)</v>
      </c>
      <c r="V1948" t="str">
        <f>IFERROR(VLOOKUP(JRC_IDEES_powergen[[#This Row],[Headers]],ec[#All],3,FALSE),"")</f>
        <v>5532</v>
      </c>
      <c r="W1948" t="str">
        <f>VLOOKUP(MID(JRC_IDEES_powergen[[#This Row],[Source.Name]],25,2),Table5[#All],3,FALSE)</f>
        <v>Slovakia</v>
      </c>
    </row>
    <row r="1949" spans="2:23" x14ac:dyDescent="0.25">
      <c r="B1949" t="str">
        <f t="shared" si="30"/>
        <v>CO2 emissions (kt CO2) - 99998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 s="1" t="s">
        <v>53</v>
      </c>
      <c r="T1949" s="1" t="s">
        <v>24</v>
      </c>
      <c r="U1949" t="str">
        <f>IFERROR(VLOOKUP(JRC_IDEES_powergen[[#This Row],[Headers]],sections[#All],1,FALSE),U1948)</f>
        <v>CO2 emissions (kt CO2)</v>
      </c>
      <c r="V1949" t="str">
        <f>IFERROR(VLOOKUP(JRC_IDEES_powergen[[#This Row],[Headers]],ec[#All],3,FALSE),"")</f>
        <v>5550</v>
      </c>
      <c r="W1949" t="str">
        <f>VLOOKUP(MID(JRC_IDEES_powergen[[#This Row],[Source.Name]],25,2),Table5[#All],3,FALSE)</f>
        <v>Slovakia</v>
      </c>
    </row>
    <row r="1950" spans="2:23" x14ac:dyDescent="0.25">
      <c r="B1950" t="str">
        <f t="shared" si="30"/>
        <v>CO2 emissions (kt CO2) - 99999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 s="1" t="s">
        <v>53</v>
      </c>
      <c r="T1950" s="1" t="s">
        <v>25</v>
      </c>
      <c r="U1950" t="str">
        <f>IFERROR(VLOOKUP(JRC_IDEES_powergen[[#This Row],[Headers]],sections[#All],1,FALSE),U1949)</f>
        <v>CO2 emissions (kt CO2)</v>
      </c>
      <c r="V1950" t="str">
        <f>IFERROR(VLOOKUP(JRC_IDEES_powergen[[#This Row],[Headers]],ec[#All],3,FALSE),"")</f>
        <v>99998</v>
      </c>
      <c r="W1950" t="str">
        <f>VLOOKUP(MID(JRC_IDEES_powergen[[#This Row],[Source.Name]],25,2),Table5[#All],3,FALSE)</f>
        <v>Slovakia</v>
      </c>
    </row>
    <row r="1951" spans="2:23" x14ac:dyDescent="0.25">
      <c r="B1951" t="str">
        <f t="shared" si="30"/>
        <v/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 s="1" t="s">
        <v>53</v>
      </c>
      <c r="T1951" s="1" t="s">
        <v>26</v>
      </c>
      <c r="U1951" t="str">
        <f>IFERROR(VLOOKUP(JRC_IDEES_powergen[[#This Row],[Headers]],sections[#All],1,FALSE),U1950)</f>
        <v>CO2 emissions (kt CO2)</v>
      </c>
      <c r="V1951" t="str">
        <f>IFERROR(VLOOKUP(JRC_IDEES_powergen[[#This Row],[Headers]],ec[#All],3,FALSE),"")</f>
        <v>99999</v>
      </c>
      <c r="W1951" t="str">
        <f>VLOOKUP(MID(JRC_IDEES_powergen[[#This Row],[Source.Name]],25,2),Table5[#All],3,FALSE)</f>
        <v>Slovakia</v>
      </c>
    </row>
    <row r="1952" spans="2:23" x14ac:dyDescent="0.25">
      <c r="B1952" t="str">
        <f t="shared" si="30"/>
        <v/>
      </c>
      <c r="C1952">
        <v>2000</v>
      </c>
      <c r="D1952">
        <v>2001</v>
      </c>
      <c r="E1952">
        <v>2002</v>
      </c>
      <c r="F1952">
        <v>2003</v>
      </c>
      <c r="G1952">
        <v>2004</v>
      </c>
      <c r="H1952">
        <v>2005</v>
      </c>
      <c r="I1952">
        <v>2006</v>
      </c>
      <c r="J1952">
        <v>2007</v>
      </c>
      <c r="K1952">
        <v>2008</v>
      </c>
      <c r="L1952">
        <v>2009</v>
      </c>
      <c r="M1952">
        <v>2010</v>
      </c>
      <c r="N1952">
        <v>2011</v>
      </c>
      <c r="O1952">
        <v>2012</v>
      </c>
      <c r="P1952">
        <v>2013</v>
      </c>
      <c r="Q1952">
        <v>2014</v>
      </c>
      <c r="R1952">
        <v>2015</v>
      </c>
      <c r="S1952" s="1" t="s">
        <v>54</v>
      </c>
      <c r="T1952" s="1" t="s">
        <v>2</v>
      </c>
      <c r="U1952" t="str">
        <f>IFERROR(VLOOKUP(JRC_IDEES_powergen[[#This Row],[Headers]],sections[#All],1,FALSE),U1951)</f>
        <v>CO2 emissions (kt CO2)</v>
      </c>
      <c r="V1952" t="str">
        <f>IFERROR(VLOOKUP(JRC_IDEES_powergen[[#This Row],[Headers]],ec[#All],3,FALSE),"")</f>
        <v/>
      </c>
      <c r="W1952" t="str">
        <f>VLOOKUP(MID(JRC_IDEES_powergen[[#This Row],[Source.Name]],25,2),Table5[#All],3,FALSE)</f>
        <v>United Kingdom</v>
      </c>
    </row>
    <row r="1953" spans="2:23" x14ac:dyDescent="0.25">
      <c r="B1953" t="str">
        <f t="shared" si="30"/>
        <v>Total gross distributed heat production (GWh) - 0</v>
      </c>
      <c r="C1953">
        <v>28358.784307713489</v>
      </c>
      <c r="D1953">
        <v>26483.720930232561</v>
      </c>
      <c r="E1953">
        <v>24301.162790697679</v>
      </c>
      <c r="F1953">
        <v>21077.906976744187</v>
      </c>
      <c r="G1953">
        <v>14806.976744186046</v>
      </c>
      <c r="H1953">
        <v>15881.585759007805</v>
      </c>
      <c r="I1953">
        <v>15170.930232558141</v>
      </c>
      <c r="J1953">
        <v>16343.604534883723</v>
      </c>
      <c r="K1953">
        <v>17873.837209302324</v>
      </c>
      <c r="L1953">
        <v>15125.581395348841</v>
      </c>
      <c r="M1953">
        <v>15821.318829277428</v>
      </c>
      <c r="N1953">
        <v>16142.094423003862</v>
      </c>
      <c r="O1953">
        <v>17824.8470830806</v>
      </c>
      <c r="P1953">
        <v>15658.570346226514</v>
      </c>
      <c r="Q1953">
        <v>16808.085655693143</v>
      </c>
      <c r="R1953">
        <v>16539.522885880582</v>
      </c>
      <c r="S1953" s="1" t="s">
        <v>54</v>
      </c>
      <c r="T1953" s="1" t="s">
        <v>3</v>
      </c>
      <c r="U1953" t="str">
        <f>IFERROR(VLOOKUP(JRC_IDEES_powergen[[#This Row],[Headers]],sections[#All],1,FALSE),U1952)</f>
        <v>Total gross distributed heat production (GWh)</v>
      </c>
      <c r="V1953" t="str">
        <f>IFERROR(VLOOKUP(JRC_IDEES_powergen[[#This Row],[Headers]],ec[#All],3,FALSE),"")</f>
        <v/>
      </c>
      <c r="W1953" t="str">
        <f>VLOOKUP(MID(JRC_IDEES_powergen[[#This Row],[Source.Name]],25,2),Table5[#All],3,FALSE)</f>
        <v>United Kingdom</v>
      </c>
    </row>
    <row r="1954" spans="2:23" x14ac:dyDescent="0.25">
      <c r="B1954" t="str">
        <f t="shared" si="30"/>
        <v>Total gross distributed heat production (GWh) - 2100</v>
      </c>
      <c r="C1954">
        <v>28358.784307713489</v>
      </c>
      <c r="D1954">
        <v>26483.720930232561</v>
      </c>
      <c r="E1954">
        <v>24301.162790697679</v>
      </c>
      <c r="F1954">
        <v>21077.906976744187</v>
      </c>
      <c r="G1954">
        <v>14806.976744186046</v>
      </c>
      <c r="H1954">
        <v>15881.585759007805</v>
      </c>
      <c r="I1954">
        <v>15170.930232558141</v>
      </c>
      <c r="J1954">
        <v>16343.604534883723</v>
      </c>
      <c r="K1954">
        <v>17873.837209302324</v>
      </c>
      <c r="L1954">
        <v>15125.581395348841</v>
      </c>
      <c r="M1954">
        <v>15821.318829277428</v>
      </c>
      <c r="N1954">
        <v>16142.094423003862</v>
      </c>
      <c r="O1954">
        <v>17824.8470830806</v>
      </c>
      <c r="P1954">
        <v>15658.570346226514</v>
      </c>
      <c r="Q1954">
        <v>16808.085655693143</v>
      </c>
      <c r="R1954">
        <v>16539.522885880582</v>
      </c>
      <c r="S1954" s="1" t="s">
        <v>54</v>
      </c>
      <c r="T1954" s="1" t="s">
        <v>4</v>
      </c>
      <c r="U1954" t="str">
        <f>IFERROR(VLOOKUP(JRC_IDEES_powergen[[#This Row],[Headers]],sections[#All],1,FALSE),U1953)</f>
        <v>Total gross distributed heat production (GWh)</v>
      </c>
      <c r="V1954">
        <f>IFERROR(VLOOKUP(JRC_IDEES_powergen[[#This Row],[Headers]],ec[#All],3,FALSE),"")</f>
        <v>0</v>
      </c>
      <c r="W1954" t="str">
        <f>VLOOKUP(MID(JRC_IDEES_powergen[[#This Row],[Source.Name]],25,2),Table5[#All],3,FALSE)</f>
        <v>United Kingdom</v>
      </c>
    </row>
    <row r="1955" spans="2:23" x14ac:dyDescent="0.25">
      <c r="B1955" t="str">
        <f t="shared" si="30"/>
        <v>Total gross distributed heat production (GWh) - 2200</v>
      </c>
      <c r="C1955">
        <v>3779.0842042007857</v>
      </c>
      <c r="D1955">
        <v>4272.3388194587051</v>
      </c>
      <c r="E1955">
        <v>5757.2976602787694</v>
      </c>
      <c r="F1955">
        <v>3910.8159746146684</v>
      </c>
      <c r="G1955">
        <v>1992.8234276844562</v>
      </c>
      <c r="H1955">
        <v>2036.1007240271927</v>
      </c>
      <c r="I1955">
        <v>1975.5813953488375</v>
      </c>
      <c r="J1955">
        <v>2121.458471767121</v>
      </c>
      <c r="K1955">
        <v>2203.3625406222695</v>
      </c>
      <c r="L1955">
        <v>1907.3279199134909</v>
      </c>
      <c r="M1955">
        <v>1922.39304577399</v>
      </c>
      <c r="N1955">
        <v>2302.336802348329</v>
      </c>
      <c r="O1955">
        <v>1980.0357680056877</v>
      </c>
      <c r="P1955">
        <v>1504.5257667556671</v>
      </c>
      <c r="Q1955">
        <v>1173.41442478452</v>
      </c>
      <c r="R1955">
        <v>920.99431383093724</v>
      </c>
      <c r="S1955" s="1" t="s">
        <v>54</v>
      </c>
      <c r="T1955" s="1" t="s">
        <v>5</v>
      </c>
      <c r="U1955" t="str">
        <f>IFERROR(VLOOKUP(JRC_IDEES_powergen[[#This Row],[Headers]],sections[#All],1,FALSE),U1954)</f>
        <v>Total gross distributed heat production (GWh)</v>
      </c>
      <c r="V1955" t="str">
        <f>IFERROR(VLOOKUP(JRC_IDEES_powergen[[#This Row],[Headers]],ec[#All],3,FALSE),"")</f>
        <v>2100</v>
      </c>
      <c r="W1955" t="str">
        <f>VLOOKUP(MID(JRC_IDEES_powergen[[#This Row],[Source.Name]],25,2),Table5[#All],3,FALSE)</f>
        <v>United Kingdom</v>
      </c>
    </row>
    <row r="1956" spans="2:23" x14ac:dyDescent="0.25">
      <c r="B1956" t="str">
        <f t="shared" si="30"/>
        <v>Total gross distributed heat production (GWh) - 3210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 s="1" t="s">
        <v>54</v>
      </c>
      <c r="T1956" s="1" t="s">
        <v>6</v>
      </c>
      <c r="U1956" t="str">
        <f>IFERROR(VLOOKUP(JRC_IDEES_powergen[[#This Row],[Headers]],sections[#All],1,FALSE),U1955)</f>
        <v>Total gross distributed heat production (GWh)</v>
      </c>
      <c r="V1956" t="str">
        <f>IFERROR(VLOOKUP(JRC_IDEES_powergen[[#This Row],[Headers]],ec[#All],3,FALSE),"")</f>
        <v>2200</v>
      </c>
      <c r="W1956" t="str">
        <f>VLOOKUP(MID(JRC_IDEES_powergen[[#This Row],[Source.Name]],25,2),Table5[#All],3,FALSE)</f>
        <v>United Kingdom</v>
      </c>
    </row>
    <row r="1957" spans="2:23" x14ac:dyDescent="0.25">
      <c r="B1957" t="str">
        <f t="shared" si="30"/>
        <v>Total gross distributed heat production (GWh) - 3260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 s="1" t="s">
        <v>54</v>
      </c>
      <c r="T1957" s="1" t="s">
        <v>7</v>
      </c>
      <c r="U1957" t="str">
        <f>IFERROR(VLOOKUP(JRC_IDEES_powergen[[#This Row],[Headers]],sections[#All],1,FALSE),U1956)</f>
        <v>Total gross distributed heat production (GWh)</v>
      </c>
      <c r="V1957" t="str">
        <f>IFERROR(VLOOKUP(JRC_IDEES_powergen[[#This Row],[Headers]],ec[#All],3,FALSE),"")</f>
        <v>3210</v>
      </c>
      <c r="W1957" t="str">
        <f>VLOOKUP(MID(JRC_IDEES_powergen[[#This Row],[Source.Name]],25,2),Table5[#All],3,FALSE)</f>
        <v>United Kingdom</v>
      </c>
    </row>
    <row r="1958" spans="2:23" x14ac:dyDescent="0.25">
      <c r="B1958" t="str">
        <f t="shared" si="30"/>
        <v>Total gross distributed heat production (GWh) - 0</v>
      </c>
      <c r="C1958">
        <v>458.93688834263975</v>
      </c>
      <c r="D1958">
        <v>268.44279563477812</v>
      </c>
      <c r="E1958">
        <v>201.12759020108783</v>
      </c>
      <c r="F1958">
        <v>158.1790959050962</v>
      </c>
      <c r="G1958">
        <v>141.5137964302468</v>
      </c>
      <c r="H1958">
        <v>81.44402896108771</v>
      </c>
      <c r="I1958">
        <v>75.581395348837219</v>
      </c>
      <c r="J1958">
        <v>69.784818150234258</v>
      </c>
      <c r="K1958">
        <v>76.915880734146413</v>
      </c>
      <c r="L1958">
        <v>70.770683159807135</v>
      </c>
      <c r="M1958">
        <v>77.930684093450978</v>
      </c>
      <c r="N1958">
        <v>145.20287603105001</v>
      </c>
      <c r="O1958">
        <v>174.961132406736</v>
      </c>
      <c r="P1958">
        <v>90.620084793005432</v>
      </c>
      <c r="Q1958">
        <v>127.92401576809655</v>
      </c>
      <c r="R1958">
        <v>113.96141762049477</v>
      </c>
      <c r="S1958" s="1" t="s">
        <v>54</v>
      </c>
      <c r="T1958" s="1" t="s">
        <v>8</v>
      </c>
      <c r="U1958" t="str">
        <f>IFERROR(VLOOKUP(JRC_IDEES_powergen[[#This Row],[Headers]],sections[#All],1,FALSE),U1957)</f>
        <v>Total gross distributed heat production (GWh)</v>
      </c>
      <c r="V1958" t="str">
        <f>IFERROR(VLOOKUP(JRC_IDEES_powergen[[#This Row],[Headers]],ec[#All],3,FALSE),"")</f>
        <v>3260</v>
      </c>
      <c r="W1958" t="str">
        <f>VLOOKUP(MID(JRC_IDEES_powergen[[#This Row],[Source.Name]],25,2),Table5[#All],3,FALSE)</f>
        <v>United Kingdom</v>
      </c>
    </row>
    <row r="1959" spans="2:23" x14ac:dyDescent="0.25">
      <c r="B1959" t="str">
        <f t="shared" si="30"/>
        <v>Total gross distributed heat production (GWh) - 3270A</v>
      </c>
      <c r="C1959">
        <v>4018.1523128008635</v>
      </c>
      <c r="D1959">
        <v>3824.6745021918537</v>
      </c>
      <c r="E1959">
        <v>1448.9787112061731</v>
      </c>
      <c r="F1959">
        <v>0</v>
      </c>
      <c r="G1959">
        <v>361.9097260986905</v>
      </c>
      <c r="H1959">
        <v>381.62344998909663</v>
      </c>
      <c r="I1959">
        <v>372.09302325581393</v>
      </c>
      <c r="J1959">
        <v>378.00109831376886</v>
      </c>
      <c r="K1959">
        <v>377.32001224186854</v>
      </c>
      <c r="L1959">
        <v>345.73218986266448</v>
      </c>
      <c r="M1959">
        <v>355.65433615891232</v>
      </c>
      <c r="N1959">
        <v>354.29501751576208</v>
      </c>
      <c r="O1959">
        <v>370.38316130929923</v>
      </c>
      <c r="P1959">
        <v>310.19952102221089</v>
      </c>
      <c r="Q1959">
        <v>318.64772288499347</v>
      </c>
      <c r="R1959">
        <v>319.78969230240875</v>
      </c>
      <c r="S1959" s="1" t="s">
        <v>54</v>
      </c>
      <c r="T1959" s="1" t="s">
        <v>9</v>
      </c>
      <c r="U1959" t="str">
        <f>IFERROR(VLOOKUP(JRC_IDEES_powergen[[#This Row],[Headers]],sections[#All],1,FALSE),U1958)</f>
        <v>Total gross distributed heat production (GWh)</v>
      </c>
      <c r="V1959">
        <f>IFERROR(VLOOKUP(JRC_IDEES_powergen[[#This Row],[Headers]],ec[#All],3,FALSE),"")</f>
        <v>0</v>
      </c>
      <c r="W1959" t="str">
        <f>VLOOKUP(MID(JRC_IDEES_powergen[[#This Row],[Source.Name]],25,2),Table5[#All],3,FALSE)</f>
        <v>United Kingdom</v>
      </c>
    </row>
    <row r="1960" spans="2:23" x14ac:dyDescent="0.25">
      <c r="B1960" t="str">
        <f t="shared" si="30"/>
        <v>Total gross distributed heat production (GWh) - 3280</v>
      </c>
      <c r="C1960">
        <v>4018.1523128008635</v>
      </c>
      <c r="D1960">
        <v>3824.6745021918537</v>
      </c>
      <c r="E1960">
        <v>1448.9787112061731</v>
      </c>
      <c r="F1960">
        <v>0</v>
      </c>
      <c r="G1960">
        <v>361.9097260986905</v>
      </c>
      <c r="H1960">
        <v>381.62344998909663</v>
      </c>
      <c r="I1960">
        <v>372.09302325581393</v>
      </c>
      <c r="J1960">
        <v>378.00109831376886</v>
      </c>
      <c r="K1960">
        <v>377.32001224186854</v>
      </c>
      <c r="L1960">
        <v>345.73218986266448</v>
      </c>
      <c r="M1960">
        <v>355.65433615891232</v>
      </c>
      <c r="N1960">
        <v>354.29501751576208</v>
      </c>
      <c r="O1960">
        <v>370.38316130929923</v>
      </c>
      <c r="P1960">
        <v>310.19952102221089</v>
      </c>
      <c r="Q1960">
        <v>318.64772288499347</v>
      </c>
      <c r="R1960">
        <v>319.78969230240875</v>
      </c>
      <c r="S1960" s="1" t="s">
        <v>54</v>
      </c>
      <c r="T1960" s="1" t="s">
        <v>10</v>
      </c>
      <c r="U1960" t="str">
        <f>IFERROR(VLOOKUP(JRC_IDEES_powergen[[#This Row],[Headers]],sections[#All],1,FALSE),U1959)</f>
        <v>Total gross distributed heat production (GWh)</v>
      </c>
      <c r="V1960" t="str">
        <f>IFERROR(VLOOKUP(JRC_IDEES_powergen[[#This Row],[Headers]],ec[#All],3,FALSE),"")</f>
        <v>3270A</v>
      </c>
      <c r="W1960" t="str">
        <f>VLOOKUP(MID(JRC_IDEES_powergen[[#This Row],[Source.Name]],25,2),Table5[#All],3,FALSE)</f>
        <v>United Kingdom</v>
      </c>
    </row>
    <row r="1961" spans="2:23" x14ac:dyDescent="0.25">
      <c r="B1961" t="str">
        <f t="shared" si="30"/>
        <v/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 s="1" t="s">
        <v>54</v>
      </c>
      <c r="T1961" s="1" t="s">
        <v>11</v>
      </c>
      <c r="U1961" t="str">
        <f>IFERROR(VLOOKUP(JRC_IDEES_powergen[[#This Row],[Headers]],sections[#All],1,FALSE),U1960)</f>
        <v>Total gross distributed heat production (GWh)</v>
      </c>
      <c r="V1961" t="str">
        <f>IFERROR(VLOOKUP(JRC_IDEES_powergen[[#This Row],[Headers]],ec[#All],3,FALSE),"")</f>
        <v>3280</v>
      </c>
      <c r="W1961" t="str">
        <f>VLOOKUP(MID(JRC_IDEES_powergen[[#This Row],[Source.Name]],25,2),Table5[#All],3,FALSE)</f>
        <v>United Kingdom</v>
      </c>
    </row>
    <row r="1962" spans="2:23" x14ac:dyDescent="0.25">
      <c r="B1962" t="str">
        <f t="shared" si="30"/>
        <v>Total gross distributed heat production (GWh) - 4100</v>
      </c>
      <c r="C1962">
        <v>18544.951129794252</v>
      </c>
      <c r="D1962">
        <v>16612.266925174441</v>
      </c>
      <c r="E1962">
        <v>15793.319589043102</v>
      </c>
      <c r="F1962">
        <v>16225.647427194885</v>
      </c>
      <c r="G1962">
        <v>11962.74040146088</v>
      </c>
      <c r="H1962">
        <v>13034.535092158079</v>
      </c>
      <c r="I1962">
        <v>12400.000000000002</v>
      </c>
      <c r="J1962">
        <v>13427.762092407575</v>
      </c>
      <c r="K1962">
        <v>14539.630718641138</v>
      </c>
      <c r="L1962">
        <v>11954.444578338573</v>
      </c>
      <c r="M1962">
        <v>12846.560057400187</v>
      </c>
      <c r="N1962">
        <v>12379.4163989032</v>
      </c>
      <c r="O1962">
        <v>14145.608472017104</v>
      </c>
      <c r="P1962">
        <v>13246.79752320318</v>
      </c>
      <c r="Q1962">
        <v>14514.752661779576</v>
      </c>
      <c r="R1962">
        <v>14433.562403118174</v>
      </c>
      <c r="S1962" s="1" t="s">
        <v>54</v>
      </c>
      <c r="T1962" s="1" t="s">
        <v>12</v>
      </c>
      <c r="U1962" t="str">
        <f>IFERROR(VLOOKUP(JRC_IDEES_powergen[[#This Row],[Headers]],sections[#All],1,FALSE),U1961)</f>
        <v>Total gross distributed heat production (GWh)</v>
      </c>
      <c r="V1962" t="str">
        <f>IFERROR(VLOOKUP(JRC_IDEES_powergen[[#This Row],[Headers]],ec[#All],3,FALSE),"")</f>
        <v/>
      </c>
      <c r="W1962" t="str">
        <f>VLOOKUP(MID(JRC_IDEES_powergen[[#This Row],[Source.Name]],25,2),Table5[#All],3,FALSE)</f>
        <v>United Kingdom</v>
      </c>
    </row>
    <row r="1963" spans="2:23" x14ac:dyDescent="0.25">
      <c r="B1963" t="str">
        <f t="shared" si="30"/>
        <v>Total gross distributed heat production (GWh) - 5542</v>
      </c>
      <c r="C1963">
        <v>18544.951129794252</v>
      </c>
      <c r="D1963">
        <v>16612.266925174441</v>
      </c>
      <c r="E1963">
        <v>15793.319589043102</v>
      </c>
      <c r="F1963">
        <v>16225.647427194885</v>
      </c>
      <c r="G1963">
        <v>11962.74040146088</v>
      </c>
      <c r="H1963">
        <v>13034.535092158079</v>
      </c>
      <c r="I1963">
        <v>12400.000000000002</v>
      </c>
      <c r="J1963">
        <v>13427.762092407575</v>
      </c>
      <c r="K1963">
        <v>14539.630718641138</v>
      </c>
      <c r="L1963">
        <v>11954.444578338573</v>
      </c>
      <c r="M1963">
        <v>12846.560057400187</v>
      </c>
      <c r="N1963">
        <v>12379.4163989032</v>
      </c>
      <c r="O1963">
        <v>14145.608472017104</v>
      </c>
      <c r="P1963">
        <v>13246.79752320318</v>
      </c>
      <c r="Q1963">
        <v>14514.752661779576</v>
      </c>
      <c r="R1963">
        <v>14433.562403118174</v>
      </c>
      <c r="S1963" s="1" t="s">
        <v>54</v>
      </c>
      <c r="T1963" s="1" t="s">
        <v>13</v>
      </c>
      <c r="U1963" t="str">
        <f>IFERROR(VLOOKUP(JRC_IDEES_powergen[[#This Row],[Headers]],sections[#All],1,FALSE),U1962)</f>
        <v>Total gross distributed heat production (GWh)</v>
      </c>
      <c r="V1963" t="str">
        <f>IFERROR(VLOOKUP(JRC_IDEES_powergen[[#This Row],[Headers]],ec[#All],3,FALSE),"")</f>
        <v>4100</v>
      </c>
      <c r="W1963" t="str">
        <f>VLOOKUP(MID(JRC_IDEES_powergen[[#This Row],[Source.Name]],25,2),Table5[#All],3,FALSE)</f>
        <v>United Kingdom</v>
      </c>
    </row>
    <row r="1964" spans="2:23" x14ac:dyDescent="0.25">
      <c r="B1964" t="str">
        <f t="shared" si="30"/>
        <v>Total gross distributed heat production (GWh) - 4200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 s="1" t="s">
        <v>54</v>
      </c>
      <c r="T1964" s="1" t="s">
        <v>14</v>
      </c>
      <c r="U1964" t="str">
        <f>IFERROR(VLOOKUP(JRC_IDEES_powergen[[#This Row],[Headers]],sections[#All],1,FALSE),U1963)</f>
        <v>Total gross distributed heat production (GWh)</v>
      </c>
      <c r="V1964" t="str">
        <f>IFERROR(VLOOKUP(JRC_IDEES_powergen[[#This Row],[Headers]],ec[#All],3,FALSE),"")</f>
        <v>5542</v>
      </c>
      <c r="W1964" t="str">
        <f>VLOOKUP(MID(JRC_IDEES_powergen[[#This Row],[Source.Name]],25,2),Table5[#All],3,FALSE)</f>
        <v>United Kingdom</v>
      </c>
    </row>
    <row r="1965" spans="2:23" x14ac:dyDescent="0.25">
      <c r="B1965" t="str">
        <f t="shared" si="30"/>
        <v>Total gross distributed heat production (GWh) - 0</v>
      </c>
      <c r="C1965">
        <v>1557.65977257495</v>
      </c>
      <c r="D1965">
        <v>1505.9978877727815</v>
      </c>
      <c r="E1965">
        <v>1100.4392399685466</v>
      </c>
      <c r="F1965">
        <v>783.26447902953839</v>
      </c>
      <c r="G1965">
        <v>347.98939251177154</v>
      </c>
      <c r="H1965">
        <v>347.88246387234966</v>
      </c>
      <c r="I1965">
        <v>347.67441860465118</v>
      </c>
      <c r="J1965">
        <v>346.59805424502451</v>
      </c>
      <c r="K1965">
        <v>347.10924177608638</v>
      </c>
      <c r="L1965">
        <v>346.58912118840522</v>
      </c>
      <c r="M1965">
        <v>346.23887109626838</v>
      </c>
      <c r="N1965">
        <v>345.99074479011716</v>
      </c>
      <c r="O1965">
        <v>348.25334978452969</v>
      </c>
      <c r="P1965">
        <v>348.53938507098059</v>
      </c>
      <c r="Q1965">
        <v>350.0473160159965</v>
      </c>
      <c r="R1965">
        <v>350.024354120091</v>
      </c>
      <c r="S1965" s="1" t="s">
        <v>54</v>
      </c>
      <c r="T1965" s="1" t="s">
        <v>15</v>
      </c>
      <c r="U1965" t="str">
        <f>IFERROR(VLOOKUP(JRC_IDEES_powergen[[#This Row],[Headers]],sections[#All],1,FALSE),U1964)</f>
        <v>Total gross distributed heat production (GWh)</v>
      </c>
      <c r="V1965" t="str">
        <f>IFERROR(VLOOKUP(JRC_IDEES_powergen[[#This Row],[Headers]],ec[#All],3,FALSE),"")</f>
        <v>4200</v>
      </c>
      <c r="W1965" t="str">
        <f>VLOOKUP(MID(JRC_IDEES_powergen[[#This Row],[Source.Name]],25,2),Table5[#All],3,FALSE)</f>
        <v>United Kingdom</v>
      </c>
    </row>
    <row r="1966" spans="2:23" x14ac:dyDescent="0.25">
      <c r="B1966" t="str">
        <f t="shared" si="30"/>
        <v>Total gross distributed heat production (GWh) - 5541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12.810247329199242</v>
      </c>
      <c r="L1966">
        <v>180.97215867730219</v>
      </c>
      <c r="M1966">
        <v>10.805582998957359</v>
      </c>
      <c r="N1966">
        <v>269.4965379136288</v>
      </c>
      <c r="O1966">
        <v>382.030430532862</v>
      </c>
      <c r="P1966">
        <v>102.12185935500403</v>
      </c>
      <c r="Q1966">
        <v>176.7680798486096</v>
      </c>
      <c r="R1966">
        <v>217.45699076563798</v>
      </c>
      <c r="S1966" s="1" t="s">
        <v>54</v>
      </c>
      <c r="T1966" s="1" t="s">
        <v>16</v>
      </c>
      <c r="U1966" t="str">
        <f>IFERROR(VLOOKUP(JRC_IDEES_powergen[[#This Row],[Headers]],sections[#All],1,FALSE),U1965)</f>
        <v>Total gross distributed heat production (GWh)</v>
      </c>
      <c r="V1966">
        <f>IFERROR(VLOOKUP(JRC_IDEES_powergen[[#This Row],[Headers]],ec[#All],3,FALSE),"")</f>
        <v>0</v>
      </c>
      <c r="W1966" t="str">
        <f>VLOOKUP(MID(JRC_IDEES_powergen[[#This Row],[Source.Name]],25,2),Table5[#All],3,FALSE)</f>
        <v>United Kingdom</v>
      </c>
    </row>
    <row r="1967" spans="2:23" x14ac:dyDescent="0.25">
      <c r="B1967" t="str">
        <f t="shared" si="30"/>
        <v>Total gross distributed heat production (GWh) - 55431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12.810247329199242</v>
      </c>
      <c r="L1967">
        <v>180.97215867730219</v>
      </c>
      <c r="M1967">
        <v>10.805582998957359</v>
      </c>
      <c r="N1967">
        <v>269.4965379136288</v>
      </c>
      <c r="O1967">
        <v>382.030430532862</v>
      </c>
      <c r="P1967">
        <v>49.841041205193214</v>
      </c>
      <c r="Q1967">
        <v>39.540228387188975</v>
      </c>
      <c r="R1967">
        <v>43.02624950977863</v>
      </c>
      <c r="S1967" s="1" t="s">
        <v>54</v>
      </c>
      <c r="T1967" s="1" t="s">
        <v>17</v>
      </c>
      <c r="U1967" t="str">
        <f>IFERROR(VLOOKUP(JRC_IDEES_powergen[[#This Row],[Headers]],sections[#All],1,FALSE),U1966)</f>
        <v>Total gross distributed heat production (GWh)</v>
      </c>
      <c r="V1967" t="str">
        <f>IFERROR(VLOOKUP(JRC_IDEES_powergen[[#This Row],[Headers]],ec[#All],3,FALSE),"")</f>
        <v>5541</v>
      </c>
      <c r="W1967" t="str">
        <f>VLOOKUP(MID(JRC_IDEES_powergen[[#This Row],[Source.Name]],25,2),Table5[#All],3,FALSE)</f>
        <v>United Kingdom</v>
      </c>
    </row>
    <row r="1968" spans="2:23" x14ac:dyDescent="0.25">
      <c r="B1968" t="str">
        <f t="shared" si="30"/>
        <v>Total gross distributed heat production (GWh) - 5545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52.28081814981082</v>
      </c>
      <c r="Q1968">
        <v>137.22785146142061</v>
      </c>
      <c r="R1968">
        <v>174.43074125585935</v>
      </c>
      <c r="S1968" s="1" t="s">
        <v>54</v>
      </c>
      <c r="T1968" s="1" t="s">
        <v>18</v>
      </c>
      <c r="U1968" t="str">
        <f>IFERROR(VLOOKUP(JRC_IDEES_powergen[[#This Row],[Headers]],sections[#All],1,FALSE),U1967)</f>
        <v>Total gross distributed heat production (GWh)</v>
      </c>
      <c r="V1968" t="str">
        <f>IFERROR(VLOOKUP(JRC_IDEES_powergen[[#This Row],[Headers]],ec[#All],3,FALSE),"")</f>
        <v>55431</v>
      </c>
      <c r="W1968" t="str">
        <f>VLOOKUP(MID(JRC_IDEES_powergen[[#This Row],[Source.Name]],25,2),Table5[#All],3,FALSE)</f>
        <v>United Kingdom</v>
      </c>
    </row>
    <row r="1969" spans="2:23" x14ac:dyDescent="0.25">
      <c r="B1969" t="str">
        <f t="shared" si="30"/>
        <v>Total gross distributed heat production (GWh) - 0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 s="1" t="s">
        <v>54</v>
      </c>
      <c r="T1969" s="1" t="s">
        <v>19</v>
      </c>
      <c r="U1969" t="str">
        <f>IFERROR(VLOOKUP(JRC_IDEES_powergen[[#This Row],[Headers]],sections[#All],1,FALSE),U1968)</f>
        <v>Total gross distributed heat production (GWh)</v>
      </c>
      <c r="V1969" t="str">
        <f>IFERROR(VLOOKUP(JRC_IDEES_powergen[[#This Row],[Headers]],ec[#All],3,FALSE),"")</f>
        <v>5545</v>
      </c>
      <c r="W1969" t="str">
        <f>VLOOKUP(MID(JRC_IDEES_powergen[[#This Row],[Source.Name]],25,2),Table5[#All],3,FALSE)</f>
        <v>United Kingdom</v>
      </c>
    </row>
    <row r="1970" spans="2:23" x14ac:dyDescent="0.25">
      <c r="B1970" t="str">
        <f t="shared" si="30"/>
        <v>Total gross distributed heat production (GWh) - 7100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316.68856795761837</v>
      </c>
      <c r="L1970">
        <v>319.74474420859775</v>
      </c>
      <c r="M1970">
        <v>261.73625175566394</v>
      </c>
      <c r="N1970">
        <v>345.35604550177521</v>
      </c>
      <c r="O1970">
        <v>423.57476902438253</v>
      </c>
      <c r="P1970">
        <v>55.766206026464886</v>
      </c>
      <c r="Q1970">
        <v>146.53143461134741</v>
      </c>
      <c r="R1970">
        <v>183.73371412283851</v>
      </c>
      <c r="S1970" s="1" t="s">
        <v>54</v>
      </c>
      <c r="T1970" s="1" t="s">
        <v>20</v>
      </c>
      <c r="U1970" t="str">
        <f>IFERROR(VLOOKUP(JRC_IDEES_powergen[[#This Row],[Headers]],sections[#All],1,FALSE),U1969)</f>
        <v>Total gross distributed heat production (GWh)</v>
      </c>
      <c r="V1970">
        <f>IFERROR(VLOOKUP(JRC_IDEES_powergen[[#This Row],[Headers]],ec[#All],3,FALSE),"")</f>
        <v>0</v>
      </c>
      <c r="W1970" t="str">
        <f>VLOOKUP(MID(JRC_IDEES_powergen[[#This Row],[Source.Name]],25,2),Table5[#All],3,FALSE)</f>
        <v>United Kingdom</v>
      </c>
    </row>
    <row r="1971" spans="2:23" x14ac:dyDescent="0.25">
      <c r="B1971" t="str">
        <f t="shared" si="30"/>
        <v>Total gross distributed heat production (GWh) - 55432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 s="1" t="s">
        <v>54</v>
      </c>
      <c r="T1971" s="1" t="s">
        <v>21</v>
      </c>
      <c r="U1971" t="str">
        <f>IFERROR(VLOOKUP(JRC_IDEES_powergen[[#This Row],[Headers]],sections[#All],1,FALSE),U1970)</f>
        <v>Total gross distributed heat production (GWh)</v>
      </c>
      <c r="V1971" t="str">
        <f>IFERROR(VLOOKUP(JRC_IDEES_powergen[[#This Row],[Headers]],ec[#All],3,FALSE),"")</f>
        <v>7100</v>
      </c>
      <c r="W1971" t="str">
        <f>VLOOKUP(MID(JRC_IDEES_powergen[[#This Row],[Source.Name]],25,2),Table5[#All],3,FALSE)</f>
        <v>United Kingdom</v>
      </c>
    </row>
    <row r="1972" spans="2:23" x14ac:dyDescent="0.25">
      <c r="B1972" t="str">
        <f t="shared" si="30"/>
        <v>Total gross distributed heat production (GWh) - 5532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316.68856795761837</v>
      </c>
      <c r="L1972">
        <v>319.74474420859775</v>
      </c>
      <c r="M1972">
        <v>261.73625175566394</v>
      </c>
      <c r="N1972">
        <v>345.35604550177521</v>
      </c>
      <c r="O1972">
        <v>423.57476902438253</v>
      </c>
      <c r="P1972">
        <v>55.766206026464886</v>
      </c>
      <c r="Q1972">
        <v>146.53143461134741</v>
      </c>
      <c r="R1972">
        <v>183.73371412283851</v>
      </c>
      <c r="S1972" s="1" t="s">
        <v>54</v>
      </c>
      <c r="T1972" s="1" t="s">
        <v>22</v>
      </c>
      <c r="U1972" t="str">
        <f>IFERROR(VLOOKUP(JRC_IDEES_powergen[[#This Row],[Headers]],sections[#All],1,FALSE),U1971)</f>
        <v>Total gross distributed heat production (GWh)</v>
      </c>
      <c r="V1972" t="str">
        <f>IFERROR(VLOOKUP(JRC_IDEES_powergen[[#This Row],[Headers]],ec[#All],3,FALSE),"")</f>
        <v>55432</v>
      </c>
      <c r="W1972" t="str">
        <f>VLOOKUP(MID(JRC_IDEES_powergen[[#This Row],[Source.Name]],25,2),Table5[#All],3,FALSE)</f>
        <v>United Kingdom</v>
      </c>
    </row>
    <row r="1973" spans="2:23" x14ac:dyDescent="0.25">
      <c r="B1973" t="str">
        <f t="shared" si="30"/>
        <v>Total gross distributed heat production (GWh) - 5550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 s="1" t="s">
        <v>54</v>
      </c>
      <c r="T1973" s="1" t="s">
        <v>23</v>
      </c>
      <c r="U1973" t="str">
        <f>IFERROR(VLOOKUP(JRC_IDEES_powergen[[#This Row],[Headers]],sections[#All],1,FALSE),U1972)</f>
        <v>Total gross distributed heat production (GWh)</v>
      </c>
      <c r="V1973" t="str">
        <f>IFERROR(VLOOKUP(JRC_IDEES_powergen[[#This Row],[Headers]],ec[#All],3,FALSE),"")</f>
        <v>5532</v>
      </c>
      <c r="W1973" t="str">
        <f>VLOOKUP(MID(JRC_IDEES_powergen[[#This Row],[Source.Name]],25,2),Table5[#All],3,FALSE)</f>
        <v>United Kingdom</v>
      </c>
    </row>
    <row r="1974" spans="2:23" x14ac:dyDescent="0.25">
      <c r="B1974" t="str">
        <f t="shared" si="30"/>
        <v>Total gross distributed heat production (GWh) - 99998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 s="1" t="s">
        <v>54</v>
      </c>
      <c r="T1974" s="1" t="s">
        <v>24</v>
      </c>
      <c r="U1974" t="str">
        <f>IFERROR(VLOOKUP(JRC_IDEES_powergen[[#This Row],[Headers]],sections[#All],1,FALSE),U1973)</f>
        <v>Total gross distributed heat production (GWh)</v>
      </c>
      <c r="V1974" t="str">
        <f>IFERROR(VLOOKUP(JRC_IDEES_powergen[[#This Row],[Headers]],ec[#All],3,FALSE),"")</f>
        <v>5550</v>
      </c>
      <c r="W1974" t="str">
        <f>VLOOKUP(MID(JRC_IDEES_powergen[[#This Row],[Source.Name]],25,2),Table5[#All],3,FALSE)</f>
        <v>United Kingdom</v>
      </c>
    </row>
    <row r="1975" spans="2:23" x14ac:dyDescent="0.25">
      <c r="B1975" t="str">
        <f t="shared" si="30"/>
        <v>Total gross distributed heat production (GWh) - 99999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 s="1" t="s">
        <v>54</v>
      </c>
      <c r="T1975" s="1" t="s">
        <v>25</v>
      </c>
      <c r="U1975" t="str">
        <f>IFERROR(VLOOKUP(JRC_IDEES_powergen[[#This Row],[Headers]],sections[#All],1,FALSE),U1974)</f>
        <v>Total gross distributed heat production (GWh)</v>
      </c>
      <c r="V1975" t="str">
        <f>IFERROR(VLOOKUP(JRC_IDEES_powergen[[#This Row],[Headers]],ec[#All],3,FALSE),"")</f>
        <v>99998</v>
      </c>
      <c r="W1975" t="str">
        <f>VLOOKUP(MID(JRC_IDEES_powergen[[#This Row],[Source.Name]],25,2),Table5[#All],3,FALSE)</f>
        <v>United Kingdom</v>
      </c>
    </row>
    <row r="1976" spans="2:23" x14ac:dyDescent="0.25">
      <c r="B1976" t="str">
        <f t="shared" si="30"/>
        <v/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 s="1" t="s">
        <v>54</v>
      </c>
      <c r="T1976" s="1" t="s">
        <v>26</v>
      </c>
      <c r="U1976" t="str">
        <f>IFERROR(VLOOKUP(JRC_IDEES_powergen[[#This Row],[Headers]],sections[#All],1,FALSE),U1975)</f>
        <v>Total gross distributed heat production (GWh)</v>
      </c>
      <c r="V1976" t="str">
        <f>IFERROR(VLOOKUP(JRC_IDEES_powergen[[#This Row],[Headers]],ec[#All],3,FALSE),"")</f>
        <v>99999</v>
      </c>
      <c r="W1976" t="str">
        <f>VLOOKUP(MID(JRC_IDEES_powergen[[#This Row],[Source.Name]],25,2),Table5[#All],3,FALSE)</f>
        <v>United Kingdom</v>
      </c>
    </row>
    <row r="1977" spans="2:23" x14ac:dyDescent="0.25">
      <c r="B1977" t="str">
        <f t="shared" si="30"/>
        <v/>
      </c>
      <c r="S1977" s="1" t="s">
        <v>54</v>
      </c>
      <c r="T1977" s="1"/>
      <c r="U1977" t="str">
        <f>IFERROR(VLOOKUP(JRC_IDEES_powergen[[#This Row],[Headers]],sections[#All],1,FALSE),U1976)</f>
        <v>Total gross distributed heat production (GWh)</v>
      </c>
      <c r="V1977" t="str">
        <f>IFERROR(VLOOKUP(JRC_IDEES_powergen[[#This Row],[Headers]],ec[#All],3,FALSE),"")</f>
        <v/>
      </c>
      <c r="W1977" t="str">
        <f>VLOOKUP(MID(JRC_IDEES_powergen[[#This Row],[Source.Name]],25,2),Table5[#All],3,FALSE)</f>
        <v>United Kingdom</v>
      </c>
    </row>
    <row r="1978" spans="2:23" x14ac:dyDescent="0.25">
      <c r="B1978" t="str">
        <f t="shared" si="30"/>
        <v>Transformation input (ktoe) - 0</v>
      </c>
      <c r="C1978">
        <v>3201.5825655886815</v>
      </c>
      <c r="D1978">
        <v>3111.4018099999998</v>
      </c>
      <c r="E1978">
        <v>2748.5338900000002</v>
      </c>
      <c r="F1978">
        <v>2078.6306300000001</v>
      </c>
      <c r="G1978">
        <v>2104.6005799999998</v>
      </c>
      <c r="H1978">
        <v>2136.0686857120077</v>
      </c>
      <c r="I1978">
        <v>2101.0864600000004</v>
      </c>
      <c r="J1978">
        <v>2245.6059200000004</v>
      </c>
      <c r="K1978">
        <v>2441.4995499999995</v>
      </c>
      <c r="L1978">
        <v>2242.89786</v>
      </c>
      <c r="M1978">
        <v>2284.5658522965145</v>
      </c>
      <c r="N1978">
        <v>2334.7654557287665</v>
      </c>
      <c r="O1978">
        <v>2466.7521581437982</v>
      </c>
      <c r="P1978">
        <v>2237.1298453830514</v>
      </c>
      <c r="Q1978">
        <v>2308.2537235541631</v>
      </c>
      <c r="R1978">
        <v>2261.1568495888828</v>
      </c>
      <c r="S1978" s="1" t="s">
        <v>54</v>
      </c>
      <c r="T1978" s="1" t="s">
        <v>27</v>
      </c>
      <c r="U1978" t="str">
        <f>IFERROR(VLOOKUP(JRC_IDEES_powergen[[#This Row],[Headers]],sections[#All],1,FALSE),U1977)</f>
        <v>Transformation input (ktoe)</v>
      </c>
      <c r="V1978" t="str">
        <f>IFERROR(VLOOKUP(JRC_IDEES_powergen[[#This Row],[Headers]],ec[#All],3,FALSE),"")</f>
        <v/>
      </c>
      <c r="W1978" t="str">
        <f>VLOOKUP(MID(JRC_IDEES_powergen[[#This Row],[Source.Name]],25,2),Table5[#All],3,FALSE)</f>
        <v>United Kingdom</v>
      </c>
    </row>
    <row r="1979" spans="2:23" x14ac:dyDescent="0.25">
      <c r="B1979" t="str">
        <f t="shared" si="30"/>
        <v>Transformation input (ktoe) - 2100</v>
      </c>
      <c r="C1979">
        <v>3201.5825655886815</v>
      </c>
      <c r="D1979">
        <v>3111.4018099999998</v>
      </c>
      <c r="E1979">
        <v>2748.5338900000002</v>
      </c>
      <c r="F1979">
        <v>2078.6306300000001</v>
      </c>
      <c r="G1979">
        <v>2104.6005799999998</v>
      </c>
      <c r="H1979">
        <v>2136.0686857120077</v>
      </c>
      <c r="I1979">
        <v>2101.0864600000004</v>
      </c>
      <c r="J1979">
        <v>2245.6059200000004</v>
      </c>
      <c r="K1979">
        <v>2441.4995499999995</v>
      </c>
      <c r="L1979">
        <v>2242.89786</v>
      </c>
      <c r="M1979">
        <v>2284.5658522965145</v>
      </c>
      <c r="N1979">
        <v>2334.7654557287665</v>
      </c>
      <c r="O1979">
        <v>2466.7521581437982</v>
      </c>
      <c r="P1979">
        <v>2237.1298453830514</v>
      </c>
      <c r="Q1979">
        <v>2308.2537235541631</v>
      </c>
      <c r="R1979">
        <v>2261.1568495888828</v>
      </c>
      <c r="S1979" s="1" t="s">
        <v>54</v>
      </c>
      <c r="T1979" s="1" t="s">
        <v>4</v>
      </c>
      <c r="U1979" t="str">
        <f>IFERROR(VLOOKUP(JRC_IDEES_powergen[[#This Row],[Headers]],sections[#All],1,FALSE),U1978)</f>
        <v>Transformation input (ktoe)</v>
      </c>
      <c r="V1979">
        <f>IFERROR(VLOOKUP(JRC_IDEES_powergen[[#This Row],[Headers]],ec[#All],3,FALSE),"")</f>
        <v>0</v>
      </c>
      <c r="W1979" t="str">
        <f>VLOOKUP(MID(JRC_IDEES_powergen[[#This Row],[Source.Name]],25,2),Table5[#All],3,FALSE)</f>
        <v>United Kingdom</v>
      </c>
    </row>
    <row r="1980" spans="2:23" x14ac:dyDescent="0.25">
      <c r="B1980" t="str">
        <f t="shared" si="30"/>
        <v>Transformation input (ktoe) - 2200</v>
      </c>
      <c r="C1980">
        <v>397.96835238888582</v>
      </c>
      <c r="D1980">
        <v>453.20119999999997</v>
      </c>
      <c r="E1980">
        <v>653.59892000000002</v>
      </c>
      <c r="F1980">
        <v>418.21960000000001</v>
      </c>
      <c r="G1980">
        <v>300.38556999999997</v>
      </c>
      <c r="H1980">
        <v>288.80919232517061</v>
      </c>
      <c r="I1980">
        <v>287.79982000000001</v>
      </c>
      <c r="J1980">
        <v>308.19932999999997</v>
      </c>
      <c r="K1980">
        <v>319.19909000000001</v>
      </c>
      <c r="L1980">
        <v>302.70085</v>
      </c>
      <c r="M1980">
        <v>303.38188710150331</v>
      </c>
      <c r="N1980">
        <v>354.52238632268097</v>
      </c>
      <c r="O1980">
        <v>290.69928985651717</v>
      </c>
      <c r="P1980">
        <v>230.72269168606667</v>
      </c>
      <c r="Q1980">
        <v>172.52019820748626</v>
      </c>
      <c r="R1980">
        <v>134.97193968622884</v>
      </c>
      <c r="S1980" s="1" t="s">
        <v>54</v>
      </c>
      <c r="T1980" s="1" t="s">
        <v>5</v>
      </c>
      <c r="U1980" t="str">
        <f>IFERROR(VLOOKUP(JRC_IDEES_powergen[[#This Row],[Headers]],sections[#All],1,FALSE),U1979)</f>
        <v>Transformation input (ktoe)</v>
      </c>
      <c r="V1980" t="str">
        <f>IFERROR(VLOOKUP(JRC_IDEES_powergen[[#This Row],[Headers]],ec[#All],3,FALSE),"")</f>
        <v>2100</v>
      </c>
      <c r="W1980" t="str">
        <f>VLOOKUP(MID(JRC_IDEES_powergen[[#This Row],[Source.Name]],25,2),Table5[#All],3,FALSE)</f>
        <v>United Kingdom</v>
      </c>
    </row>
    <row r="1981" spans="2:23" x14ac:dyDescent="0.25">
      <c r="B1981" t="str">
        <f t="shared" si="30"/>
        <v>Transformation input (ktoe) - 3210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 s="1" t="s">
        <v>54</v>
      </c>
      <c r="T1981" s="1" t="s">
        <v>6</v>
      </c>
      <c r="U1981" t="str">
        <f>IFERROR(VLOOKUP(JRC_IDEES_powergen[[#This Row],[Headers]],sections[#All],1,FALSE),U1980)</f>
        <v>Transformation input (ktoe)</v>
      </c>
      <c r="V1981" t="str">
        <f>IFERROR(VLOOKUP(JRC_IDEES_powergen[[#This Row],[Headers]],ec[#All],3,FALSE),"")</f>
        <v>2200</v>
      </c>
      <c r="W1981" t="str">
        <f>VLOOKUP(MID(JRC_IDEES_powergen[[#This Row],[Source.Name]],25,2),Table5[#All],3,FALSE)</f>
        <v>United Kingdom</v>
      </c>
    </row>
    <row r="1982" spans="2:23" x14ac:dyDescent="0.25">
      <c r="B1982" t="str">
        <f t="shared" si="30"/>
        <v>Transformation input (ktoe) - 3260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 s="1" t="s">
        <v>54</v>
      </c>
      <c r="T1982" s="1" t="s">
        <v>7</v>
      </c>
      <c r="U1982" t="str">
        <f>IFERROR(VLOOKUP(JRC_IDEES_powergen[[#This Row],[Headers]],sections[#All],1,FALSE),U1981)</f>
        <v>Transformation input (ktoe)</v>
      </c>
      <c r="V1982" t="str">
        <f>IFERROR(VLOOKUP(JRC_IDEES_powergen[[#This Row],[Headers]],ec[#All],3,FALSE),"")</f>
        <v>3210</v>
      </c>
      <c r="W1982" t="str">
        <f>VLOOKUP(MID(JRC_IDEES_powergen[[#This Row],[Source.Name]],25,2),Table5[#All],3,FALSE)</f>
        <v>United Kingdom</v>
      </c>
    </row>
    <row r="1983" spans="2:23" x14ac:dyDescent="0.25">
      <c r="B1983" t="str">
        <f t="shared" si="30"/>
        <v>Transformation input (ktoe) - 0</v>
      </c>
      <c r="C1983">
        <v>52.498544834331852</v>
      </c>
      <c r="D1983">
        <v>30.702500000000001</v>
      </c>
      <c r="E1983">
        <v>23.594619999999999</v>
      </c>
      <c r="F1983">
        <v>18.438770000000002</v>
      </c>
      <c r="G1983">
        <v>16.3993</v>
      </c>
      <c r="H1983">
        <v>9.5083300133065762</v>
      </c>
      <c r="I1983">
        <v>10.609439999999999</v>
      </c>
      <c r="J1983">
        <v>9.6</v>
      </c>
      <c r="K1983">
        <v>10.59999</v>
      </c>
      <c r="L1983">
        <v>9.599969999999999</v>
      </c>
      <c r="M1983">
        <v>10.577335768169563</v>
      </c>
      <c r="N1983">
        <v>20.397500000018923</v>
      </c>
      <c r="O1983">
        <v>24.88773806839966</v>
      </c>
      <c r="P1983">
        <v>12.803366541424936</v>
      </c>
      <c r="Q1983">
        <v>17.196958704731088</v>
      </c>
      <c r="R1983">
        <v>14.999516675643244</v>
      </c>
      <c r="S1983" s="1" t="s">
        <v>54</v>
      </c>
      <c r="T1983" s="1" t="s">
        <v>8</v>
      </c>
      <c r="U1983" t="str">
        <f>IFERROR(VLOOKUP(JRC_IDEES_powergen[[#This Row],[Headers]],sections[#All],1,FALSE),U1982)</f>
        <v>Transformation input (ktoe)</v>
      </c>
      <c r="V1983" t="str">
        <f>IFERROR(VLOOKUP(JRC_IDEES_powergen[[#This Row],[Headers]],ec[#All],3,FALSE),"")</f>
        <v>3260</v>
      </c>
      <c r="W1983" t="str">
        <f>VLOOKUP(MID(JRC_IDEES_powergen[[#This Row],[Source.Name]],25,2),Table5[#All],3,FALSE)</f>
        <v>United Kingdom</v>
      </c>
    </row>
    <row r="1984" spans="2:23" x14ac:dyDescent="0.25">
      <c r="B1984" t="str">
        <f t="shared" si="30"/>
        <v>Transformation input (ktoe) - 3270A</v>
      </c>
      <c r="C1984">
        <v>631.5109558249377</v>
      </c>
      <c r="D1984">
        <v>611.49823000000004</v>
      </c>
      <c r="E1984">
        <v>216.80647999999999</v>
      </c>
      <c r="F1984">
        <v>0</v>
      </c>
      <c r="G1984">
        <v>49.697690000000001</v>
      </c>
      <c r="H1984">
        <v>49.698452964750309</v>
      </c>
      <c r="I1984">
        <v>50.678190000000001</v>
      </c>
      <c r="J1984">
        <v>50.60745</v>
      </c>
      <c r="K1984">
        <v>49.699919999999999</v>
      </c>
      <c r="L1984">
        <v>49.699840000000002</v>
      </c>
      <c r="M1984">
        <v>49.661981738699616</v>
      </c>
      <c r="N1984">
        <v>49.680381656173424</v>
      </c>
      <c r="O1984">
        <v>49.679937794886115</v>
      </c>
      <c r="P1984">
        <v>42.991879079220261</v>
      </c>
      <c r="Q1984">
        <v>42.992607417373563</v>
      </c>
      <c r="R1984">
        <v>42.992245248659231</v>
      </c>
      <c r="S1984" s="1" t="s">
        <v>54</v>
      </c>
      <c r="T1984" s="1" t="s">
        <v>9</v>
      </c>
      <c r="U1984" t="str">
        <f>IFERROR(VLOOKUP(JRC_IDEES_powergen[[#This Row],[Headers]],sections[#All],1,FALSE),U1983)</f>
        <v>Transformation input (ktoe)</v>
      </c>
      <c r="V1984">
        <f>IFERROR(VLOOKUP(JRC_IDEES_powergen[[#This Row],[Headers]],ec[#All],3,FALSE),"")</f>
        <v>0</v>
      </c>
      <c r="W1984" t="str">
        <f>VLOOKUP(MID(JRC_IDEES_powergen[[#This Row],[Source.Name]],25,2),Table5[#All],3,FALSE)</f>
        <v>United Kingdom</v>
      </c>
    </row>
    <row r="1985" spans="2:23" x14ac:dyDescent="0.25">
      <c r="B1985" t="str">
        <f t="shared" si="30"/>
        <v>Transformation input (ktoe) - 3280</v>
      </c>
      <c r="C1985">
        <v>631.5109558249377</v>
      </c>
      <c r="D1985">
        <v>611.49823000000004</v>
      </c>
      <c r="E1985">
        <v>216.80647999999999</v>
      </c>
      <c r="F1985">
        <v>0</v>
      </c>
      <c r="G1985">
        <v>49.697690000000001</v>
      </c>
      <c r="H1985">
        <v>49.698452964750309</v>
      </c>
      <c r="I1985">
        <v>50.678190000000001</v>
      </c>
      <c r="J1985">
        <v>50.60745</v>
      </c>
      <c r="K1985">
        <v>49.699919999999999</v>
      </c>
      <c r="L1985">
        <v>49.699840000000002</v>
      </c>
      <c r="M1985">
        <v>49.661981738699616</v>
      </c>
      <c r="N1985">
        <v>49.680381656173424</v>
      </c>
      <c r="O1985">
        <v>49.679937794886115</v>
      </c>
      <c r="P1985">
        <v>42.991879079220261</v>
      </c>
      <c r="Q1985">
        <v>42.992607417373563</v>
      </c>
      <c r="R1985">
        <v>42.992245248659231</v>
      </c>
      <c r="S1985" s="1" t="s">
        <v>54</v>
      </c>
      <c r="T1985" s="1" t="s">
        <v>10</v>
      </c>
      <c r="U1985" t="str">
        <f>IFERROR(VLOOKUP(JRC_IDEES_powergen[[#This Row],[Headers]],sections[#All],1,FALSE),U1984)</f>
        <v>Transformation input (ktoe)</v>
      </c>
      <c r="V1985" t="str">
        <f>IFERROR(VLOOKUP(JRC_IDEES_powergen[[#This Row],[Headers]],ec[#All],3,FALSE),"")</f>
        <v>3270A</v>
      </c>
      <c r="W1985" t="str">
        <f>VLOOKUP(MID(JRC_IDEES_powergen[[#This Row],[Source.Name]],25,2),Table5[#All],3,FALSE)</f>
        <v>United Kingdom</v>
      </c>
    </row>
    <row r="1986" spans="2:23" x14ac:dyDescent="0.25">
      <c r="B1986" t="str">
        <f t="shared" si="30"/>
        <v/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 s="1" t="s">
        <v>54</v>
      </c>
      <c r="T1986" s="1" t="s">
        <v>11</v>
      </c>
      <c r="U1986" t="str">
        <f>IFERROR(VLOOKUP(JRC_IDEES_powergen[[#This Row],[Headers]],sections[#All],1,FALSE),U1985)</f>
        <v>Transformation input (ktoe)</v>
      </c>
      <c r="V1986" t="str">
        <f>IFERROR(VLOOKUP(JRC_IDEES_powergen[[#This Row],[Headers]],ec[#All],3,FALSE),"")</f>
        <v>3280</v>
      </c>
      <c r="W1986" t="str">
        <f>VLOOKUP(MID(JRC_IDEES_powergen[[#This Row],[Source.Name]],25,2),Table5[#All],3,FALSE)</f>
        <v>United Kingdom</v>
      </c>
    </row>
    <row r="1987" spans="2:23" x14ac:dyDescent="0.25">
      <c r="B1987" t="str">
        <f t="shared" ref="B1987:B2025" si="31">IF(V1988&lt;&gt;"",U1988&amp;" - "&amp;V1988,"")</f>
        <v>Transformation input (ktoe) - 4100</v>
      </c>
      <c r="C1987">
        <v>1926.2341573901879</v>
      </c>
      <c r="D1987">
        <v>1825.20802</v>
      </c>
      <c r="E1987">
        <v>1703.1896400000001</v>
      </c>
      <c r="F1987">
        <v>1534.6685500000001</v>
      </c>
      <c r="G1987">
        <v>1690.3217500000001</v>
      </c>
      <c r="H1987">
        <v>1740.2834225978249</v>
      </c>
      <c r="I1987">
        <v>1704.2014200000001</v>
      </c>
      <c r="J1987">
        <v>1829.4006300000001</v>
      </c>
      <c r="K1987">
        <v>1967.60059</v>
      </c>
      <c r="L1987">
        <v>1761.1000100000001</v>
      </c>
      <c r="M1987">
        <v>1834.6218537537732</v>
      </c>
      <c r="N1987">
        <v>1774.9294036929577</v>
      </c>
      <c r="O1987">
        <v>1941.7206217764156</v>
      </c>
      <c r="P1987">
        <v>1880.582452682341</v>
      </c>
      <c r="Q1987">
        <v>1983.4646309900718</v>
      </c>
      <c r="R1987">
        <v>1965.7222167061514</v>
      </c>
      <c r="S1987" s="1" t="s">
        <v>54</v>
      </c>
      <c r="T1987" s="1" t="s">
        <v>12</v>
      </c>
      <c r="U1987" t="str">
        <f>IFERROR(VLOOKUP(JRC_IDEES_powergen[[#This Row],[Headers]],sections[#All],1,FALSE),U1986)</f>
        <v>Transformation input (ktoe)</v>
      </c>
      <c r="V1987" t="str">
        <f>IFERROR(VLOOKUP(JRC_IDEES_powergen[[#This Row],[Headers]],ec[#All],3,FALSE),"")</f>
        <v/>
      </c>
      <c r="W1987" t="str">
        <f>VLOOKUP(MID(JRC_IDEES_powergen[[#This Row],[Source.Name]],25,2),Table5[#All],3,FALSE)</f>
        <v>United Kingdom</v>
      </c>
    </row>
    <row r="1988" spans="2:23" x14ac:dyDescent="0.25">
      <c r="B1988" t="str">
        <f t="shared" si="31"/>
        <v>Transformation input (ktoe) - 5542</v>
      </c>
      <c r="C1988">
        <v>1926.2341573901879</v>
      </c>
      <c r="D1988">
        <v>1825.20802</v>
      </c>
      <c r="E1988">
        <v>1703.1896400000001</v>
      </c>
      <c r="F1988">
        <v>1534.6685500000001</v>
      </c>
      <c r="G1988">
        <v>1690.3217500000001</v>
      </c>
      <c r="H1988">
        <v>1740.2834225978249</v>
      </c>
      <c r="I1988">
        <v>1704.2014200000001</v>
      </c>
      <c r="J1988">
        <v>1829.4006300000001</v>
      </c>
      <c r="K1988">
        <v>1967.60059</v>
      </c>
      <c r="L1988">
        <v>1761.1000100000001</v>
      </c>
      <c r="M1988">
        <v>1834.6218537537732</v>
      </c>
      <c r="N1988">
        <v>1774.9294036929577</v>
      </c>
      <c r="O1988">
        <v>1941.7206217764156</v>
      </c>
      <c r="P1988">
        <v>1880.582452682341</v>
      </c>
      <c r="Q1988">
        <v>1983.4646309900718</v>
      </c>
      <c r="R1988">
        <v>1965.7222167061514</v>
      </c>
      <c r="S1988" s="1" t="s">
        <v>54</v>
      </c>
      <c r="T1988" s="1" t="s">
        <v>13</v>
      </c>
      <c r="U1988" t="str">
        <f>IFERROR(VLOOKUP(JRC_IDEES_powergen[[#This Row],[Headers]],sections[#All],1,FALSE),U1987)</f>
        <v>Transformation input (ktoe)</v>
      </c>
      <c r="V1988" t="str">
        <f>IFERROR(VLOOKUP(JRC_IDEES_powergen[[#This Row],[Headers]],ec[#All],3,FALSE),"")</f>
        <v>4100</v>
      </c>
      <c r="W1988" t="str">
        <f>VLOOKUP(MID(JRC_IDEES_powergen[[#This Row],[Source.Name]],25,2),Table5[#All],3,FALSE)</f>
        <v>United Kingdom</v>
      </c>
    </row>
    <row r="1989" spans="2:23" x14ac:dyDescent="0.25">
      <c r="B1989" t="str">
        <f t="shared" si="31"/>
        <v>Transformation input (ktoe) - 4200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 s="1" t="s">
        <v>54</v>
      </c>
      <c r="T1989" s="1" t="s">
        <v>14</v>
      </c>
      <c r="U1989" t="str">
        <f>IFERROR(VLOOKUP(JRC_IDEES_powergen[[#This Row],[Headers]],sections[#All],1,FALSE),U1988)</f>
        <v>Transformation input (ktoe)</v>
      </c>
      <c r="V1989" t="str">
        <f>IFERROR(VLOOKUP(JRC_IDEES_powergen[[#This Row],[Headers]],ec[#All],3,FALSE),"")</f>
        <v>5542</v>
      </c>
      <c r="W1989" t="str">
        <f>VLOOKUP(MID(JRC_IDEES_powergen[[#This Row],[Source.Name]],25,2),Table5[#All],3,FALSE)</f>
        <v>United Kingdom</v>
      </c>
    </row>
    <row r="1990" spans="2:23" x14ac:dyDescent="0.25">
      <c r="B1990" t="str">
        <f t="shared" si="31"/>
        <v>Transformation input (ktoe) - 0</v>
      </c>
      <c r="C1990">
        <v>193.37055515033862</v>
      </c>
      <c r="D1990">
        <v>190.79185999999999</v>
      </c>
      <c r="E1990">
        <v>151.34422999999998</v>
      </c>
      <c r="F1990">
        <v>107.30371</v>
      </c>
      <c r="G1990">
        <v>47.79627</v>
      </c>
      <c r="H1990">
        <v>47.769287810955092</v>
      </c>
      <c r="I1990">
        <v>47.79759</v>
      </c>
      <c r="J1990">
        <v>47.79851</v>
      </c>
      <c r="K1990">
        <v>47.800080000000001</v>
      </c>
      <c r="L1990">
        <v>47.797219999999996</v>
      </c>
      <c r="M1990">
        <v>47.773052248951203</v>
      </c>
      <c r="N1990">
        <v>47.769639591142777</v>
      </c>
      <c r="O1990">
        <v>47.76974933978137</v>
      </c>
      <c r="P1990">
        <v>47.769252010624761</v>
      </c>
      <c r="Q1990">
        <v>47.772962370138451</v>
      </c>
      <c r="R1990">
        <v>47.775220944503282</v>
      </c>
      <c r="S1990" s="1" t="s">
        <v>54</v>
      </c>
      <c r="T1990" s="1" t="s">
        <v>15</v>
      </c>
      <c r="U1990" t="str">
        <f>IFERROR(VLOOKUP(JRC_IDEES_powergen[[#This Row],[Headers]],sections[#All],1,FALSE),U1989)</f>
        <v>Transformation input (ktoe)</v>
      </c>
      <c r="V1990" t="str">
        <f>IFERROR(VLOOKUP(JRC_IDEES_powergen[[#This Row],[Headers]],ec[#All],3,FALSE),"")</f>
        <v>4200</v>
      </c>
      <c r="W1990" t="str">
        <f>VLOOKUP(MID(JRC_IDEES_powergen[[#This Row],[Source.Name]],25,2),Table5[#All],3,FALSE)</f>
        <v>United Kingdom</v>
      </c>
    </row>
    <row r="1991" spans="2:23" x14ac:dyDescent="0.25">
      <c r="B1991" t="str">
        <f t="shared" si="31"/>
        <v>Transformation input (ktoe) - 5541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1.7</v>
      </c>
      <c r="L1991">
        <v>26.5</v>
      </c>
      <c r="M1991">
        <v>1.552498960641034</v>
      </c>
      <c r="N1991">
        <v>38.597863810244327</v>
      </c>
      <c r="O1991">
        <v>52.378895953935192</v>
      </c>
      <c r="P1991">
        <v>14.426139849026516</v>
      </c>
      <c r="Q1991">
        <v>24.219222145563684</v>
      </c>
      <c r="R1991">
        <v>29.736314130123247</v>
      </c>
      <c r="S1991" s="1" t="s">
        <v>54</v>
      </c>
      <c r="T1991" s="1" t="s">
        <v>16</v>
      </c>
      <c r="U1991" t="str">
        <f>IFERROR(VLOOKUP(JRC_IDEES_powergen[[#This Row],[Headers]],sections[#All],1,FALSE),U1990)</f>
        <v>Transformation input (ktoe)</v>
      </c>
      <c r="V1991">
        <f>IFERROR(VLOOKUP(JRC_IDEES_powergen[[#This Row],[Headers]],ec[#All],3,FALSE),"")</f>
        <v>0</v>
      </c>
      <c r="W1991" t="str">
        <f>VLOOKUP(MID(JRC_IDEES_powergen[[#This Row],[Source.Name]],25,2),Table5[#All],3,FALSE)</f>
        <v>United Kingdom</v>
      </c>
    </row>
    <row r="1992" spans="2:23" x14ac:dyDescent="0.25">
      <c r="B1992" t="str">
        <f t="shared" si="31"/>
        <v>Transformation input (ktoe) - 55431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1.7</v>
      </c>
      <c r="L1992">
        <v>26.5</v>
      </c>
      <c r="M1992">
        <v>1.552498960641034</v>
      </c>
      <c r="N1992">
        <v>38.597863810244327</v>
      </c>
      <c r="O1992">
        <v>52.378895953935192</v>
      </c>
      <c r="P1992">
        <v>7.0219946606939185</v>
      </c>
      <c r="Q1992">
        <v>5.4457437919470886</v>
      </c>
      <c r="R1992">
        <v>5.9472628260246498</v>
      </c>
      <c r="S1992" s="1" t="s">
        <v>54</v>
      </c>
      <c r="T1992" s="1" t="s">
        <v>17</v>
      </c>
      <c r="U1992" t="str">
        <f>IFERROR(VLOOKUP(JRC_IDEES_powergen[[#This Row],[Headers]],sections[#All],1,FALSE),U1991)</f>
        <v>Transformation input (ktoe)</v>
      </c>
      <c r="V1992" t="str">
        <f>IFERROR(VLOOKUP(JRC_IDEES_powergen[[#This Row],[Headers]],ec[#All],3,FALSE),"")</f>
        <v>5541</v>
      </c>
      <c r="W1992" t="str">
        <f>VLOOKUP(MID(JRC_IDEES_powergen[[#This Row],[Source.Name]],25,2),Table5[#All],3,FALSE)</f>
        <v>United Kingdom</v>
      </c>
    </row>
    <row r="1993" spans="2:23" x14ac:dyDescent="0.25">
      <c r="B1993" t="str">
        <f t="shared" si="31"/>
        <v>Transformation input (ktoe) - 5545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7.4041451883325973</v>
      </c>
      <c r="Q1993">
        <v>18.773478353616596</v>
      </c>
      <c r="R1993">
        <v>23.789051304098599</v>
      </c>
      <c r="S1993" s="1" t="s">
        <v>54</v>
      </c>
      <c r="T1993" s="1" t="s">
        <v>18</v>
      </c>
      <c r="U1993" t="str">
        <f>IFERROR(VLOOKUP(JRC_IDEES_powergen[[#This Row],[Headers]],sections[#All],1,FALSE),U1992)</f>
        <v>Transformation input (ktoe)</v>
      </c>
      <c r="V1993" t="str">
        <f>IFERROR(VLOOKUP(JRC_IDEES_powergen[[#This Row],[Headers]],ec[#All],3,FALSE),"")</f>
        <v>55431</v>
      </c>
      <c r="W1993" t="str">
        <f>VLOOKUP(MID(JRC_IDEES_powergen[[#This Row],[Source.Name]],25,2),Table5[#All],3,FALSE)</f>
        <v>United Kingdom</v>
      </c>
    </row>
    <row r="1994" spans="2:23" x14ac:dyDescent="0.25">
      <c r="B1994" t="str">
        <f t="shared" si="31"/>
        <v>Transformation input (ktoe) - 0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 s="1" t="s">
        <v>54</v>
      </c>
      <c r="T1994" s="1" t="s">
        <v>19</v>
      </c>
      <c r="U1994" t="str">
        <f>IFERROR(VLOOKUP(JRC_IDEES_powergen[[#This Row],[Headers]],sections[#All],1,FALSE),U1993)</f>
        <v>Transformation input (ktoe)</v>
      </c>
      <c r="V1994" t="str">
        <f>IFERROR(VLOOKUP(JRC_IDEES_powergen[[#This Row],[Headers]],ec[#All],3,FALSE),"")</f>
        <v>5545</v>
      </c>
      <c r="W1994" t="str">
        <f>VLOOKUP(MID(JRC_IDEES_powergen[[#This Row],[Source.Name]],25,2),Table5[#All],3,FALSE)</f>
        <v>United Kingdom</v>
      </c>
    </row>
    <row r="1995" spans="2:23" x14ac:dyDescent="0.25">
      <c r="B1995" t="str">
        <f t="shared" si="31"/>
        <v>Transformation input (ktoe) - 7100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44.899880000000003</v>
      </c>
      <c r="L1995">
        <v>45.499969999999998</v>
      </c>
      <c r="M1995">
        <v>36.997242724776868</v>
      </c>
      <c r="N1995">
        <v>48.868280655548418</v>
      </c>
      <c r="O1995">
        <v>59.615925353863283</v>
      </c>
      <c r="P1995">
        <v>7.8340635343469662</v>
      </c>
      <c r="Q1995">
        <v>20.087143718798092</v>
      </c>
      <c r="R1995">
        <v>24.959396197573302</v>
      </c>
      <c r="S1995" s="1" t="s">
        <v>54</v>
      </c>
      <c r="T1995" s="1" t="s">
        <v>20</v>
      </c>
      <c r="U1995" t="str">
        <f>IFERROR(VLOOKUP(JRC_IDEES_powergen[[#This Row],[Headers]],sections[#All],1,FALSE),U1994)</f>
        <v>Transformation input (ktoe)</v>
      </c>
      <c r="V1995">
        <f>IFERROR(VLOOKUP(JRC_IDEES_powergen[[#This Row],[Headers]],ec[#All],3,FALSE),"")</f>
        <v>0</v>
      </c>
      <c r="W1995" t="str">
        <f>VLOOKUP(MID(JRC_IDEES_powergen[[#This Row],[Source.Name]],25,2),Table5[#All],3,FALSE)</f>
        <v>United Kingdom</v>
      </c>
    </row>
    <row r="1996" spans="2:23" x14ac:dyDescent="0.25">
      <c r="B1996" t="str">
        <f t="shared" si="31"/>
        <v>Transformation input (ktoe) - 55432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 s="1" t="s">
        <v>54</v>
      </c>
      <c r="T1996" s="1" t="s">
        <v>21</v>
      </c>
      <c r="U1996" t="str">
        <f>IFERROR(VLOOKUP(JRC_IDEES_powergen[[#This Row],[Headers]],sections[#All],1,FALSE),U1995)</f>
        <v>Transformation input (ktoe)</v>
      </c>
      <c r="V1996" t="str">
        <f>IFERROR(VLOOKUP(JRC_IDEES_powergen[[#This Row],[Headers]],ec[#All],3,FALSE),"")</f>
        <v>7100</v>
      </c>
      <c r="W1996" t="str">
        <f>VLOOKUP(MID(JRC_IDEES_powergen[[#This Row],[Source.Name]],25,2),Table5[#All],3,FALSE)</f>
        <v>United Kingdom</v>
      </c>
    </row>
    <row r="1997" spans="2:23" x14ac:dyDescent="0.25">
      <c r="B1997" t="str">
        <f t="shared" si="31"/>
        <v>Transformation input (ktoe) - 5532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44.899880000000003</v>
      </c>
      <c r="L1997">
        <v>45.499969999999998</v>
      </c>
      <c r="M1997">
        <v>36.997242724776868</v>
      </c>
      <c r="N1997">
        <v>48.868280655548418</v>
      </c>
      <c r="O1997">
        <v>59.615925353863283</v>
      </c>
      <c r="P1997">
        <v>7.8340635343469662</v>
      </c>
      <c r="Q1997">
        <v>20.087143718798092</v>
      </c>
      <c r="R1997">
        <v>24.959396197573302</v>
      </c>
      <c r="S1997" s="1" t="s">
        <v>54</v>
      </c>
      <c r="T1997" s="1" t="s">
        <v>22</v>
      </c>
      <c r="U1997" t="str">
        <f>IFERROR(VLOOKUP(JRC_IDEES_powergen[[#This Row],[Headers]],sections[#All],1,FALSE),U1996)</f>
        <v>Transformation input (ktoe)</v>
      </c>
      <c r="V1997" t="str">
        <f>IFERROR(VLOOKUP(JRC_IDEES_powergen[[#This Row],[Headers]],ec[#All],3,FALSE),"")</f>
        <v>55432</v>
      </c>
      <c r="W1997" t="str">
        <f>VLOOKUP(MID(JRC_IDEES_powergen[[#This Row],[Source.Name]],25,2),Table5[#All],3,FALSE)</f>
        <v>United Kingdom</v>
      </c>
    </row>
    <row r="1998" spans="2:23" x14ac:dyDescent="0.25">
      <c r="B1998" t="str">
        <f t="shared" si="31"/>
        <v>Transformation input (ktoe) - 5550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 s="1" t="s">
        <v>54</v>
      </c>
      <c r="T1998" s="1" t="s">
        <v>23</v>
      </c>
      <c r="U1998" t="str">
        <f>IFERROR(VLOOKUP(JRC_IDEES_powergen[[#This Row],[Headers]],sections[#All],1,FALSE),U1997)</f>
        <v>Transformation input (ktoe)</v>
      </c>
      <c r="V1998" t="str">
        <f>IFERROR(VLOOKUP(JRC_IDEES_powergen[[#This Row],[Headers]],ec[#All],3,FALSE),"")</f>
        <v>5532</v>
      </c>
      <c r="W1998" t="str">
        <f>VLOOKUP(MID(JRC_IDEES_powergen[[#This Row],[Source.Name]],25,2),Table5[#All],3,FALSE)</f>
        <v>United Kingdom</v>
      </c>
    </row>
    <row r="1999" spans="2:23" x14ac:dyDescent="0.25">
      <c r="B1999" t="str">
        <f t="shared" si="31"/>
        <v>Transformation input (ktoe) - 99998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 s="1" t="s">
        <v>54</v>
      </c>
      <c r="T1999" s="1" t="s">
        <v>24</v>
      </c>
      <c r="U1999" t="str">
        <f>IFERROR(VLOOKUP(JRC_IDEES_powergen[[#This Row],[Headers]],sections[#All],1,FALSE),U1998)</f>
        <v>Transformation input (ktoe)</v>
      </c>
      <c r="V1999" t="str">
        <f>IFERROR(VLOOKUP(JRC_IDEES_powergen[[#This Row],[Headers]],ec[#All],3,FALSE),"")</f>
        <v>5550</v>
      </c>
      <c r="W1999" t="str">
        <f>VLOOKUP(MID(JRC_IDEES_powergen[[#This Row],[Source.Name]],25,2),Table5[#All],3,FALSE)</f>
        <v>United Kingdom</v>
      </c>
    </row>
    <row r="2000" spans="2:23" x14ac:dyDescent="0.25">
      <c r="B2000" t="str">
        <f t="shared" si="31"/>
        <v>Transformation input (ktoe) - 99999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 s="1" t="s">
        <v>54</v>
      </c>
      <c r="T2000" s="1" t="s">
        <v>25</v>
      </c>
      <c r="U2000" t="str">
        <f>IFERROR(VLOOKUP(JRC_IDEES_powergen[[#This Row],[Headers]],sections[#All],1,FALSE),U1999)</f>
        <v>Transformation input (ktoe)</v>
      </c>
      <c r="V2000" t="str">
        <f>IFERROR(VLOOKUP(JRC_IDEES_powergen[[#This Row],[Headers]],ec[#All],3,FALSE),"")</f>
        <v>99998</v>
      </c>
      <c r="W2000" t="str">
        <f>VLOOKUP(MID(JRC_IDEES_powergen[[#This Row],[Source.Name]],25,2),Table5[#All],3,FALSE)</f>
        <v>United Kingdom</v>
      </c>
    </row>
    <row r="2001" spans="2:23" x14ac:dyDescent="0.25">
      <c r="B2001" t="str">
        <f t="shared" si="31"/>
        <v/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 s="1" t="s">
        <v>54</v>
      </c>
      <c r="T2001" s="1" t="s">
        <v>26</v>
      </c>
      <c r="U2001" t="str">
        <f>IFERROR(VLOOKUP(JRC_IDEES_powergen[[#This Row],[Headers]],sections[#All],1,FALSE),U2000)</f>
        <v>Transformation input (ktoe)</v>
      </c>
      <c r="V2001" t="str">
        <f>IFERROR(VLOOKUP(JRC_IDEES_powergen[[#This Row],[Headers]],ec[#All],3,FALSE),"")</f>
        <v>99999</v>
      </c>
      <c r="W2001" t="str">
        <f>VLOOKUP(MID(JRC_IDEES_powergen[[#This Row],[Source.Name]],25,2),Table5[#All],3,FALSE)</f>
        <v>United Kingdom</v>
      </c>
    </row>
    <row r="2002" spans="2:23" x14ac:dyDescent="0.25">
      <c r="B2002" t="str">
        <f t="shared" si="31"/>
        <v/>
      </c>
      <c r="S2002" s="1" t="s">
        <v>54</v>
      </c>
      <c r="T2002" s="1"/>
      <c r="U2002" t="str">
        <f>IFERROR(VLOOKUP(JRC_IDEES_powergen[[#This Row],[Headers]],sections[#All],1,FALSE),U2001)</f>
        <v>Transformation input (ktoe)</v>
      </c>
      <c r="V2002" t="str">
        <f>IFERROR(VLOOKUP(JRC_IDEES_powergen[[#This Row],[Headers]],ec[#All],3,FALSE),"")</f>
        <v/>
      </c>
      <c r="W2002" t="str">
        <f>VLOOKUP(MID(JRC_IDEES_powergen[[#This Row],[Source.Name]],25,2),Table5[#All],3,FALSE)</f>
        <v>United Kingdom</v>
      </c>
    </row>
    <row r="2003" spans="2:23" x14ac:dyDescent="0.25">
      <c r="B2003" t="str">
        <f t="shared" si="31"/>
        <v>CO2 emissions (kt CO2) - 0</v>
      </c>
      <c r="C2003">
        <v>9141.5568329131929</v>
      </c>
      <c r="D2003">
        <v>8926.0943264393045</v>
      </c>
      <c r="E2003">
        <v>7973.8996390225202</v>
      </c>
      <c r="F2003">
        <v>5749.7431630646888</v>
      </c>
      <c r="G2003">
        <v>5599.7475383716928</v>
      </c>
      <c r="H2003">
        <v>5648.3212630143589</v>
      </c>
      <c r="I2003">
        <v>5565.6380746336326</v>
      </c>
      <c r="J2003">
        <v>5937.1373683744205</v>
      </c>
      <c r="K2003">
        <v>6477.4087091513284</v>
      </c>
      <c r="L2003">
        <v>5926.2315836120288</v>
      </c>
      <c r="M2003">
        <v>6071.8921080315458</v>
      </c>
      <c r="N2003">
        <v>6206.2873803155353</v>
      </c>
      <c r="O2003">
        <v>6397.9348887523411</v>
      </c>
      <c r="P2003">
        <v>5764.3664250925876</v>
      </c>
      <c r="Q2003">
        <v>5834.1525809640098</v>
      </c>
      <c r="R2003">
        <v>5656.6652839238786</v>
      </c>
      <c r="S2003" s="1" t="s">
        <v>54</v>
      </c>
      <c r="T2003" s="1" t="s">
        <v>28</v>
      </c>
      <c r="U2003" t="str">
        <f>IFERROR(VLOOKUP(JRC_IDEES_powergen[[#This Row],[Headers]],sections[#All],1,FALSE),U2002)</f>
        <v>CO2 emissions (kt CO2)</v>
      </c>
      <c r="V2003" t="str">
        <f>IFERROR(VLOOKUP(JRC_IDEES_powergen[[#This Row],[Headers]],ec[#All],3,FALSE),"")</f>
        <v/>
      </c>
      <c r="W2003" t="str">
        <f>VLOOKUP(MID(JRC_IDEES_powergen[[#This Row],[Source.Name]],25,2),Table5[#All],3,FALSE)</f>
        <v>United Kingdom</v>
      </c>
    </row>
    <row r="2004" spans="2:23" x14ac:dyDescent="0.25">
      <c r="B2004" t="str">
        <f t="shared" si="31"/>
        <v>CO2 emissions (kt CO2) - 2100</v>
      </c>
      <c r="C2004">
        <v>9141.5568329131929</v>
      </c>
      <c r="D2004">
        <v>8926.0943264393045</v>
      </c>
      <c r="E2004">
        <v>7973.8996390225202</v>
      </c>
      <c r="F2004">
        <v>5749.7431630646888</v>
      </c>
      <c r="G2004">
        <v>5599.7475383716928</v>
      </c>
      <c r="H2004">
        <v>5648.3212630143589</v>
      </c>
      <c r="I2004">
        <v>5565.6380746336326</v>
      </c>
      <c r="J2004">
        <v>5937.1373683744205</v>
      </c>
      <c r="K2004">
        <v>6477.4087091513284</v>
      </c>
      <c r="L2004">
        <v>5926.2315836120288</v>
      </c>
      <c r="M2004">
        <v>6071.8921080315458</v>
      </c>
      <c r="N2004">
        <v>6206.2873803155353</v>
      </c>
      <c r="O2004">
        <v>6397.9348887523411</v>
      </c>
      <c r="P2004">
        <v>5764.3664250925876</v>
      </c>
      <c r="Q2004">
        <v>5834.1525809640098</v>
      </c>
      <c r="R2004">
        <v>5656.6652839238786</v>
      </c>
      <c r="S2004" s="1" t="s">
        <v>54</v>
      </c>
      <c r="T2004" s="1" t="s">
        <v>4</v>
      </c>
      <c r="U2004" t="str">
        <f>IFERROR(VLOOKUP(JRC_IDEES_powergen[[#This Row],[Headers]],sections[#All],1,FALSE),U2003)</f>
        <v>CO2 emissions (kt CO2)</v>
      </c>
      <c r="V2004">
        <f>IFERROR(VLOOKUP(JRC_IDEES_powergen[[#This Row],[Headers]],ec[#All],3,FALSE),"")</f>
        <v>0</v>
      </c>
      <c r="W2004" t="str">
        <f>VLOOKUP(MID(JRC_IDEES_powergen[[#This Row],[Source.Name]],25,2),Table5[#All],3,FALSE)</f>
        <v>United Kingdom</v>
      </c>
    </row>
    <row r="2005" spans="2:23" x14ac:dyDescent="0.25">
      <c r="B2005" t="str">
        <f t="shared" si="31"/>
        <v>CO2 emissions (kt CO2) - 2200</v>
      </c>
      <c r="C2005">
        <v>1576.2383473015707</v>
      </c>
      <c r="D2005">
        <v>1794.9997938153599</v>
      </c>
      <c r="E2005">
        <v>2588.717608510176</v>
      </c>
      <c r="F2005">
        <v>1656.44772293088</v>
      </c>
      <c r="G2005">
        <v>1189.740972034296</v>
      </c>
      <c r="H2005">
        <v>1143.8902647999651</v>
      </c>
      <c r="I2005">
        <v>1139.892430911696</v>
      </c>
      <c r="J2005">
        <v>1220.6890312824239</v>
      </c>
      <c r="K2005">
        <v>1264.255921511352</v>
      </c>
      <c r="L2005">
        <v>1198.9111311658801</v>
      </c>
      <c r="M2005">
        <v>1201.6085235310791</v>
      </c>
      <c r="N2005">
        <v>1404.1613533947875</v>
      </c>
      <c r="O2005">
        <v>1151.3763982856178</v>
      </c>
      <c r="P2005">
        <v>913.82631821145787</v>
      </c>
      <c r="Q2005">
        <v>683.30295729892794</v>
      </c>
      <c r="R2005">
        <v>534.58508915607456</v>
      </c>
      <c r="S2005" s="1" t="s">
        <v>54</v>
      </c>
      <c r="T2005" s="1" t="s">
        <v>5</v>
      </c>
      <c r="U2005" t="str">
        <f>IFERROR(VLOOKUP(JRC_IDEES_powergen[[#This Row],[Headers]],sections[#All],1,FALSE),U2004)</f>
        <v>CO2 emissions (kt CO2)</v>
      </c>
      <c r="V2005" t="str">
        <f>IFERROR(VLOOKUP(JRC_IDEES_powergen[[#This Row],[Headers]],ec[#All],3,FALSE),"")</f>
        <v>2100</v>
      </c>
      <c r="W2005" t="str">
        <f>VLOOKUP(MID(JRC_IDEES_powergen[[#This Row],[Source.Name]],25,2),Table5[#All],3,FALSE)</f>
        <v>United Kingdom</v>
      </c>
    </row>
    <row r="2006" spans="2:23" x14ac:dyDescent="0.25">
      <c r="B2006" t="str">
        <f t="shared" si="31"/>
        <v>CO2 emissions (kt CO2) - 3210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 s="1" t="s">
        <v>54</v>
      </c>
      <c r="T2006" s="1" t="s">
        <v>6</v>
      </c>
      <c r="U2006" t="str">
        <f>IFERROR(VLOOKUP(JRC_IDEES_powergen[[#This Row],[Headers]],sections[#All],1,FALSE),U2005)</f>
        <v>CO2 emissions (kt CO2)</v>
      </c>
      <c r="V2006" t="str">
        <f>IFERROR(VLOOKUP(JRC_IDEES_powergen[[#This Row],[Headers]],ec[#All],3,FALSE),"")</f>
        <v>2200</v>
      </c>
      <c r="W2006" t="str">
        <f>VLOOKUP(MID(JRC_IDEES_powergen[[#This Row],[Source.Name]],25,2),Table5[#All],3,FALSE)</f>
        <v>United Kingdom</v>
      </c>
    </row>
    <row r="2007" spans="2:23" x14ac:dyDescent="0.25">
      <c r="B2007" t="str">
        <f t="shared" si="31"/>
        <v>CO2 emissions (kt CO2) - 3260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 s="1" t="s">
        <v>54</v>
      </c>
      <c r="T2007" s="1" t="s">
        <v>7</v>
      </c>
      <c r="U2007" t="str">
        <f>IFERROR(VLOOKUP(JRC_IDEES_powergen[[#This Row],[Headers]],sections[#All],1,FALSE),U2006)</f>
        <v>CO2 emissions (kt CO2)</v>
      </c>
      <c r="V2007" t="str">
        <f>IFERROR(VLOOKUP(JRC_IDEES_powergen[[#This Row],[Headers]],ec[#All],3,FALSE),"")</f>
        <v>3210</v>
      </c>
      <c r="W2007" t="str">
        <f>VLOOKUP(MID(JRC_IDEES_powergen[[#This Row],[Source.Name]],25,2),Table5[#All],3,FALSE)</f>
        <v>United Kingdom</v>
      </c>
    </row>
    <row r="2008" spans="2:23" x14ac:dyDescent="0.25">
      <c r="B2008" t="str">
        <f t="shared" si="31"/>
        <v>CO2 emissions (kt CO2) - 0</v>
      </c>
      <c r="C2008">
        <v>154.27047114828002</v>
      </c>
      <c r="D2008">
        <v>95.252013207000005</v>
      </c>
      <c r="E2008">
        <v>73.200392666856004</v>
      </c>
      <c r="F2008">
        <v>57.204786696876006</v>
      </c>
      <c r="G2008">
        <v>50.877496626840006</v>
      </c>
      <c r="H2008">
        <v>27.947821555328261</v>
      </c>
      <c r="I2008">
        <v>30.842460113472004</v>
      </c>
      <c r="J2008">
        <v>27.710754479999999</v>
      </c>
      <c r="K2008">
        <v>30.352594255812004</v>
      </c>
      <c r="L2008">
        <v>27.250122618396002</v>
      </c>
      <c r="M2008">
        <v>30.285326134720783</v>
      </c>
      <c r="N2008">
        <v>56.70358544571387</v>
      </c>
      <c r="O2008">
        <v>68.115188066619453</v>
      </c>
      <c r="P2008">
        <v>36.179406306508746</v>
      </c>
      <c r="Q2008">
        <v>47.786166850598185</v>
      </c>
      <c r="R2008">
        <v>41.980784235529839</v>
      </c>
      <c r="S2008" s="1" t="s">
        <v>54</v>
      </c>
      <c r="T2008" s="1" t="s">
        <v>8</v>
      </c>
      <c r="U2008" t="str">
        <f>IFERROR(VLOOKUP(JRC_IDEES_powergen[[#This Row],[Headers]],sections[#All],1,FALSE),U2007)</f>
        <v>CO2 emissions (kt CO2)</v>
      </c>
      <c r="V2008" t="str">
        <f>IFERROR(VLOOKUP(JRC_IDEES_powergen[[#This Row],[Headers]],ec[#All],3,FALSE),"")</f>
        <v>3260</v>
      </c>
      <c r="W2008" t="str">
        <f>VLOOKUP(MID(JRC_IDEES_powergen[[#This Row],[Source.Name]],25,2),Table5[#All],3,FALSE)</f>
        <v>United Kingdom</v>
      </c>
    </row>
    <row r="2009" spans="2:23" x14ac:dyDescent="0.25">
      <c r="B2009" t="str">
        <f t="shared" si="31"/>
        <v>CO2 emissions (kt CO2) - 3270A</v>
      </c>
      <c r="C2009">
        <v>2046.4637940622356</v>
      </c>
      <c r="D2009">
        <v>1981.6108909677364</v>
      </c>
      <c r="E2009">
        <v>702.5794367391361</v>
      </c>
      <c r="F2009">
        <v>0</v>
      </c>
      <c r="G2009">
        <v>161.04949929280804</v>
      </c>
      <c r="H2009">
        <v>161.05197174356007</v>
      </c>
      <c r="I2009">
        <v>164.22689112040803</v>
      </c>
      <c r="J2009">
        <v>163.99765226484004</v>
      </c>
      <c r="K2009">
        <v>161.05672579334401</v>
      </c>
      <c r="L2009">
        <v>161.05646654668803</v>
      </c>
      <c r="M2009">
        <v>160.9337837011368</v>
      </c>
      <c r="N2009">
        <v>160.99341016458379</v>
      </c>
      <c r="O2009">
        <v>160.99197179515301</v>
      </c>
      <c r="P2009">
        <v>139.31876108055266</v>
      </c>
      <c r="Q2009">
        <v>139.32112132093619</v>
      </c>
      <c r="R2009">
        <v>139.31994768308496</v>
      </c>
      <c r="S2009" s="1" t="s">
        <v>54</v>
      </c>
      <c r="T2009" s="1" t="s">
        <v>9</v>
      </c>
      <c r="U2009" t="str">
        <f>IFERROR(VLOOKUP(JRC_IDEES_powergen[[#This Row],[Headers]],sections[#All],1,FALSE),U2008)</f>
        <v>CO2 emissions (kt CO2)</v>
      </c>
      <c r="V2009">
        <f>IFERROR(VLOOKUP(JRC_IDEES_powergen[[#This Row],[Headers]],ec[#All],3,FALSE),"")</f>
        <v>0</v>
      </c>
      <c r="W2009" t="str">
        <f>VLOOKUP(MID(JRC_IDEES_powergen[[#This Row],[Source.Name]],25,2),Table5[#All],3,FALSE)</f>
        <v>United Kingdom</v>
      </c>
    </row>
    <row r="2010" spans="2:23" x14ac:dyDescent="0.25">
      <c r="B2010" t="str">
        <f t="shared" si="31"/>
        <v>CO2 emissions (kt CO2) - 3280</v>
      </c>
      <c r="C2010">
        <v>2046.4637940622356</v>
      </c>
      <c r="D2010">
        <v>1981.6108909677364</v>
      </c>
      <c r="E2010">
        <v>702.5794367391361</v>
      </c>
      <c r="F2010">
        <v>0</v>
      </c>
      <c r="G2010">
        <v>161.04949929280804</v>
      </c>
      <c r="H2010">
        <v>161.05197174356007</v>
      </c>
      <c r="I2010">
        <v>164.22689112040803</v>
      </c>
      <c r="J2010">
        <v>163.99765226484004</v>
      </c>
      <c r="K2010">
        <v>161.05672579334401</v>
      </c>
      <c r="L2010">
        <v>161.05646654668803</v>
      </c>
      <c r="M2010">
        <v>160.9337837011368</v>
      </c>
      <c r="N2010">
        <v>160.99341016458379</v>
      </c>
      <c r="O2010">
        <v>160.99197179515301</v>
      </c>
      <c r="P2010">
        <v>139.31876108055266</v>
      </c>
      <c r="Q2010">
        <v>139.32112132093619</v>
      </c>
      <c r="R2010">
        <v>139.31994768308496</v>
      </c>
      <c r="S2010" s="1" t="s">
        <v>54</v>
      </c>
      <c r="T2010" s="1" t="s">
        <v>10</v>
      </c>
      <c r="U2010" t="str">
        <f>IFERROR(VLOOKUP(JRC_IDEES_powergen[[#This Row],[Headers]],sections[#All],1,FALSE),U2009)</f>
        <v>CO2 emissions (kt CO2)</v>
      </c>
      <c r="V2010" t="str">
        <f>IFERROR(VLOOKUP(JRC_IDEES_powergen[[#This Row],[Headers]],ec[#All],3,FALSE),"")</f>
        <v>3270A</v>
      </c>
      <c r="W2010" t="str">
        <f>VLOOKUP(MID(JRC_IDEES_powergen[[#This Row],[Source.Name]],25,2),Table5[#All],3,FALSE)</f>
        <v>United Kingdom</v>
      </c>
    </row>
    <row r="2011" spans="2:23" x14ac:dyDescent="0.25">
      <c r="B2011" t="str">
        <f t="shared" si="31"/>
        <v/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 s="1" t="s">
        <v>54</v>
      </c>
      <c r="T2011" s="1" t="s">
        <v>11</v>
      </c>
      <c r="U2011" t="str">
        <f>IFERROR(VLOOKUP(JRC_IDEES_powergen[[#This Row],[Headers]],sections[#All],1,FALSE),U2010)</f>
        <v>CO2 emissions (kt CO2)</v>
      </c>
      <c r="V2011" t="str">
        <f>IFERROR(VLOOKUP(JRC_IDEES_powergen[[#This Row],[Headers]],ec[#All],3,FALSE),"")</f>
        <v>3280</v>
      </c>
      <c r="W2011" t="str">
        <f>VLOOKUP(MID(JRC_IDEES_powergen[[#This Row],[Source.Name]],25,2),Table5[#All],3,FALSE)</f>
        <v>United Kingdom</v>
      </c>
    </row>
    <row r="2012" spans="2:23" x14ac:dyDescent="0.25">
      <c r="B2012" t="str">
        <f t="shared" si="31"/>
        <v>CO2 emissions (kt CO2) - 4100</v>
      </c>
      <c r="C2012">
        <v>4524.3287724604552</v>
      </c>
      <c r="D2012">
        <v>4287.0391062942963</v>
      </c>
      <c r="E2012">
        <v>4000.4429698458725</v>
      </c>
      <c r="F2012">
        <v>3604.6215099635406</v>
      </c>
      <c r="G2012">
        <v>3970.2189367269007</v>
      </c>
      <c r="H2012">
        <v>4087.5686535239743</v>
      </c>
      <c r="I2012">
        <v>4002.8194334486166</v>
      </c>
      <c r="J2012">
        <v>4296.8866868607247</v>
      </c>
      <c r="K2012">
        <v>4621.4900342689325</v>
      </c>
      <c r="L2012">
        <v>4136.4625457679485</v>
      </c>
      <c r="M2012">
        <v>4309.1502700632236</v>
      </c>
      <c r="N2012">
        <v>4168.9449537611208</v>
      </c>
      <c r="O2012">
        <v>4560.7032994812125</v>
      </c>
      <c r="P2012">
        <v>4417.1022858315291</v>
      </c>
      <c r="Q2012">
        <v>4658.7514112534</v>
      </c>
      <c r="R2012">
        <v>4617.0781208438821</v>
      </c>
      <c r="S2012" s="1" t="s">
        <v>54</v>
      </c>
      <c r="T2012" s="1" t="s">
        <v>12</v>
      </c>
      <c r="U2012" t="str">
        <f>IFERROR(VLOOKUP(JRC_IDEES_powergen[[#This Row],[Headers]],sections[#All],1,FALSE),U2011)</f>
        <v>CO2 emissions (kt CO2)</v>
      </c>
      <c r="V2012" t="str">
        <f>IFERROR(VLOOKUP(JRC_IDEES_powergen[[#This Row],[Headers]],ec[#All],3,FALSE),"")</f>
        <v/>
      </c>
      <c r="W2012" t="str">
        <f>VLOOKUP(MID(JRC_IDEES_powergen[[#This Row],[Source.Name]],25,2),Table5[#All],3,FALSE)</f>
        <v>United Kingdom</v>
      </c>
    </row>
    <row r="2013" spans="2:23" x14ac:dyDescent="0.25">
      <c r="B2013" t="str">
        <f t="shared" si="31"/>
        <v>CO2 emissions (kt CO2) - 5542</v>
      </c>
      <c r="C2013">
        <v>4524.3287724604552</v>
      </c>
      <c r="D2013">
        <v>4287.0391062942963</v>
      </c>
      <c r="E2013">
        <v>4000.4429698458725</v>
      </c>
      <c r="F2013">
        <v>3604.6215099635406</v>
      </c>
      <c r="G2013">
        <v>3970.2189367269007</v>
      </c>
      <c r="H2013">
        <v>4087.5686535239743</v>
      </c>
      <c r="I2013">
        <v>4002.8194334486166</v>
      </c>
      <c r="J2013">
        <v>4296.8866868607247</v>
      </c>
      <c r="K2013">
        <v>4621.4900342689325</v>
      </c>
      <c r="L2013">
        <v>4136.4625457679485</v>
      </c>
      <c r="M2013">
        <v>4309.1502700632236</v>
      </c>
      <c r="N2013">
        <v>4168.9449537611208</v>
      </c>
      <c r="O2013">
        <v>4560.7032994812125</v>
      </c>
      <c r="P2013">
        <v>4417.1022858315291</v>
      </c>
      <c r="Q2013">
        <v>4658.7514112534</v>
      </c>
      <c r="R2013">
        <v>4617.0781208438821</v>
      </c>
      <c r="S2013" s="1" t="s">
        <v>54</v>
      </c>
      <c r="T2013" s="1" t="s">
        <v>13</v>
      </c>
      <c r="U2013" t="str">
        <f>IFERROR(VLOOKUP(JRC_IDEES_powergen[[#This Row],[Headers]],sections[#All],1,FALSE),U2012)</f>
        <v>CO2 emissions (kt CO2)</v>
      </c>
      <c r="V2013" t="str">
        <f>IFERROR(VLOOKUP(JRC_IDEES_powergen[[#This Row],[Headers]],ec[#All],3,FALSE),"")</f>
        <v>4100</v>
      </c>
      <c r="W2013" t="str">
        <f>VLOOKUP(MID(JRC_IDEES_powergen[[#This Row],[Source.Name]],25,2),Table5[#All],3,FALSE)</f>
        <v>United Kingdom</v>
      </c>
    </row>
    <row r="2014" spans="2:23" x14ac:dyDescent="0.25">
      <c r="B2014" t="str">
        <f t="shared" si="31"/>
        <v>CO2 emissions (kt CO2) - 4200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 s="1" t="s">
        <v>54</v>
      </c>
      <c r="T2014" s="1" t="s">
        <v>14</v>
      </c>
      <c r="U2014" t="str">
        <f>IFERROR(VLOOKUP(JRC_IDEES_powergen[[#This Row],[Headers]],sections[#All],1,FALSE),U2013)</f>
        <v>CO2 emissions (kt CO2)</v>
      </c>
      <c r="V2014" t="str">
        <f>IFERROR(VLOOKUP(JRC_IDEES_powergen[[#This Row],[Headers]],ec[#All],3,FALSE),"")</f>
        <v>5542</v>
      </c>
      <c r="W2014" t="str">
        <f>VLOOKUP(MID(JRC_IDEES_powergen[[#This Row],[Source.Name]],25,2),Table5[#All],3,FALSE)</f>
        <v>United Kingdom</v>
      </c>
    </row>
    <row r="2015" spans="2:23" x14ac:dyDescent="0.25">
      <c r="B2015" t="str">
        <f t="shared" si="31"/>
        <v>CO2 emissions (kt CO2) - 0</v>
      </c>
      <c r="C2015">
        <v>840.25544794065149</v>
      </c>
      <c r="D2015">
        <v>767.19252215491201</v>
      </c>
      <c r="E2015">
        <v>608.95923126048001</v>
      </c>
      <c r="F2015">
        <v>431.46914347339202</v>
      </c>
      <c r="G2015">
        <v>227.860633690848</v>
      </c>
      <c r="H2015">
        <v>227.8625513915317</v>
      </c>
      <c r="I2015">
        <v>227.85685903944</v>
      </c>
      <c r="J2015">
        <v>227.85324348643201</v>
      </c>
      <c r="K2015">
        <v>227.86952159736001</v>
      </c>
      <c r="L2015">
        <v>227.86348289198401</v>
      </c>
      <c r="M2015">
        <v>227.87085339601697</v>
      </c>
      <c r="N2015">
        <v>227.86430264891726</v>
      </c>
      <c r="O2015">
        <v>227.86487122272212</v>
      </c>
      <c r="P2015">
        <v>227.86236800500035</v>
      </c>
      <c r="Q2015">
        <v>227.87044174399873</v>
      </c>
      <c r="R2015">
        <v>227.87484200530679</v>
      </c>
      <c r="S2015" s="1" t="s">
        <v>54</v>
      </c>
      <c r="T2015" s="1" t="s">
        <v>15</v>
      </c>
      <c r="U2015" t="str">
        <f>IFERROR(VLOOKUP(JRC_IDEES_powergen[[#This Row],[Headers]],sections[#All],1,FALSE),U2014)</f>
        <v>CO2 emissions (kt CO2)</v>
      </c>
      <c r="V2015" t="str">
        <f>IFERROR(VLOOKUP(JRC_IDEES_powergen[[#This Row],[Headers]],ec[#All],3,FALSE),"")</f>
        <v>4200</v>
      </c>
      <c r="W2015" t="str">
        <f>VLOOKUP(MID(JRC_IDEES_powergen[[#This Row],[Source.Name]],25,2),Table5[#All],3,FALSE)</f>
        <v>United Kingdom</v>
      </c>
    </row>
    <row r="2016" spans="2:23" x14ac:dyDescent="0.25">
      <c r="B2016" t="str">
        <f t="shared" si="31"/>
        <v>CO2 emissions (kt CO2) - 5541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 s="1" t="s">
        <v>54</v>
      </c>
      <c r="T2016" s="1" t="s">
        <v>16</v>
      </c>
      <c r="U2016" t="str">
        <f>IFERROR(VLOOKUP(JRC_IDEES_powergen[[#This Row],[Headers]],sections[#All],1,FALSE),U2015)</f>
        <v>CO2 emissions (kt CO2)</v>
      </c>
      <c r="V2016">
        <f>IFERROR(VLOOKUP(JRC_IDEES_powergen[[#This Row],[Headers]],ec[#All],3,FALSE),"")</f>
        <v>0</v>
      </c>
      <c r="W2016" t="str">
        <f>VLOOKUP(MID(JRC_IDEES_powergen[[#This Row],[Source.Name]],25,2),Table5[#All],3,FALSE)</f>
        <v>United Kingdom</v>
      </c>
    </row>
    <row r="2017" spans="2:23" x14ac:dyDescent="0.25">
      <c r="B2017" t="str">
        <f t="shared" si="31"/>
        <v>CO2 emissions (kt CO2) - 55431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 s="1" t="s">
        <v>54</v>
      </c>
      <c r="T2017" s="1" t="s">
        <v>17</v>
      </c>
      <c r="U2017" t="str">
        <f>IFERROR(VLOOKUP(JRC_IDEES_powergen[[#This Row],[Headers]],sections[#All],1,FALSE),U2016)</f>
        <v>CO2 emissions (kt CO2)</v>
      </c>
      <c r="V2017" t="str">
        <f>IFERROR(VLOOKUP(JRC_IDEES_powergen[[#This Row],[Headers]],ec[#All],3,FALSE),"")</f>
        <v>5541</v>
      </c>
      <c r="W2017" t="str">
        <f>VLOOKUP(MID(JRC_IDEES_powergen[[#This Row],[Source.Name]],25,2),Table5[#All],3,FALSE)</f>
        <v>United Kingdom</v>
      </c>
    </row>
    <row r="2018" spans="2:23" x14ac:dyDescent="0.25">
      <c r="B2018" t="str">
        <f t="shared" si="31"/>
        <v>CO2 emissions (kt CO2) - 5545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 s="1" t="s">
        <v>54</v>
      </c>
      <c r="T2018" s="1" t="s">
        <v>18</v>
      </c>
      <c r="U2018" t="str">
        <f>IFERROR(VLOOKUP(JRC_IDEES_powergen[[#This Row],[Headers]],sections[#All],1,FALSE),U2017)</f>
        <v>CO2 emissions (kt CO2)</v>
      </c>
      <c r="V2018" t="str">
        <f>IFERROR(VLOOKUP(JRC_IDEES_powergen[[#This Row],[Headers]],ec[#All],3,FALSE),"")</f>
        <v>55431</v>
      </c>
      <c r="W2018" t="str">
        <f>VLOOKUP(MID(JRC_IDEES_powergen[[#This Row],[Source.Name]],25,2),Table5[#All],3,FALSE)</f>
        <v>United Kingdom</v>
      </c>
    </row>
    <row r="2019" spans="2:23" x14ac:dyDescent="0.25">
      <c r="B2019" t="str">
        <f t="shared" si="31"/>
        <v>CO2 emissions (kt CO2) - 0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 s="1" t="s">
        <v>54</v>
      </c>
      <c r="T2019" s="1" t="s">
        <v>19</v>
      </c>
      <c r="U2019" t="str">
        <f>IFERROR(VLOOKUP(JRC_IDEES_powergen[[#This Row],[Headers]],sections[#All],1,FALSE),U2018)</f>
        <v>CO2 emissions (kt CO2)</v>
      </c>
      <c r="V2019" t="str">
        <f>IFERROR(VLOOKUP(JRC_IDEES_powergen[[#This Row],[Headers]],ec[#All],3,FALSE),"")</f>
        <v>5545</v>
      </c>
      <c r="W2019" t="str">
        <f>VLOOKUP(MID(JRC_IDEES_powergen[[#This Row],[Source.Name]],25,2),Table5[#All],3,FALSE)</f>
        <v>United Kingdom</v>
      </c>
    </row>
    <row r="2020" spans="2:23" x14ac:dyDescent="0.25">
      <c r="B2020" t="str">
        <f t="shared" si="31"/>
        <v>CO2 emissions (kt CO2) - 7100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172.38391172452802</v>
      </c>
      <c r="L2020">
        <v>174.687834621132</v>
      </c>
      <c r="M2020">
        <v>142.04335120536786</v>
      </c>
      <c r="N2020">
        <v>187.61977490041218</v>
      </c>
      <c r="O2020">
        <v>228.88315990101574</v>
      </c>
      <c r="P2020">
        <v>30.077285657538759</v>
      </c>
      <c r="Q2020">
        <v>77.120482496149165</v>
      </c>
      <c r="R2020">
        <v>95.826499999999911</v>
      </c>
      <c r="S2020" s="1" t="s">
        <v>54</v>
      </c>
      <c r="T2020" s="1" t="s">
        <v>20</v>
      </c>
      <c r="U2020" t="str">
        <f>IFERROR(VLOOKUP(JRC_IDEES_powergen[[#This Row],[Headers]],sections[#All],1,FALSE),U2019)</f>
        <v>CO2 emissions (kt CO2)</v>
      </c>
      <c r="V2020">
        <f>IFERROR(VLOOKUP(JRC_IDEES_powergen[[#This Row],[Headers]],ec[#All],3,FALSE),"")</f>
        <v>0</v>
      </c>
      <c r="W2020" t="str">
        <f>VLOOKUP(MID(JRC_IDEES_powergen[[#This Row],[Source.Name]],25,2),Table5[#All],3,FALSE)</f>
        <v>United Kingdom</v>
      </c>
    </row>
    <row r="2021" spans="2:23" x14ac:dyDescent="0.25">
      <c r="B2021" t="str">
        <f t="shared" si="31"/>
        <v>CO2 emissions (kt CO2) - 55432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 s="1" t="s">
        <v>54</v>
      </c>
      <c r="T2021" s="1" t="s">
        <v>21</v>
      </c>
      <c r="U2021" t="str">
        <f>IFERROR(VLOOKUP(JRC_IDEES_powergen[[#This Row],[Headers]],sections[#All],1,FALSE),U2020)</f>
        <v>CO2 emissions (kt CO2)</v>
      </c>
      <c r="V2021" t="str">
        <f>IFERROR(VLOOKUP(JRC_IDEES_powergen[[#This Row],[Headers]],ec[#All],3,FALSE),"")</f>
        <v>7100</v>
      </c>
      <c r="W2021" t="str">
        <f>VLOOKUP(MID(JRC_IDEES_powergen[[#This Row],[Source.Name]],25,2),Table5[#All],3,FALSE)</f>
        <v>United Kingdom</v>
      </c>
    </row>
    <row r="2022" spans="2:23" x14ac:dyDescent="0.25">
      <c r="B2022" t="str">
        <f t="shared" si="31"/>
        <v>CO2 emissions (kt CO2) - 5532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172.38391172452802</v>
      </c>
      <c r="L2022">
        <v>174.687834621132</v>
      </c>
      <c r="M2022">
        <v>142.04335120536786</v>
      </c>
      <c r="N2022">
        <v>187.61977490041218</v>
      </c>
      <c r="O2022">
        <v>228.88315990101574</v>
      </c>
      <c r="P2022">
        <v>30.077285657538759</v>
      </c>
      <c r="Q2022">
        <v>77.120482496149165</v>
      </c>
      <c r="R2022">
        <v>95.826499999999911</v>
      </c>
      <c r="S2022" s="1" t="s">
        <v>54</v>
      </c>
      <c r="T2022" s="1" t="s">
        <v>22</v>
      </c>
      <c r="U2022" t="str">
        <f>IFERROR(VLOOKUP(JRC_IDEES_powergen[[#This Row],[Headers]],sections[#All],1,FALSE),U2021)</f>
        <v>CO2 emissions (kt CO2)</v>
      </c>
      <c r="V2022" t="str">
        <f>IFERROR(VLOOKUP(JRC_IDEES_powergen[[#This Row],[Headers]],ec[#All],3,FALSE),"")</f>
        <v>55432</v>
      </c>
      <c r="W2022" t="str">
        <f>VLOOKUP(MID(JRC_IDEES_powergen[[#This Row],[Source.Name]],25,2),Table5[#All],3,FALSE)</f>
        <v>United Kingdom</v>
      </c>
    </row>
    <row r="2023" spans="2:23" x14ac:dyDescent="0.25">
      <c r="B2023" t="str">
        <f t="shared" si="31"/>
        <v>CO2 emissions (kt CO2) - 5550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 s="1" t="s">
        <v>54</v>
      </c>
      <c r="T2023" s="1" t="s">
        <v>23</v>
      </c>
      <c r="U2023" t="str">
        <f>IFERROR(VLOOKUP(JRC_IDEES_powergen[[#This Row],[Headers]],sections[#All],1,FALSE),U2022)</f>
        <v>CO2 emissions (kt CO2)</v>
      </c>
      <c r="V2023" t="str">
        <f>IFERROR(VLOOKUP(JRC_IDEES_powergen[[#This Row],[Headers]],ec[#All],3,FALSE),"")</f>
        <v>5532</v>
      </c>
      <c r="W2023" t="str">
        <f>VLOOKUP(MID(JRC_IDEES_powergen[[#This Row],[Source.Name]],25,2),Table5[#All],3,FALSE)</f>
        <v>United Kingdom</v>
      </c>
    </row>
    <row r="2024" spans="2:23" x14ac:dyDescent="0.25">
      <c r="B2024" t="str">
        <f t="shared" si="31"/>
        <v>CO2 emissions (kt CO2) - 99998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 s="1" t="s">
        <v>54</v>
      </c>
      <c r="T2024" s="1" t="s">
        <v>24</v>
      </c>
      <c r="U2024" t="str">
        <f>IFERROR(VLOOKUP(JRC_IDEES_powergen[[#This Row],[Headers]],sections[#All],1,FALSE),U2023)</f>
        <v>CO2 emissions (kt CO2)</v>
      </c>
      <c r="V2024" t="str">
        <f>IFERROR(VLOOKUP(JRC_IDEES_powergen[[#This Row],[Headers]],ec[#All],3,FALSE),"")</f>
        <v>5550</v>
      </c>
      <c r="W2024" t="str">
        <f>VLOOKUP(MID(JRC_IDEES_powergen[[#This Row],[Source.Name]],25,2),Table5[#All],3,FALSE)</f>
        <v>United Kingdom</v>
      </c>
    </row>
    <row r="2025" spans="2:23" x14ac:dyDescent="0.25">
      <c r="B2025" t="str">
        <f t="shared" si="31"/>
        <v>CO2 emissions (kt CO2) - 99999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 s="1" t="s">
        <v>54</v>
      </c>
      <c r="T2025" s="1" t="s">
        <v>25</v>
      </c>
      <c r="U2025" t="str">
        <f>IFERROR(VLOOKUP(JRC_IDEES_powergen[[#This Row],[Headers]],sections[#All],1,FALSE),U2024)</f>
        <v>CO2 emissions (kt CO2)</v>
      </c>
      <c r="V2025" t="str">
        <f>IFERROR(VLOOKUP(JRC_IDEES_powergen[[#This Row],[Headers]],ec[#All],3,FALSE),"")</f>
        <v>99998</v>
      </c>
      <c r="W2025" t="str">
        <f>VLOOKUP(MID(JRC_IDEES_powergen[[#This Row],[Source.Name]],25,2),Table5[#All],3,FALSE)</f>
        <v>United Kingdom</v>
      </c>
    </row>
    <row r="2026" spans="2:23" x14ac:dyDescent="0.25"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 s="1" t="s">
        <v>54</v>
      </c>
      <c r="T2026" s="1" t="s">
        <v>26</v>
      </c>
      <c r="U2026" t="str">
        <f>IFERROR(VLOOKUP(JRC_IDEES_powergen[[#This Row],[Headers]],sections[#All],1,FALSE),U2025)</f>
        <v>CO2 emissions (kt CO2)</v>
      </c>
      <c r="V2026" t="str">
        <f>IFERROR(VLOOKUP(JRC_IDEES_powergen[[#This Row],[Headers]],ec[#All],3,FALSE),"")</f>
        <v>99999</v>
      </c>
      <c r="W2026" t="str">
        <f>VLOOKUP(MID(JRC_IDEES_powergen[[#This Row],[Source.Name]],25,2),Table5[#All],3,FALSE)</f>
        <v>United Kingdom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FEE1-32B9-479D-AD51-BF130041CC46}">
  <dimension ref="B4:N100"/>
  <sheetViews>
    <sheetView zoomScale="55" zoomScaleNormal="55" workbookViewId="0">
      <selection activeCell="L13" sqref="L13"/>
    </sheetView>
  </sheetViews>
  <sheetFormatPr defaultRowHeight="15" x14ac:dyDescent="0.25"/>
  <cols>
    <col min="2" max="2" width="55.5703125" bestFit="1" customWidth="1"/>
    <col min="3" max="3" width="44.28515625" bestFit="1" customWidth="1"/>
    <col min="8" max="9" width="29.42578125" customWidth="1"/>
    <col min="10" max="10" width="18.7109375" customWidth="1"/>
    <col min="11" max="12" width="9.28515625" customWidth="1"/>
    <col min="14" max="14" width="15" customWidth="1"/>
  </cols>
  <sheetData>
    <row r="4" spans="2:14" x14ac:dyDescent="0.25">
      <c r="B4" t="s">
        <v>67</v>
      </c>
      <c r="C4" t="s">
        <v>68</v>
      </c>
      <c r="H4" s="2" t="s">
        <v>236</v>
      </c>
      <c r="I4" s="2" t="s">
        <v>235</v>
      </c>
      <c r="K4" t="s">
        <v>297</v>
      </c>
      <c r="L4" t="s">
        <v>298</v>
      </c>
      <c r="M4" t="s">
        <v>299</v>
      </c>
      <c r="N4" t="s">
        <v>300</v>
      </c>
    </row>
    <row r="5" spans="2:14" x14ac:dyDescent="0.25">
      <c r="B5" t="s">
        <v>3</v>
      </c>
      <c r="C5">
        <v>13</v>
      </c>
      <c r="H5" s="3" t="s">
        <v>85</v>
      </c>
      <c r="I5" s="4" t="s">
        <v>86</v>
      </c>
      <c r="K5" t="s">
        <v>301</v>
      </c>
      <c r="L5" t="s">
        <v>302</v>
      </c>
      <c r="M5" t="s">
        <v>303</v>
      </c>
      <c r="N5" t="s">
        <v>304</v>
      </c>
    </row>
    <row r="6" spans="2:14" x14ac:dyDescent="0.25">
      <c r="B6" t="s">
        <v>27</v>
      </c>
      <c r="C6">
        <v>14</v>
      </c>
      <c r="H6" s="5" t="s">
        <v>87</v>
      </c>
      <c r="I6" s="6" t="s">
        <v>69</v>
      </c>
      <c r="K6" t="s">
        <v>305</v>
      </c>
      <c r="L6" t="s">
        <v>306</v>
      </c>
      <c r="M6" t="s">
        <v>307</v>
      </c>
      <c r="N6" t="s">
        <v>308</v>
      </c>
    </row>
    <row r="7" spans="2:14" x14ac:dyDescent="0.25">
      <c r="B7" t="s">
        <v>55</v>
      </c>
      <c r="C7">
        <v>1</v>
      </c>
      <c r="H7" s="7" t="s">
        <v>5</v>
      </c>
      <c r="I7" s="8" t="s">
        <v>88</v>
      </c>
      <c r="K7" t="s">
        <v>309</v>
      </c>
      <c r="L7" t="s">
        <v>310</v>
      </c>
      <c r="M7" t="s">
        <v>311</v>
      </c>
      <c r="N7" t="s">
        <v>312</v>
      </c>
    </row>
    <row r="8" spans="2:14" x14ac:dyDescent="0.25">
      <c r="B8" t="s">
        <v>56</v>
      </c>
      <c r="C8">
        <v>2</v>
      </c>
      <c r="H8" s="9" t="s">
        <v>89</v>
      </c>
      <c r="I8" s="10" t="s">
        <v>90</v>
      </c>
      <c r="K8" t="s">
        <v>313</v>
      </c>
      <c r="L8" t="s">
        <v>314</v>
      </c>
      <c r="M8" t="s">
        <v>315</v>
      </c>
      <c r="N8" t="s">
        <v>316</v>
      </c>
    </row>
    <row r="9" spans="2:14" x14ac:dyDescent="0.25">
      <c r="B9" t="s">
        <v>57</v>
      </c>
      <c r="C9">
        <v>3</v>
      </c>
      <c r="H9" s="11" t="s">
        <v>91</v>
      </c>
      <c r="I9" s="12" t="s">
        <v>92</v>
      </c>
      <c r="K9" t="s">
        <v>317</v>
      </c>
      <c r="L9" t="s">
        <v>318</v>
      </c>
      <c r="M9" t="s">
        <v>319</v>
      </c>
      <c r="N9" t="s">
        <v>320</v>
      </c>
    </row>
    <row r="10" spans="2:14" x14ac:dyDescent="0.25">
      <c r="B10" t="s">
        <v>58</v>
      </c>
      <c r="C10">
        <v>4</v>
      </c>
      <c r="H10" s="11" t="s">
        <v>93</v>
      </c>
      <c r="I10" s="12" t="s">
        <v>94</v>
      </c>
      <c r="K10" t="s">
        <v>321</v>
      </c>
      <c r="L10" t="s">
        <v>322</v>
      </c>
      <c r="M10" t="s">
        <v>323</v>
      </c>
      <c r="N10" t="s">
        <v>323</v>
      </c>
    </row>
    <row r="11" spans="2:14" x14ac:dyDescent="0.25">
      <c r="B11" t="s">
        <v>59</v>
      </c>
      <c r="C11">
        <v>5</v>
      </c>
      <c r="H11" s="11" t="s">
        <v>95</v>
      </c>
      <c r="I11" s="12" t="s">
        <v>96</v>
      </c>
      <c r="K11" t="s">
        <v>324</v>
      </c>
      <c r="L11" t="s">
        <v>325</v>
      </c>
      <c r="M11" t="s">
        <v>326</v>
      </c>
      <c r="N11" t="s">
        <v>327</v>
      </c>
    </row>
    <row r="12" spans="2:14" x14ac:dyDescent="0.25">
      <c r="B12" t="s">
        <v>60</v>
      </c>
      <c r="C12">
        <v>6</v>
      </c>
      <c r="H12" s="11" t="s">
        <v>97</v>
      </c>
      <c r="I12" s="12" t="s">
        <v>98</v>
      </c>
      <c r="K12" t="s">
        <v>328</v>
      </c>
      <c r="L12" t="s">
        <v>329</v>
      </c>
      <c r="M12" t="s">
        <v>330</v>
      </c>
      <c r="N12" t="s">
        <v>331</v>
      </c>
    </row>
    <row r="13" spans="2:14" x14ac:dyDescent="0.25">
      <c r="B13" t="s">
        <v>61</v>
      </c>
      <c r="C13">
        <v>7</v>
      </c>
      <c r="H13" s="9" t="s">
        <v>99</v>
      </c>
      <c r="I13" s="10" t="s">
        <v>100</v>
      </c>
      <c r="K13" t="s">
        <v>332</v>
      </c>
      <c r="L13" t="s">
        <v>333</v>
      </c>
      <c r="M13" t="s">
        <v>334</v>
      </c>
      <c r="N13" t="s">
        <v>335</v>
      </c>
    </row>
    <row r="14" spans="2:14" x14ac:dyDescent="0.25">
      <c r="B14" t="s">
        <v>62</v>
      </c>
      <c r="C14">
        <v>8</v>
      </c>
      <c r="H14" s="9" t="s">
        <v>101</v>
      </c>
      <c r="I14" s="10" t="s">
        <v>102</v>
      </c>
      <c r="K14" t="s">
        <v>336</v>
      </c>
      <c r="L14" t="s">
        <v>337</v>
      </c>
      <c r="M14" t="s">
        <v>338</v>
      </c>
      <c r="N14" t="s">
        <v>339</v>
      </c>
    </row>
    <row r="15" spans="2:14" x14ac:dyDescent="0.25">
      <c r="B15" t="s">
        <v>63</v>
      </c>
      <c r="C15">
        <v>9</v>
      </c>
      <c r="H15" s="11" t="s">
        <v>103</v>
      </c>
      <c r="I15" s="12" t="s">
        <v>104</v>
      </c>
      <c r="K15" t="s">
        <v>340</v>
      </c>
      <c r="L15" t="s">
        <v>341</v>
      </c>
      <c r="M15" t="s">
        <v>342</v>
      </c>
      <c r="N15" t="s">
        <v>343</v>
      </c>
    </row>
    <row r="16" spans="2:14" x14ac:dyDescent="0.25">
      <c r="B16" t="s">
        <v>28</v>
      </c>
      <c r="C16">
        <v>10</v>
      </c>
      <c r="H16" s="11" t="s">
        <v>105</v>
      </c>
      <c r="I16" s="12" t="s">
        <v>106</v>
      </c>
      <c r="K16" t="s">
        <v>344</v>
      </c>
      <c r="L16" t="s">
        <v>345</v>
      </c>
      <c r="M16" t="s">
        <v>346</v>
      </c>
      <c r="N16" t="s">
        <v>347</v>
      </c>
    </row>
    <row r="17" spans="2:14" x14ac:dyDescent="0.25">
      <c r="B17" t="s">
        <v>64</v>
      </c>
      <c r="C17">
        <v>11</v>
      </c>
      <c r="H17" s="9" t="s">
        <v>107</v>
      </c>
      <c r="I17" s="10" t="s">
        <v>108</v>
      </c>
      <c r="K17" t="s">
        <v>348</v>
      </c>
      <c r="L17" t="s">
        <v>349</v>
      </c>
      <c r="M17" t="s">
        <v>350</v>
      </c>
      <c r="N17" t="s">
        <v>351</v>
      </c>
    </row>
    <row r="18" spans="2:14" x14ac:dyDescent="0.25">
      <c r="B18" t="s">
        <v>65</v>
      </c>
      <c r="C18">
        <v>12</v>
      </c>
      <c r="H18" s="13" t="s">
        <v>109</v>
      </c>
      <c r="I18" s="8" t="s">
        <v>110</v>
      </c>
      <c r="K18" t="s">
        <v>352</v>
      </c>
      <c r="L18" t="s">
        <v>353</v>
      </c>
      <c r="M18" t="s">
        <v>354</v>
      </c>
      <c r="N18" t="s">
        <v>355</v>
      </c>
    </row>
    <row r="19" spans="2:14" x14ac:dyDescent="0.25">
      <c r="H19" s="9" t="s">
        <v>111</v>
      </c>
      <c r="I19" s="10" t="s">
        <v>112</v>
      </c>
      <c r="K19" t="s">
        <v>356</v>
      </c>
      <c r="L19" t="s">
        <v>357</v>
      </c>
      <c r="M19" t="s">
        <v>358</v>
      </c>
      <c r="N19" t="s">
        <v>358</v>
      </c>
    </row>
    <row r="20" spans="2:14" x14ac:dyDescent="0.25">
      <c r="H20" s="14" t="s">
        <v>113</v>
      </c>
      <c r="I20" s="10" t="s">
        <v>114</v>
      </c>
      <c r="K20" t="s">
        <v>359</v>
      </c>
      <c r="L20" t="s">
        <v>360</v>
      </c>
      <c r="M20" t="s">
        <v>361</v>
      </c>
      <c r="N20" t="s">
        <v>361</v>
      </c>
    </row>
    <row r="21" spans="2:14" x14ac:dyDescent="0.25">
      <c r="B21" t="s">
        <v>237</v>
      </c>
      <c r="C21" t="s">
        <v>238</v>
      </c>
      <c r="D21" t="s">
        <v>235</v>
      </c>
      <c r="H21" s="14" t="s">
        <v>115</v>
      </c>
      <c r="I21" s="10" t="s">
        <v>116</v>
      </c>
      <c r="K21" t="s">
        <v>362</v>
      </c>
      <c r="L21" t="s">
        <v>363</v>
      </c>
      <c r="M21" t="s">
        <v>364</v>
      </c>
      <c r="N21" t="s">
        <v>365</v>
      </c>
    </row>
    <row r="22" spans="2:14" x14ac:dyDescent="0.25">
      <c r="B22" t="s">
        <v>4</v>
      </c>
      <c r="H22" s="14" t="s">
        <v>117</v>
      </c>
      <c r="I22" s="10" t="s">
        <v>118</v>
      </c>
      <c r="K22" t="s">
        <v>366</v>
      </c>
      <c r="L22" t="s">
        <v>367</v>
      </c>
      <c r="M22" t="s">
        <v>368</v>
      </c>
      <c r="N22" t="s">
        <v>369</v>
      </c>
    </row>
    <row r="23" spans="2:14" x14ac:dyDescent="0.25">
      <c r="B23" t="s">
        <v>5</v>
      </c>
      <c r="C23" t="str">
        <f>ec[[#This Row],[Energy carrier name]]</f>
        <v>Hard coal and derivatives</v>
      </c>
      <c r="D23" t="str">
        <f>VLOOKUP(ec[[#This Row],[Map name]],Table4[#All],2,FALSE)</f>
        <v>2100</v>
      </c>
      <c r="H23" s="7" t="s">
        <v>119</v>
      </c>
      <c r="I23" s="8" t="s">
        <v>120</v>
      </c>
      <c r="K23" t="s">
        <v>370</v>
      </c>
      <c r="L23" t="s">
        <v>371</v>
      </c>
      <c r="M23" t="s">
        <v>372</v>
      </c>
      <c r="N23" t="s">
        <v>373</v>
      </c>
    </row>
    <row r="24" spans="2:14" x14ac:dyDescent="0.25">
      <c r="B24" t="s">
        <v>6</v>
      </c>
      <c r="C24" t="s">
        <v>109</v>
      </c>
      <c r="D24" t="str">
        <f>VLOOKUP(ec[[#This Row],[Map name]],Table4[#All],2,FALSE)</f>
        <v>2200</v>
      </c>
      <c r="H24" s="5" t="s">
        <v>121</v>
      </c>
      <c r="I24" s="6" t="s">
        <v>122</v>
      </c>
      <c r="K24" t="s">
        <v>374</v>
      </c>
      <c r="L24" t="s">
        <v>375</v>
      </c>
      <c r="M24" t="s">
        <v>376</v>
      </c>
      <c r="N24" t="s">
        <v>377</v>
      </c>
    </row>
    <row r="25" spans="2:14" x14ac:dyDescent="0.25">
      <c r="B25" t="s">
        <v>7</v>
      </c>
      <c r="C25" t="str">
        <f>ec[[#This Row],[Energy carrier name]]</f>
        <v>Refinery gas and ethane</v>
      </c>
      <c r="D25" t="str">
        <f>VLOOKUP(ec[[#This Row],[Map name]],Table4[#All],2,FALSE)</f>
        <v>3210</v>
      </c>
      <c r="H25" s="7" t="s">
        <v>123</v>
      </c>
      <c r="I25" s="8" t="s">
        <v>124</v>
      </c>
      <c r="K25" t="s">
        <v>378</v>
      </c>
      <c r="L25" t="s">
        <v>379</v>
      </c>
      <c r="M25" t="s">
        <v>380</v>
      </c>
      <c r="N25" t="s">
        <v>381</v>
      </c>
    </row>
    <row r="26" spans="2:14" x14ac:dyDescent="0.25">
      <c r="B26" t="s">
        <v>8</v>
      </c>
      <c r="C26" t="s">
        <v>165</v>
      </c>
      <c r="D26" t="str">
        <f>VLOOKUP(ec[[#This Row],[Map name]],Table4[#All],2,FALSE)</f>
        <v>3260</v>
      </c>
      <c r="H26" s="9" t="s">
        <v>125</v>
      </c>
      <c r="I26" s="10" t="s">
        <v>126</v>
      </c>
      <c r="K26" t="s">
        <v>382</v>
      </c>
      <c r="L26" t="s">
        <v>383</v>
      </c>
      <c r="M26" t="s">
        <v>384</v>
      </c>
      <c r="N26" t="s">
        <v>385</v>
      </c>
    </row>
    <row r="27" spans="2:14" x14ac:dyDescent="0.25">
      <c r="B27" t="s">
        <v>9</v>
      </c>
      <c r="H27" s="11" t="s">
        <v>127</v>
      </c>
      <c r="I27" s="12" t="s">
        <v>128</v>
      </c>
      <c r="K27" t="s">
        <v>386</v>
      </c>
      <c r="L27" t="s">
        <v>387</v>
      </c>
      <c r="M27" t="s">
        <v>388</v>
      </c>
      <c r="N27" t="s">
        <v>389</v>
      </c>
    </row>
    <row r="28" spans="2:14" x14ac:dyDescent="0.25">
      <c r="B28" t="s">
        <v>10</v>
      </c>
      <c r="C28" t="str">
        <f>ec[[#This Row],[Energy carrier name]]</f>
        <v>Residual Fuel Oil</v>
      </c>
      <c r="D28" t="str">
        <f>VLOOKUP(ec[[#This Row],[Map name]],Table4[#All],2,FALSE)</f>
        <v>3270A</v>
      </c>
      <c r="H28" s="11" t="s">
        <v>129</v>
      </c>
      <c r="I28" s="12" t="s">
        <v>130</v>
      </c>
      <c r="K28" t="s">
        <v>390</v>
      </c>
      <c r="L28" t="s">
        <v>391</v>
      </c>
      <c r="M28" t="s">
        <v>392</v>
      </c>
      <c r="N28" t="s">
        <v>393</v>
      </c>
    </row>
    <row r="29" spans="2:14" x14ac:dyDescent="0.25">
      <c r="B29" t="s">
        <v>11</v>
      </c>
      <c r="C29" t="str">
        <f>ec[[#This Row],[Energy carrier name]]</f>
        <v>Other Petroleum Products</v>
      </c>
      <c r="D29" t="str">
        <f>VLOOKUP(ec[[#This Row],[Map name]],Table4[#All],2,FALSE)</f>
        <v>3280</v>
      </c>
      <c r="H29" s="9" t="s">
        <v>131</v>
      </c>
      <c r="I29" s="10" t="s">
        <v>132</v>
      </c>
      <c r="K29" t="s">
        <v>394</v>
      </c>
      <c r="L29" t="s">
        <v>395</v>
      </c>
      <c r="M29" t="s">
        <v>396</v>
      </c>
      <c r="N29" t="s">
        <v>397</v>
      </c>
    </row>
    <row r="30" spans="2:14" x14ac:dyDescent="0.25">
      <c r="H30" s="11" t="s">
        <v>133</v>
      </c>
      <c r="I30" s="12" t="s">
        <v>134</v>
      </c>
      <c r="K30" t="s">
        <v>398</v>
      </c>
      <c r="L30" t="s">
        <v>399</v>
      </c>
      <c r="M30" t="s">
        <v>400</v>
      </c>
      <c r="N30" t="s">
        <v>400</v>
      </c>
    </row>
    <row r="31" spans="2:14" x14ac:dyDescent="0.25">
      <c r="B31" t="s">
        <v>13</v>
      </c>
      <c r="C31" t="str">
        <f>ec[[#This Row],[Energy carrier name]]</f>
        <v>Natural gas</v>
      </c>
      <c r="D31" t="str">
        <f>VLOOKUP(ec[[#This Row],[Map name]],Table4[#All],2,FALSE)</f>
        <v>4100</v>
      </c>
      <c r="H31" s="11" t="s">
        <v>135</v>
      </c>
      <c r="I31" s="12" t="s">
        <v>136</v>
      </c>
      <c r="K31" t="s">
        <v>401</v>
      </c>
      <c r="L31" t="s">
        <v>402</v>
      </c>
      <c r="M31" t="s">
        <v>403</v>
      </c>
      <c r="N31" t="s">
        <v>404</v>
      </c>
    </row>
    <row r="32" spans="2:14" x14ac:dyDescent="0.25">
      <c r="B32" t="s">
        <v>14</v>
      </c>
      <c r="C32" t="str">
        <f>ec[[#This Row],[Energy carrier name]]</f>
        <v>Biogas</v>
      </c>
      <c r="D32" t="str">
        <f>VLOOKUP(ec[[#This Row],[Map name]],Table4[#All],2,FALSE)</f>
        <v>5542</v>
      </c>
      <c r="H32" s="15" t="s">
        <v>137</v>
      </c>
      <c r="I32" s="12" t="s">
        <v>138</v>
      </c>
      <c r="K32" t="s">
        <v>405</v>
      </c>
      <c r="L32" t="s">
        <v>406</v>
      </c>
      <c r="M32" t="s">
        <v>407</v>
      </c>
      <c r="N32" t="s">
        <v>408</v>
      </c>
    </row>
    <row r="33" spans="2:14" x14ac:dyDescent="0.25">
      <c r="B33" t="s">
        <v>15</v>
      </c>
      <c r="C33" t="str">
        <f>ec[[#This Row],[Energy carrier name]]</f>
        <v>Derived Gases</v>
      </c>
      <c r="D33" t="str">
        <f>VLOOKUP(ec[[#This Row],[Map name]],Table4[#All],2,FALSE)</f>
        <v>4200</v>
      </c>
      <c r="H33" s="7" t="s">
        <v>139</v>
      </c>
      <c r="I33" s="8" t="s">
        <v>140</v>
      </c>
      <c r="K33" t="s">
        <v>409</v>
      </c>
      <c r="L33" t="s">
        <v>410</v>
      </c>
      <c r="M33" t="s">
        <v>411</v>
      </c>
      <c r="N33" t="s">
        <v>412</v>
      </c>
    </row>
    <row r="34" spans="2:14" x14ac:dyDescent="0.25">
      <c r="B34" t="s">
        <v>16</v>
      </c>
      <c r="H34" s="9" t="s">
        <v>141</v>
      </c>
      <c r="I34" s="10" t="s">
        <v>142</v>
      </c>
      <c r="K34" t="s">
        <v>413</v>
      </c>
      <c r="L34" t="s">
        <v>414</v>
      </c>
      <c r="M34" t="s">
        <v>415</v>
      </c>
      <c r="N34" t="s">
        <v>416</v>
      </c>
    </row>
    <row r="35" spans="2:14" x14ac:dyDescent="0.25">
      <c r="B35" t="s">
        <v>17</v>
      </c>
      <c r="C35" t="str">
        <f>ec[[#This Row],[Energy carrier name]]</f>
        <v>Solid biofuels (Wood &amp; Wood Waste)</v>
      </c>
      <c r="D35" t="str">
        <f>VLOOKUP(ec[[#This Row],[Map name]],Table4[#All],2,FALSE)</f>
        <v>5541</v>
      </c>
      <c r="H35" s="11" t="s">
        <v>143</v>
      </c>
      <c r="I35" s="12" t="s">
        <v>144</v>
      </c>
    </row>
    <row r="36" spans="2:14" x14ac:dyDescent="0.25">
      <c r="B36" t="s">
        <v>18</v>
      </c>
      <c r="C36" t="s">
        <v>217</v>
      </c>
      <c r="D36" t="str">
        <f>VLOOKUP(ec[[#This Row],[Map name]],Table4[#All],2,FALSE)</f>
        <v>55431</v>
      </c>
      <c r="H36" s="11" t="s">
        <v>145</v>
      </c>
      <c r="I36" s="12" t="s">
        <v>146</v>
      </c>
    </row>
    <row r="37" spans="2:14" x14ac:dyDescent="0.25">
      <c r="B37" t="s">
        <v>19</v>
      </c>
      <c r="C37" t="str">
        <f>ec[[#This Row],[Energy carrier name]]</f>
        <v>Liquid biofuels</v>
      </c>
      <c r="D37" t="str">
        <f>VLOOKUP(ec[[#This Row],[Map name]],Table4[#All],2,FALSE)</f>
        <v>5545</v>
      </c>
      <c r="H37" s="14" t="s">
        <v>147</v>
      </c>
      <c r="I37" s="10" t="s">
        <v>148</v>
      </c>
    </row>
    <row r="38" spans="2:14" x14ac:dyDescent="0.25">
      <c r="B38" t="s">
        <v>20</v>
      </c>
      <c r="H38" s="9" t="s">
        <v>149</v>
      </c>
      <c r="I38" s="10" t="s">
        <v>150</v>
      </c>
    </row>
    <row r="39" spans="2:14" x14ac:dyDescent="0.25">
      <c r="B39" t="s">
        <v>21</v>
      </c>
      <c r="C39" t="str">
        <f>ec[[#This Row],[Energy carrier name]]</f>
        <v>Industrial wastes</v>
      </c>
      <c r="D39" t="str">
        <f>VLOOKUP(ec[[#This Row],[Map name]],Table4[#All],2,FALSE)</f>
        <v>7100</v>
      </c>
      <c r="H39" s="15" t="s">
        <v>151</v>
      </c>
      <c r="I39" s="12" t="s">
        <v>152</v>
      </c>
    </row>
    <row r="40" spans="2:14" x14ac:dyDescent="0.25">
      <c r="B40" t="s">
        <v>22</v>
      </c>
      <c r="C40" t="s">
        <v>233</v>
      </c>
      <c r="D40" t="str">
        <f>VLOOKUP(ec[[#This Row],[Map name]],Table4[#All],2,FALSE)</f>
        <v>55432</v>
      </c>
      <c r="H40" s="11" t="s">
        <v>153</v>
      </c>
      <c r="I40" s="12" t="s">
        <v>154</v>
      </c>
    </row>
    <row r="41" spans="2:14" x14ac:dyDescent="0.25">
      <c r="B41" t="s">
        <v>23</v>
      </c>
      <c r="C41" t="str">
        <f>ec[[#This Row],[Energy carrier name]]</f>
        <v>Solar thermal</v>
      </c>
      <c r="D41" t="str">
        <f>VLOOKUP(ec[[#This Row],[Map name]],Table4[#All],2,FALSE)</f>
        <v>5532</v>
      </c>
      <c r="H41" s="9" t="s">
        <v>155</v>
      </c>
      <c r="I41" s="10" t="s">
        <v>156</v>
      </c>
    </row>
    <row r="42" spans="2:14" x14ac:dyDescent="0.25">
      <c r="B42" t="s">
        <v>24</v>
      </c>
      <c r="C42" t="str">
        <f>ec[[#This Row],[Energy carrier name]]</f>
        <v>Geothermal</v>
      </c>
      <c r="D42" t="str">
        <f>VLOOKUP(ec[[#This Row],[Map name]],Table4[#All],2,FALSE)</f>
        <v>5550</v>
      </c>
      <c r="H42" s="11" t="s">
        <v>157</v>
      </c>
      <c r="I42" s="12" t="s">
        <v>158</v>
      </c>
    </row>
    <row r="43" spans="2:14" x14ac:dyDescent="0.25">
      <c r="B43" t="s">
        <v>25</v>
      </c>
      <c r="C43" t="str">
        <f>ec[[#This Row],[Energy carrier name]]</f>
        <v>Heat pumps</v>
      </c>
      <c r="D43" s="18" t="s">
        <v>239</v>
      </c>
      <c r="H43" s="11" t="s">
        <v>159</v>
      </c>
      <c r="I43" s="12" t="s">
        <v>160</v>
      </c>
    </row>
    <row r="44" spans="2:14" x14ac:dyDescent="0.25">
      <c r="B44" t="s">
        <v>26</v>
      </c>
      <c r="C44" t="str">
        <f>ec[[#This Row],[Energy carrier name]]</f>
        <v>Electric Boilers</v>
      </c>
      <c r="D44" s="18" t="s">
        <v>240</v>
      </c>
      <c r="H44" s="11" t="s">
        <v>161</v>
      </c>
      <c r="I44" s="12" t="s">
        <v>162</v>
      </c>
    </row>
    <row r="45" spans="2:14" x14ac:dyDescent="0.25">
      <c r="H45" s="14" t="s">
        <v>163</v>
      </c>
      <c r="I45" s="10" t="s">
        <v>164</v>
      </c>
    </row>
    <row r="46" spans="2:14" x14ac:dyDescent="0.25">
      <c r="H46" s="9" t="s">
        <v>165</v>
      </c>
      <c r="I46" s="10" t="s">
        <v>166</v>
      </c>
    </row>
    <row r="47" spans="2:14" x14ac:dyDescent="0.25">
      <c r="B47" t="s">
        <v>277</v>
      </c>
      <c r="H47" s="9" t="s">
        <v>10</v>
      </c>
      <c r="I47" s="10" t="s">
        <v>167</v>
      </c>
    </row>
    <row r="48" spans="2:14" x14ac:dyDescent="0.25">
      <c r="B48" t="s">
        <v>278</v>
      </c>
      <c r="H48" s="9" t="s">
        <v>11</v>
      </c>
      <c r="I48" s="10" t="s">
        <v>168</v>
      </c>
    </row>
    <row r="49" spans="2:9" x14ac:dyDescent="0.25">
      <c r="B49" t="s">
        <v>279</v>
      </c>
      <c r="H49" s="11" t="s">
        <v>169</v>
      </c>
      <c r="I49" s="12" t="s">
        <v>170</v>
      </c>
    </row>
    <row r="50" spans="2:9" x14ac:dyDescent="0.25">
      <c r="B50" t="s">
        <v>280</v>
      </c>
      <c r="H50" s="11" t="s">
        <v>171</v>
      </c>
      <c r="I50" s="12" t="s">
        <v>172</v>
      </c>
    </row>
    <row r="51" spans="2:9" x14ac:dyDescent="0.25">
      <c r="B51" t="s">
        <v>281</v>
      </c>
      <c r="H51" s="11" t="s">
        <v>173</v>
      </c>
      <c r="I51" s="12" t="s">
        <v>174</v>
      </c>
    </row>
    <row r="52" spans="2:9" x14ac:dyDescent="0.25">
      <c r="B52" t="s">
        <v>282</v>
      </c>
      <c r="H52" s="11" t="s">
        <v>175</v>
      </c>
      <c r="I52" s="12" t="s">
        <v>176</v>
      </c>
    </row>
    <row r="53" spans="2:9" x14ac:dyDescent="0.25">
      <c r="B53" t="s">
        <v>283</v>
      </c>
      <c r="H53" s="11" t="s">
        <v>177</v>
      </c>
      <c r="I53" s="12" t="s">
        <v>178</v>
      </c>
    </row>
    <row r="54" spans="2:9" x14ac:dyDescent="0.25">
      <c r="B54" t="s">
        <v>285</v>
      </c>
      <c r="H54" s="11" t="s">
        <v>179</v>
      </c>
      <c r="I54" s="12" t="s">
        <v>180</v>
      </c>
    </row>
    <row r="55" spans="2:9" x14ac:dyDescent="0.25">
      <c r="B55" t="s">
        <v>291</v>
      </c>
      <c r="H55" s="5" t="s">
        <v>181</v>
      </c>
      <c r="I55" s="6" t="s">
        <v>182</v>
      </c>
    </row>
    <row r="56" spans="2:9" x14ac:dyDescent="0.25">
      <c r="B56" t="s">
        <v>286</v>
      </c>
      <c r="H56" s="7" t="s">
        <v>13</v>
      </c>
      <c r="I56" s="8" t="s">
        <v>183</v>
      </c>
    </row>
    <row r="57" spans="2:9" x14ac:dyDescent="0.25">
      <c r="B57" t="s">
        <v>284</v>
      </c>
      <c r="H57" s="7" t="s">
        <v>15</v>
      </c>
      <c r="I57" s="8" t="s">
        <v>184</v>
      </c>
    </row>
    <row r="58" spans="2:9" x14ac:dyDescent="0.25">
      <c r="B58" t="s">
        <v>287</v>
      </c>
      <c r="H58" s="9" t="s">
        <v>185</v>
      </c>
      <c r="I58" s="10" t="s">
        <v>186</v>
      </c>
    </row>
    <row r="59" spans="2:9" x14ac:dyDescent="0.25">
      <c r="B59" t="s">
        <v>290</v>
      </c>
      <c r="H59" s="9" t="s">
        <v>187</v>
      </c>
      <c r="I59" s="10" t="s">
        <v>188</v>
      </c>
    </row>
    <row r="60" spans="2:9" x14ac:dyDescent="0.25">
      <c r="B60" t="s">
        <v>288</v>
      </c>
      <c r="H60" s="14" t="s">
        <v>189</v>
      </c>
      <c r="I60" s="10" t="s">
        <v>190</v>
      </c>
    </row>
    <row r="61" spans="2:9" x14ac:dyDescent="0.25">
      <c r="B61" t="s">
        <v>292</v>
      </c>
      <c r="H61" s="14" t="s">
        <v>191</v>
      </c>
      <c r="I61" s="10" t="s">
        <v>192</v>
      </c>
    </row>
    <row r="62" spans="2:9" x14ac:dyDescent="0.25">
      <c r="B62" t="s">
        <v>289</v>
      </c>
      <c r="H62" s="5" t="s">
        <v>193</v>
      </c>
      <c r="I62" s="6" t="s">
        <v>194</v>
      </c>
    </row>
    <row r="63" spans="2:9" x14ac:dyDescent="0.25">
      <c r="B63" t="s">
        <v>293</v>
      </c>
      <c r="H63" s="5" t="s">
        <v>195</v>
      </c>
      <c r="I63" s="6" t="s">
        <v>196</v>
      </c>
    </row>
    <row r="64" spans="2:9" x14ac:dyDescent="0.25">
      <c r="B64" t="s">
        <v>294</v>
      </c>
      <c r="H64" s="5" t="s">
        <v>197</v>
      </c>
      <c r="I64" s="6" t="s">
        <v>198</v>
      </c>
    </row>
    <row r="65" spans="2:9" x14ac:dyDescent="0.25">
      <c r="B65" t="s">
        <v>241</v>
      </c>
      <c r="H65" s="7" t="s">
        <v>199</v>
      </c>
      <c r="I65" s="8" t="s">
        <v>200</v>
      </c>
    </row>
    <row r="66" spans="2:9" x14ac:dyDescent="0.25">
      <c r="B66" t="s">
        <v>242</v>
      </c>
      <c r="H66" s="7" t="s">
        <v>201</v>
      </c>
      <c r="I66" s="8" t="s">
        <v>202</v>
      </c>
    </row>
    <row r="67" spans="2:9" x14ac:dyDescent="0.25">
      <c r="B67" t="s">
        <v>243</v>
      </c>
      <c r="H67" s="7" t="s">
        <v>203</v>
      </c>
      <c r="I67" s="8" t="s">
        <v>204</v>
      </c>
    </row>
    <row r="68" spans="2:9" x14ac:dyDescent="0.25">
      <c r="B68" t="s">
        <v>244</v>
      </c>
      <c r="H68" s="9" t="s">
        <v>23</v>
      </c>
      <c r="I68" s="10" t="s">
        <v>205</v>
      </c>
    </row>
    <row r="69" spans="2:9" x14ac:dyDescent="0.25">
      <c r="B69" t="s">
        <v>245</v>
      </c>
      <c r="H69" s="9" t="s">
        <v>206</v>
      </c>
      <c r="I69" s="10" t="s">
        <v>207</v>
      </c>
    </row>
    <row r="70" spans="2:9" x14ac:dyDescent="0.25">
      <c r="B70" t="s">
        <v>246</v>
      </c>
      <c r="H70" s="7" t="s">
        <v>208</v>
      </c>
      <c r="I70" s="8" t="s">
        <v>209</v>
      </c>
    </row>
    <row r="71" spans="2:9" x14ac:dyDescent="0.25">
      <c r="B71" t="s">
        <v>247</v>
      </c>
      <c r="H71" s="7" t="s">
        <v>210</v>
      </c>
      <c r="I71" s="8" t="s">
        <v>211</v>
      </c>
    </row>
    <row r="72" spans="2:9" x14ac:dyDescent="0.25">
      <c r="B72" t="s">
        <v>249</v>
      </c>
      <c r="H72" s="9" t="s">
        <v>212</v>
      </c>
      <c r="I72" s="10" t="s">
        <v>213</v>
      </c>
    </row>
    <row r="73" spans="2:9" x14ac:dyDescent="0.25">
      <c r="B73" t="s">
        <v>255</v>
      </c>
      <c r="H73" s="9" t="s">
        <v>214</v>
      </c>
      <c r="I73" s="10" t="s">
        <v>215</v>
      </c>
    </row>
    <row r="74" spans="2:9" x14ac:dyDescent="0.25">
      <c r="B74" t="s">
        <v>250</v>
      </c>
      <c r="H74" s="9" t="s">
        <v>14</v>
      </c>
      <c r="I74" s="10" t="s">
        <v>216</v>
      </c>
    </row>
    <row r="75" spans="2:9" x14ac:dyDescent="0.25">
      <c r="B75" t="s">
        <v>248</v>
      </c>
      <c r="H75" s="14" t="s">
        <v>217</v>
      </c>
      <c r="I75" s="10" t="s">
        <v>218</v>
      </c>
    </row>
    <row r="76" spans="2:9" x14ac:dyDescent="0.25">
      <c r="B76" t="s">
        <v>251</v>
      </c>
      <c r="H76" s="9" t="s">
        <v>19</v>
      </c>
      <c r="I76" s="10" t="s">
        <v>219</v>
      </c>
    </row>
    <row r="77" spans="2:9" x14ac:dyDescent="0.25">
      <c r="B77" t="s">
        <v>254</v>
      </c>
      <c r="H77" s="11" t="s">
        <v>220</v>
      </c>
      <c r="I77" s="12" t="s">
        <v>221</v>
      </c>
    </row>
    <row r="78" spans="2:9" x14ac:dyDescent="0.25">
      <c r="B78" t="s">
        <v>252</v>
      </c>
      <c r="H78" s="11" t="s">
        <v>222</v>
      </c>
      <c r="I78" s="12" t="s">
        <v>223</v>
      </c>
    </row>
    <row r="79" spans="2:9" x14ac:dyDescent="0.25">
      <c r="B79" t="s">
        <v>256</v>
      </c>
      <c r="H79" s="11" t="s">
        <v>224</v>
      </c>
      <c r="I79" s="12" t="s">
        <v>225</v>
      </c>
    </row>
    <row r="80" spans="2:9" x14ac:dyDescent="0.25">
      <c r="B80" t="s">
        <v>253</v>
      </c>
      <c r="H80" s="11" t="s">
        <v>226</v>
      </c>
      <c r="I80" s="12" t="s">
        <v>227</v>
      </c>
    </row>
    <row r="81" spans="2:9" x14ac:dyDescent="0.25">
      <c r="B81" t="s">
        <v>257</v>
      </c>
      <c r="H81" s="13" t="s">
        <v>24</v>
      </c>
      <c r="I81" s="16" t="s">
        <v>228</v>
      </c>
    </row>
    <row r="82" spans="2:9" x14ac:dyDescent="0.25">
      <c r="B82" t="s">
        <v>258</v>
      </c>
      <c r="H82" s="17" t="s">
        <v>229</v>
      </c>
      <c r="I82" s="6" t="s">
        <v>230</v>
      </c>
    </row>
    <row r="83" spans="2:9" x14ac:dyDescent="0.25">
      <c r="B83" t="s">
        <v>259</v>
      </c>
      <c r="H83" s="17" t="s">
        <v>231</v>
      </c>
      <c r="I83" s="6">
        <v>7200</v>
      </c>
    </row>
    <row r="84" spans="2:9" x14ac:dyDescent="0.25">
      <c r="B84" t="s">
        <v>260</v>
      </c>
      <c r="H84" s="7" t="s">
        <v>21</v>
      </c>
      <c r="I84" s="8" t="s">
        <v>232</v>
      </c>
    </row>
    <row r="85" spans="2:9" x14ac:dyDescent="0.25">
      <c r="B85" t="s">
        <v>261</v>
      </c>
      <c r="H85" s="7" t="s">
        <v>233</v>
      </c>
      <c r="I85" s="8" t="s">
        <v>234</v>
      </c>
    </row>
    <row r="86" spans="2:9" x14ac:dyDescent="0.25">
      <c r="B86" t="s">
        <v>262</v>
      </c>
    </row>
    <row r="87" spans="2:9" x14ac:dyDescent="0.25">
      <c r="B87" t="s">
        <v>263</v>
      </c>
    </row>
    <row r="88" spans="2:9" x14ac:dyDescent="0.25">
      <c r="B88" t="s">
        <v>264</v>
      </c>
    </row>
    <row r="89" spans="2:9" x14ac:dyDescent="0.25">
      <c r="B89" t="s">
        <v>265</v>
      </c>
    </row>
    <row r="90" spans="2:9" x14ac:dyDescent="0.25">
      <c r="B90" t="s">
        <v>267</v>
      </c>
    </row>
    <row r="91" spans="2:9" x14ac:dyDescent="0.25">
      <c r="B91" t="s">
        <v>273</v>
      </c>
    </row>
    <row r="92" spans="2:9" x14ac:dyDescent="0.25">
      <c r="B92" t="s">
        <v>268</v>
      </c>
    </row>
    <row r="93" spans="2:9" x14ac:dyDescent="0.25">
      <c r="B93" t="s">
        <v>266</v>
      </c>
    </row>
    <row r="94" spans="2:9" x14ac:dyDescent="0.25">
      <c r="B94" t="s">
        <v>269</v>
      </c>
    </row>
    <row r="95" spans="2:9" x14ac:dyDescent="0.25">
      <c r="B95" t="s">
        <v>272</v>
      </c>
    </row>
    <row r="96" spans="2:9" x14ac:dyDescent="0.25">
      <c r="B96" t="s">
        <v>270</v>
      </c>
    </row>
    <row r="97" spans="2:2" x14ac:dyDescent="0.25">
      <c r="B97" t="s">
        <v>274</v>
      </c>
    </row>
    <row r="98" spans="2:2" x14ac:dyDescent="0.25">
      <c r="B98" t="s">
        <v>271</v>
      </c>
    </row>
    <row r="99" spans="2:2" x14ac:dyDescent="0.25">
      <c r="B99" t="s">
        <v>275</v>
      </c>
    </row>
    <row r="100" spans="2:2" x14ac:dyDescent="0.25">
      <c r="B100" t="s">
        <v>276</v>
      </c>
    </row>
  </sheetData>
  <sortState xmlns:xlrd2="http://schemas.microsoft.com/office/spreadsheetml/2017/richdata2" ref="B47:B119">
    <sortCondition ref="B47:B119"/>
  </sortState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I H 8 N T x T k 0 T y o A A A A + A A A A B I A H A B D b 2 5 m a W c v U G F j a 2 F n Z S 5 4 b W w g o h g A K K A U A A A A A A A A A A A A A A A A A A A A A A A A A A A A h Y / N C o J A G E V f R W b v / C h S y O c I t W i T E A T R d h g n H d I x n L H x 3 V r 0 S L 1 C Q l n t W t 7 L u X D u 4 3 a H f G y b 4 K p 6 q z u T I Y Y p C p S R X a l N l a H B n c I l y j n s h D y L S g U T b G w 6 W p 2 h 2 r l L S o j 3 H v s Y d 3 1 F I k o Z O R b b v a x V K 0 J t r B N G K v R Z l f 9 X i M P h J c M j v G A 4 S a I Y J 5 Q B m W s o t P k i 0 W S M K Z C f E t Z D 4 4 Z e c W X C z Q r I H I G 8 X / A n U E s D B B Q A A g A I A C B / D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w 1 P E E c Y r 6 A C A A B 1 C A A A E w A c A E Z v c m 1 1 b G F z L 1 N l Y 3 R p b 2 4 x L m 0 g o h g A K K A U A A A A A A A A A A A A A A A A A A A A A A A A A A A A r V V d b 9 o w F H 1 H 4 j 9 Y 5 g W k C D X 7 X r u 0 6 l J Q a a V u g 1 Z 7 C N F k y B 1 Y J D Z z n J Y K 8 d / n j 5 Y k N N a k q b y U 3 H N 9 z v G 5 4 T a H u a S c o Y n 9 6 5 + 0 W + 1 W v i Q C E t T B V + M Q j S 4 G g w l a 8 w c Q C 2 A Y B S g F 2 W 4 h 9 Z n w Q s x B V Y Y 8 T U D 0 h z S F v I v D 4 + l d D i K f X h U J l e i a z 1 d E T g d 3 4 X R W 0 D S h b J F P E y L J t I G + 5 1 n q D l Z k E r S N S 5 o k w J A h 9 7 X + L Z m l 0 J 9 A q j y P + U P e t T 4 8 B G S + R N G 5 l I L O C g l 5 f B b Z w / E Z + n K K p C i g 5 B + x e 7 4 C F B a 5 5 B k a F s w G U A q c J 0 n I 0 y J j X a c Z D + F b Q V j + m 4 v M 1 P C T i c 5 h v R u F n E l g M u 6 V F s b A S K Z I r U z 1 c h Z 5 q n f d Z j 2 0 x T e q U z u x K f T N 4 6 4 q k v F 7 J f J N L k E 0 S N k c S 6 k X p r R G l f v l p S t q g 8 2 a s E Q d N + R P J B U 1 i 5 v v + 3 A d D p v C t S S 2 R Z v R h g + T 7 u A J y d Z K 3 D z 2 K n m H S 8 I W 2 t v j G k p L + / O W V o O a 1 n E T b 3 u Y h l Q H k I S N 3 O m k 9 n 2 N 9 T f P d V Z k M x A V 5 K 0 T e e d E 3 j u R D 0 7 k o x P 5 5 E Q + O x H / y A 3 5 b s g d g + / O w X c H 4 b u T 8 N 1 R + I d Z 7 H r t F m W N b 0 t 1 L 3 4 n Q k 1 e 7 Q N f v U P 1 t w 2 p O k H R K N / 3 / C h A P A Z 6 9 X j o K 2 V E P I 7 U A p H 0 N w U R 1 A 9 7 R i r A t k 0 9 H t K M 4 U 9 B l Q N D F 9 d X d f k r q P l p 2 t a D z R z S / k 8 u V j P O V 9 3 y O p 4 K I k 2 9 2 q K 8 o L m 8 B C J / T Z Y A U p 2 2 N N t o J C E L 8 D O M v W v K k g C b L h z v o g u 1 4 O M y z j p N 3 f o / D b / + v 5 c b c k 8 X x O z Q 8 k p H u / 2 S L o 1 X O o 3 r a L 9 9 z U j U r L S i I s F b j G E D 6 i p E D N U c i p S Y B Y G P s W M 4 e I d R 3 D h C d x S V a f V Q c F p 2 / P + E X 2 H K m u I 5 s J d 0 Z Z i W 9 e Q v U E s B A i 0 A F A A C A A g A I H 8 N T x T k 0 T y o A A A A + A A A A B I A A A A A A A A A A A A A A A A A A A A A A E N v b m Z p Z y 9 Q Y W N r Y W d l L n h t b F B L A Q I t A B Q A A g A I A C B / D U 8 P y u m r p A A A A O k A A A A T A A A A A A A A A A A A A A A A A P Q A A A B b Q 2 9 u d G V u d F 9 U e X B l c 1 0 u e G 1 s U E s B A i 0 A F A A C A A g A I H 8 N T x B H G K + g A g A A d Q g A A B M A A A A A A A A A A A A A A A A A 5 Q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y Y A A A A A A A B Z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M W 0 1 T l N K Z G 5 M V D R Q R T A 0 T k g 5 Q U h Y S m x S e V l X N X p a b T l 5 Y l N C R 2 F X e G x J R 1 p 5 Y j I w Z 1 N s S k R J R W x F U l V W V E l I Q n Z k M l Z 5 W j J W d U F B Q U F B Q U F B Q U F B Q U F C U V J E U T l z O G N O Q 3 M 2 Y m N l U z R F N G t n T 1 N H V n N j R 1 Z 5 S U Z G M V p Y S n B a W E 1 B Q V h X Y m s x S W w y Y 3 R Q Z z h U V G c w Z j B B Z G N B Q U F B Q S I g L z 4 8 L 1 N 0 Y W J s Z U V u d H J p Z X M + P C 9 J d G V t P j x J d G V t P j x J d G V t T G 9 j Y X R p b 2 4 + P E l 0 Z W 1 U e X B l P k Z v c m 1 1 b G E 8 L 0 l 0 Z W 1 U e X B l P j x J d G V t U G F 0 a D 5 T Z W N 0 a W 9 u M S 9 K U k M l M j B J R E V F U y U y M H B v d 2 V y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S Q 1 9 J R E V F U 1 9 w b 3 d l c m d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z V D E z O j U 3 O j A x L j Y 0 M D Y w M D Z a I i A v P j x F b n R y e S B U e X B l P S J G a W x s Q 2 9 s d W 1 u V H l w Z X M i I F Z h b H V l P S J z Q m d Z R k J R V U Z C U V V G Q l F V R k J R V U Z C U V V G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S Q y B J R E V F U y B w b 3 d l c m d l b i 9 D a G F u Z 2 V k I F R 5 c G U u e 1 N v d X J j Z S 5 O Y W 1 l L D B 9 J n F 1 b 3 Q 7 L C Z x d W 9 0 O 1 N l Y 3 R p b 2 4 x L 0 p S Q y B J R E V F U y B w b 3 d l c m d l b i 9 D a G F u Z 2 V k I F R 5 c G U u e 0 N v b H V t b j E s M X 0 m c X V v d D s s J n F 1 b 3 Q 7 U 2 V j d G l v b j E v S l J D I E l E R U V T I H B v d 2 V y Z 2 V u L 0 N o Y W 5 n Z W Q g V H l w Z S 5 7 Q 2 9 s d W 1 u M i w y f S Z x d W 9 0 O y w m c X V v d D t T Z W N 0 a W 9 u M S 9 K U k M g S U R F R V M g c G 9 3 Z X J n Z W 4 v Q 2 h h b m d l Z C B U e X B l L n t D b 2 x 1 b W 4 z L D N 9 J n F 1 b 3 Q 7 L C Z x d W 9 0 O 1 N l Y 3 R p b 2 4 x L 0 p S Q y B J R E V F U y B w b 3 d l c m d l b i 9 D a G F u Z 2 V k I F R 5 c G U u e 0 N v b H V t b j Q s N H 0 m c X V v d D s s J n F 1 b 3 Q 7 U 2 V j d G l v b j E v S l J D I E l E R U V T I H B v d 2 V y Z 2 V u L 0 N o Y W 5 n Z W Q g V H l w Z S 5 7 Q 2 9 s d W 1 u N S w 1 f S Z x d W 9 0 O y w m c X V v d D t T Z W N 0 a W 9 u M S 9 K U k M g S U R F R V M g c G 9 3 Z X J n Z W 4 v Q 2 h h b m d l Z C B U e X B l L n t D b 2 x 1 b W 4 2 L D Z 9 J n F 1 b 3 Q 7 L C Z x d W 9 0 O 1 N l Y 3 R p b 2 4 x L 0 p S Q y B J R E V F U y B w b 3 d l c m d l b i 9 D a G F u Z 2 V k I F R 5 c G U u e 0 N v b H V t b j c s N 3 0 m c X V v d D s s J n F 1 b 3 Q 7 U 2 V j d G l v b j E v S l J D I E l E R U V T I H B v d 2 V y Z 2 V u L 0 N o Y W 5 n Z W Q g V H l w Z S 5 7 Q 2 9 s d W 1 u O C w 4 f S Z x d W 9 0 O y w m c X V v d D t T Z W N 0 a W 9 u M S 9 K U k M g S U R F R V M g c G 9 3 Z X J n Z W 4 v Q 2 h h b m d l Z C B U e X B l L n t D b 2 x 1 b W 4 5 L D l 9 J n F 1 b 3 Q 7 L C Z x d W 9 0 O 1 N l Y 3 R p b 2 4 x L 0 p S Q y B J R E V F U y B w b 3 d l c m d l b i 9 D a G F u Z 2 V k I F R 5 c G U u e 0 N v b H V t b j E w L D E w f S Z x d W 9 0 O y w m c X V v d D t T Z W N 0 a W 9 u M S 9 K U k M g S U R F R V M g c G 9 3 Z X J n Z W 4 v Q 2 h h b m d l Z C B U e X B l L n t D b 2 x 1 b W 4 x M S w x M X 0 m c X V v d D s s J n F 1 b 3 Q 7 U 2 V j d G l v b j E v S l J D I E l E R U V T I H B v d 2 V y Z 2 V u L 0 N o Y W 5 n Z W Q g V H l w Z S 5 7 Q 2 9 s d W 1 u M T I s M T J 9 J n F 1 b 3 Q 7 L C Z x d W 9 0 O 1 N l Y 3 R p b 2 4 x L 0 p S Q y B J R E V F U y B w b 3 d l c m d l b i 9 D a G F u Z 2 V k I F R 5 c G U u e 0 N v b H V t b j E z L D E z f S Z x d W 9 0 O y w m c X V v d D t T Z W N 0 a W 9 u M S 9 K U k M g S U R F R V M g c G 9 3 Z X J n Z W 4 v Q 2 h h b m d l Z C B U e X B l L n t D b 2 x 1 b W 4 x N C w x N H 0 m c X V v d D s s J n F 1 b 3 Q 7 U 2 V j d G l v b j E v S l J D I E l E R U V T I H B v d 2 V y Z 2 V u L 0 N o Y W 5 n Z W Q g V H l w Z S 5 7 Q 2 9 s d W 1 u M T U s M T V 9 J n F 1 b 3 Q 7 L C Z x d W 9 0 O 1 N l Y 3 R p b 2 4 x L 0 p S Q y B J R E V F U y B w b 3 d l c m d l b i 9 D a G F u Z 2 V k I F R 5 c G U u e 0 N v b H V t b j E 2 L D E 2 f S Z x d W 9 0 O y w m c X V v d D t T Z W N 0 a W 9 u M S 9 K U k M g S U R F R V M g c G 9 3 Z X J n Z W 4 v Q 2 h h b m d l Z C B U e X B l L n t D b 2 x 1 b W 4 x N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p S Q y B J R E V F U y B w b 3 d l c m d l b i 9 D a G F u Z 2 V k I F R 5 c G U u e 1 N v d X J j Z S 5 O Y W 1 l L D B 9 J n F 1 b 3 Q 7 L C Z x d W 9 0 O 1 N l Y 3 R p b 2 4 x L 0 p S Q y B J R E V F U y B w b 3 d l c m d l b i 9 D a G F u Z 2 V k I F R 5 c G U u e 0 N v b H V t b j E s M X 0 m c X V v d D s s J n F 1 b 3 Q 7 U 2 V j d G l v b j E v S l J D I E l E R U V T I H B v d 2 V y Z 2 V u L 0 N o Y W 5 n Z W Q g V H l w Z S 5 7 Q 2 9 s d W 1 u M i w y f S Z x d W 9 0 O y w m c X V v d D t T Z W N 0 a W 9 u M S 9 K U k M g S U R F R V M g c G 9 3 Z X J n Z W 4 v Q 2 h h b m d l Z C B U e X B l L n t D b 2 x 1 b W 4 z L D N 9 J n F 1 b 3 Q 7 L C Z x d W 9 0 O 1 N l Y 3 R p b 2 4 x L 0 p S Q y B J R E V F U y B w b 3 d l c m d l b i 9 D a G F u Z 2 V k I F R 5 c G U u e 0 N v b H V t b j Q s N H 0 m c X V v d D s s J n F 1 b 3 Q 7 U 2 V j d G l v b j E v S l J D I E l E R U V T I H B v d 2 V y Z 2 V u L 0 N o Y W 5 n Z W Q g V H l w Z S 5 7 Q 2 9 s d W 1 u N S w 1 f S Z x d W 9 0 O y w m c X V v d D t T Z W N 0 a W 9 u M S 9 K U k M g S U R F R V M g c G 9 3 Z X J n Z W 4 v Q 2 h h b m d l Z C B U e X B l L n t D b 2 x 1 b W 4 2 L D Z 9 J n F 1 b 3 Q 7 L C Z x d W 9 0 O 1 N l Y 3 R p b 2 4 x L 0 p S Q y B J R E V F U y B w b 3 d l c m d l b i 9 D a G F u Z 2 V k I F R 5 c G U u e 0 N v b H V t b j c s N 3 0 m c X V v d D s s J n F 1 b 3 Q 7 U 2 V j d G l v b j E v S l J D I E l E R U V T I H B v d 2 V y Z 2 V u L 0 N o Y W 5 n Z W Q g V H l w Z S 5 7 Q 2 9 s d W 1 u O C w 4 f S Z x d W 9 0 O y w m c X V v d D t T Z W N 0 a W 9 u M S 9 K U k M g S U R F R V M g c G 9 3 Z X J n Z W 4 v Q 2 h h b m d l Z C B U e X B l L n t D b 2 x 1 b W 4 5 L D l 9 J n F 1 b 3 Q 7 L C Z x d W 9 0 O 1 N l Y 3 R p b 2 4 x L 0 p S Q y B J R E V F U y B w b 3 d l c m d l b i 9 D a G F u Z 2 V k I F R 5 c G U u e 0 N v b H V t b j E w L D E w f S Z x d W 9 0 O y w m c X V v d D t T Z W N 0 a W 9 u M S 9 K U k M g S U R F R V M g c G 9 3 Z X J n Z W 4 v Q 2 h h b m d l Z C B U e X B l L n t D b 2 x 1 b W 4 x M S w x M X 0 m c X V v d D s s J n F 1 b 3 Q 7 U 2 V j d G l v b j E v S l J D I E l E R U V T I H B v d 2 V y Z 2 V u L 0 N o Y W 5 n Z W Q g V H l w Z S 5 7 Q 2 9 s d W 1 u M T I s M T J 9 J n F 1 b 3 Q 7 L C Z x d W 9 0 O 1 N l Y 3 R p b 2 4 x L 0 p S Q y B J R E V F U y B w b 3 d l c m d l b i 9 D a G F u Z 2 V k I F R 5 c G U u e 0 N v b H V t b j E z L D E z f S Z x d W 9 0 O y w m c X V v d D t T Z W N 0 a W 9 u M S 9 K U k M g S U R F R V M g c G 9 3 Z X J n Z W 4 v Q 2 h h b m d l Z C B U e X B l L n t D b 2 x 1 b W 4 x N C w x N H 0 m c X V v d D s s J n F 1 b 3 Q 7 U 2 V j d G l v b j E v S l J D I E l E R U V T I H B v d 2 V y Z 2 V u L 0 N o Y W 5 n Z W Q g V H l w Z S 5 7 Q 2 9 s d W 1 u M T U s M T V 9 J n F 1 b 3 Q 7 L C Z x d W 9 0 O 1 N l Y 3 R p b 2 4 x L 0 p S Q y B J R E V F U y B w b 3 d l c m d l b i 9 D a G F u Z 2 V k I F R 5 c G U u e 0 N v b H V t b j E 2 L D E 2 f S Z x d W 9 0 O y w m c X V v d D t T Z W N 0 a W 9 u M S 9 K U k M g S U R F R V M g c G 9 3 Z X J n Z W 4 v Q 2 h h b m d l Z C B U e X B l L n t D b 2 x 1 b W 4 x N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S Q y U y M E l E R U V T J T I w c G 9 3 Z X J n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Y w Z D E x M T Q t Z j E 2 Y y 0 0 M m M z L W I z Y T Y t Z G M 3 O T J l M D R l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N U M T M 6 N T Y 6 N T c u N D A x N j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g t M T N U M T M 6 N T Y 6 N T c u N D E 1 N j A w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Y w Z D E x M T Q t Z j E 2 Y y 0 0 M m M z L W I z Y T Y t Z G M 3 O T J l M D R l M j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O T M 5 Y j c 1 L W Q 5 M j U t N G Z j Y i 0 4 M 2 M 0 L W Q z O D M 0 N 2 Y 0 M D F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N U M T M 6 N T Y 6 N T c u N D E x N j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R p c 3 R I Z W F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Z j B k M T E x N C 1 m M T Z j L T Q y Y z M t Y j N h N i 1 k Y z c 5 M m U w N G U y N D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1 Q x M z o 1 N j o 1 N y 4 0 M j E 2 M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S Q y U y M E l E R U V T J T I w c G 9 3 Z X J n Z W 4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k M l M j B J R E V F U y U y M H B v d 2 V y Z 2 V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S Q y U y M E l E R U V T J T I w c G 9 3 Z X J n Z W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J D J T I w S U R F R V M l M j B w b 3 d l c m d l b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S Q y U y M E l E R U V T J T I w c G 9 3 Z X J n Z W 4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k M l M j B J R E V F U y U y M H B v d 2 V y Z 2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R K s 0 u N r t G v i c k y g J 9 8 t I A A A A A A g A A A A A A E G Y A A A A B A A A g A A A A 2 v P G k 2 P / G o J p Q d L N h i D f q U Y u Q B 2 f e j K 4 F T J h u B n T W 8 0 A A A A A D o A A A A A C A A A g A A A A U K c 9 i B j T Q f c X Q 3 6 i X S H r 6 c o 1 C 0 x n j x B 1 d 2 7 q u A 0 U N w R Q A A A A g f I x A x H M h 0 s / 5 G x 1 0 P E Y P G f h A E Z c j q n U b l B f J T S C z l D 0 q j i M 5 + R f j q H x f g l N H i q j q D 5 L i T 9 p t x 9 o f p C a Q i F N K O O H f B G C o 8 4 k E D m P o Q W O x s x A A A A A C V 5 r a v 9 e Q T r I N p C S V H A H J X C L 7 V 0 y + Z F 9 d e w G E 2 1 1 r C o x 4 P j x f k 7 s 2 C j g u f F g X q 0 4 H k g q G e F w Q V t q + E Z 5 S 4 3 j 4 g = = < / D a t a M a s h u p > 
</file>

<file path=customXml/itemProps1.xml><?xml version="1.0" encoding="utf-8"?>
<ds:datastoreItem xmlns:ds="http://schemas.openxmlformats.org/officeDocument/2006/customXml" ds:itemID="{93C36ABD-1BDD-404B-8EEA-F0966261D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Kockat</dc:creator>
  <cp:lastModifiedBy>Judit Kockat</cp:lastModifiedBy>
  <dcterms:created xsi:type="dcterms:W3CDTF">2019-08-13T13:52:06Z</dcterms:created>
  <dcterms:modified xsi:type="dcterms:W3CDTF">2019-08-22T16:55:47Z</dcterms:modified>
</cp:coreProperties>
</file>