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it Kockat\EUC\buildings\data\JRC IDEES powergen\analysis\"/>
    </mc:Choice>
  </mc:AlternateContent>
  <xr:revisionPtr revIDLastSave="0" documentId="13_ncr:1_{F6DCB9ED-9A6A-4DE0-A40F-442991F50162}" xr6:coauthVersionLast="44" xr6:coauthVersionMax="44" xr10:uidLastSave="{00000000-0000-0000-0000-000000000000}"/>
  <bookViews>
    <workbookView xWindow="1065" yWindow="-120" windowWidth="19545" windowHeight="11760" xr2:uid="{27BB3EDD-60E4-482C-90EC-959300098B85}"/>
  </bookViews>
  <sheets>
    <sheet name="data" sheetId="2" r:id="rId1"/>
    <sheet name="meta data" sheetId="1" r:id="rId2"/>
  </sheets>
  <definedNames>
    <definedName name="ExternalData_1" localSheetId="0" hidden="1">data!$C$1:$T$2026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004" i="2" l="1"/>
  <c r="U2005" i="2" s="1"/>
  <c r="U2006" i="2" s="1"/>
  <c r="U2007" i="2" s="1"/>
  <c r="U2008" i="2" s="1"/>
  <c r="U2009" i="2" s="1"/>
  <c r="U2010" i="2" s="1"/>
  <c r="U2011" i="2" s="1"/>
  <c r="U2012" i="2" s="1"/>
  <c r="U2013" i="2" s="1"/>
  <c r="U2014" i="2" s="1"/>
  <c r="U2015" i="2" s="1"/>
  <c r="U2016" i="2" s="1"/>
  <c r="U2017" i="2" s="1"/>
  <c r="U2018" i="2" s="1"/>
  <c r="U2019" i="2" s="1"/>
  <c r="U2020" i="2" s="1"/>
  <c r="U2021" i="2" s="1"/>
  <c r="U2022" i="2" s="1"/>
  <c r="U2023" i="2" s="1"/>
  <c r="U2024" i="2" s="1"/>
  <c r="U2025" i="2" s="1"/>
  <c r="U2026" i="2" s="1"/>
  <c r="U2003" i="2"/>
  <c r="U1980" i="2"/>
  <c r="U1981" i="2" s="1"/>
  <c r="U1982" i="2" s="1"/>
  <c r="U1983" i="2" s="1"/>
  <c r="U1984" i="2" s="1"/>
  <c r="U1985" i="2" s="1"/>
  <c r="U1986" i="2" s="1"/>
  <c r="U1987" i="2" s="1"/>
  <c r="U1988" i="2" s="1"/>
  <c r="U1989" i="2" s="1"/>
  <c r="U1990" i="2" s="1"/>
  <c r="U1991" i="2" s="1"/>
  <c r="U1992" i="2" s="1"/>
  <c r="U1993" i="2" s="1"/>
  <c r="U1994" i="2" s="1"/>
  <c r="U1995" i="2" s="1"/>
  <c r="U1996" i="2" s="1"/>
  <c r="U1997" i="2" s="1"/>
  <c r="U1998" i="2" s="1"/>
  <c r="U1999" i="2" s="1"/>
  <c r="U2000" i="2" s="1"/>
  <c r="U2001" i="2" s="1"/>
  <c r="U2002" i="2" s="1"/>
  <c r="U1979" i="2"/>
  <c r="U1978" i="2"/>
  <c r="U1959" i="2"/>
  <c r="U1960" i="2" s="1"/>
  <c r="U1961" i="2" s="1"/>
  <c r="U1962" i="2" s="1"/>
  <c r="U1963" i="2" s="1"/>
  <c r="U1964" i="2" s="1"/>
  <c r="U1965" i="2" s="1"/>
  <c r="U1966" i="2" s="1"/>
  <c r="U1967" i="2" s="1"/>
  <c r="U1968" i="2" s="1"/>
  <c r="U1969" i="2" s="1"/>
  <c r="U1970" i="2" s="1"/>
  <c r="U1971" i="2" s="1"/>
  <c r="U1972" i="2" s="1"/>
  <c r="U1973" i="2" s="1"/>
  <c r="U1974" i="2" s="1"/>
  <c r="U1975" i="2" s="1"/>
  <c r="U1976" i="2" s="1"/>
  <c r="U1977" i="2" s="1"/>
  <c r="U1956" i="2"/>
  <c r="U1957" i="2" s="1"/>
  <c r="U1958" i="2" s="1"/>
  <c r="U1955" i="2"/>
  <c r="U1954" i="2"/>
  <c r="U1953" i="2"/>
  <c r="U1931" i="2"/>
  <c r="U1932" i="2" s="1"/>
  <c r="U1933" i="2" s="1"/>
  <c r="U1934" i="2" s="1"/>
  <c r="U1935" i="2" s="1"/>
  <c r="U1936" i="2" s="1"/>
  <c r="U1937" i="2" s="1"/>
  <c r="U1938" i="2" s="1"/>
  <c r="U1939" i="2" s="1"/>
  <c r="U1940" i="2" s="1"/>
  <c r="U1941" i="2" s="1"/>
  <c r="U1942" i="2" s="1"/>
  <c r="U1943" i="2" s="1"/>
  <c r="U1944" i="2" s="1"/>
  <c r="U1945" i="2" s="1"/>
  <c r="U1946" i="2" s="1"/>
  <c r="U1947" i="2" s="1"/>
  <c r="U1948" i="2" s="1"/>
  <c r="U1949" i="2" s="1"/>
  <c r="U1950" i="2" s="1"/>
  <c r="U1951" i="2" s="1"/>
  <c r="U1952" i="2" s="1"/>
  <c r="U1928" i="2"/>
  <c r="U1929" i="2" s="1"/>
  <c r="U1930" i="2" s="1"/>
  <c r="U1916" i="2"/>
  <c r="U1917" i="2" s="1"/>
  <c r="U1918" i="2" s="1"/>
  <c r="U1919" i="2" s="1"/>
  <c r="U1920" i="2" s="1"/>
  <c r="U1921" i="2" s="1"/>
  <c r="U1922" i="2" s="1"/>
  <c r="U1923" i="2" s="1"/>
  <c r="U1924" i="2" s="1"/>
  <c r="U1925" i="2" s="1"/>
  <c r="U1926" i="2" s="1"/>
  <c r="U1927" i="2" s="1"/>
  <c r="U1907" i="2"/>
  <c r="U1908" i="2" s="1"/>
  <c r="U1909" i="2" s="1"/>
  <c r="U1910" i="2" s="1"/>
  <c r="U1911" i="2" s="1"/>
  <c r="U1912" i="2" s="1"/>
  <c r="U1913" i="2" s="1"/>
  <c r="U1914" i="2" s="1"/>
  <c r="U1915" i="2" s="1"/>
  <c r="U1904" i="2"/>
  <c r="U1905" i="2" s="1"/>
  <c r="U1906" i="2" s="1"/>
  <c r="U1903" i="2"/>
  <c r="U1899" i="2"/>
  <c r="U1900" i="2" s="1"/>
  <c r="U1901" i="2" s="1"/>
  <c r="U1902" i="2" s="1"/>
  <c r="U1892" i="2"/>
  <c r="U1893" i="2" s="1"/>
  <c r="U1894" i="2" s="1"/>
  <c r="U1895" i="2" s="1"/>
  <c r="U1896" i="2" s="1"/>
  <c r="U1897" i="2" s="1"/>
  <c r="U1898" i="2" s="1"/>
  <c r="U1883" i="2"/>
  <c r="U1884" i="2" s="1"/>
  <c r="U1885" i="2" s="1"/>
  <c r="U1886" i="2" s="1"/>
  <c r="U1887" i="2" s="1"/>
  <c r="U1888" i="2" s="1"/>
  <c r="U1889" i="2" s="1"/>
  <c r="U1890" i="2" s="1"/>
  <c r="U1891" i="2" s="1"/>
  <c r="U1880" i="2"/>
  <c r="U1881" i="2" s="1"/>
  <c r="U1882" i="2" s="1"/>
  <c r="U1879" i="2"/>
  <c r="U1878" i="2"/>
  <c r="U1855" i="2"/>
  <c r="U1856" i="2" s="1"/>
  <c r="U1857" i="2" s="1"/>
  <c r="U1858" i="2" s="1"/>
  <c r="U1859" i="2" s="1"/>
  <c r="U1860" i="2" s="1"/>
  <c r="U1861" i="2" s="1"/>
  <c r="U1862" i="2" s="1"/>
  <c r="U1863" i="2" s="1"/>
  <c r="U1864" i="2" s="1"/>
  <c r="U1865" i="2" s="1"/>
  <c r="U1866" i="2" s="1"/>
  <c r="U1867" i="2" s="1"/>
  <c r="U1868" i="2" s="1"/>
  <c r="U1869" i="2" s="1"/>
  <c r="U1870" i="2" s="1"/>
  <c r="U1871" i="2" s="1"/>
  <c r="U1872" i="2" s="1"/>
  <c r="U1873" i="2" s="1"/>
  <c r="U1874" i="2" s="1"/>
  <c r="U1875" i="2" s="1"/>
  <c r="U1876" i="2" s="1"/>
  <c r="U1877" i="2" s="1"/>
  <c r="U1853" i="2"/>
  <c r="U1854" i="2" s="1"/>
  <c r="U1831" i="2"/>
  <c r="U1832" i="2" s="1"/>
  <c r="U1833" i="2" s="1"/>
  <c r="U1834" i="2" s="1"/>
  <c r="U1835" i="2" s="1"/>
  <c r="U1836" i="2" s="1"/>
  <c r="U1837" i="2" s="1"/>
  <c r="U1838" i="2" s="1"/>
  <c r="U1839" i="2" s="1"/>
  <c r="U1840" i="2" s="1"/>
  <c r="U1841" i="2" s="1"/>
  <c r="U1842" i="2" s="1"/>
  <c r="U1843" i="2" s="1"/>
  <c r="U1844" i="2" s="1"/>
  <c r="U1845" i="2" s="1"/>
  <c r="U1846" i="2" s="1"/>
  <c r="U1847" i="2" s="1"/>
  <c r="U1848" i="2" s="1"/>
  <c r="U1849" i="2" s="1"/>
  <c r="U1850" i="2" s="1"/>
  <c r="U1851" i="2" s="1"/>
  <c r="U1852" i="2" s="1"/>
  <c r="U1828" i="2"/>
  <c r="U1829" i="2" s="1"/>
  <c r="U1830" i="2" s="1"/>
  <c r="U1815" i="2"/>
  <c r="U1816" i="2" s="1"/>
  <c r="U1817" i="2" s="1"/>
  <c r="U1818" i="2" s="1"/>
  <c r="U1819" i="2" s="1"/>
  <c r="U1820" i="2" s="1"/>
  <c r="U1821" i="2" s="1"/>
  <c r="U1822" i="2" s="1"/>
  <c r="U1823" i="2" s="1"/>
  <c r="U1824" i="2" s="1"/>
  <c r="U1825" i="2" s="1"/>
  <c r="U1826" i="2" s="1"/>
  <c r="U1827" i="2" s="1"/>
  <c r="U1807" i="2"/>
  <c r="U1808" i="2" s="1"/>
  <c r="U1809" i="2" s="1"/>
  <c r="U1810" i="2" s="1"/>
  <c r="U1811" i="2" s="1"/>
  <c r="U1812" i="2" s="1"/>
  <c r="U1813" i="2" s="1"/>
  <c r="U1814" i="2" s="1"/>
  <c r="U1804" i="2"/>
  <c r="U1805" i="2" s="1"/>
  <c r="U1806" i="2" s="1"/>
  <c r="U1803" i="2"/>
  <c r="U1792" i="2"/>
  <c r="U1793" i="2" s="1"/>
  <c r="U1794" i="2" s="1"/>
  <c r="U1795" i="2" s="1"/>
  <c r="U1796" i="2" s="1"/>
  <c r="U1797" i="2" s="1"/>
  <c r="U1798" i="2" s="1"/>
  <c r="U1799" i="2" s="1"/>
  <c r="U1800" i="2" s="1"/>
  <c r="U1801" i="2" s="1"/>
  <c r="U1802" i="2" s="1"/>
  <c r="U1791" i="2"/>
  <c r="U1783" i="2"/>
  <c r="U1784" i="2" s="1"/>
  <c r="U1785" i="2" s="1"/>
  <c r="U1786" i="2" s="1"/>
  <c r="U1787" i="2" s="1"/>
  <c r="U1788" i="2" s="1"/>
  <c r="U1789" i="2" s="1"/>
  <c r="U1790" i="2" s="1"/>
  <c r="U1780" i="2"/>
  <c r="U1781" i="2" s="1"/>
  <c r="U1782" i="2" s="1"/>
  <c r="U1779" i="2"/>
  <c r="U1778" i="2"/>
  <c r="U1753" i="2"/>
  <c r="U1754" i="2" s="1"/>
  <c r="U1755" i="2" s="1"/>
  <c r="U1756" i="2" s="1"/>
  <c r="U1757" i="2" s="1"/>
  <c r="U1758" i="2" s="1"/>
  <c r="U1759" i="2" s="1"/>
  <c r="U1760" i="2" s="1"/>
  <c r="U1761" i="2" s="1"/>
  <c r="U1762" i="2" s="1"/>
  <c r="U1763" i="2" s="1"/>
  <c r="U1764" i="2" s="1"/>
  <c r="U1765" i="2" s="1"/>
  <c r="U1766" i="2" s="1"/>
  <c r="U1767" i="2" s="1"/>
  <c r="U1768" i="2" s="1"/>
  <c r="U1769" i="2" s="1"/>
  <c r="U1770" i="2" s="1"/>
  <c r="U1771" i="2" s="1"/>
  <c r="U1772" i="2" s="1"/>
  <c r="U1773" i="2" s="1"/>
  <c r="U1774" i="2" s="1"/>
  <c r="U1775" i="2" s="1"/>
  <c r="U1776" i="2" s="1"/>
  <c r="U1777" i="2" s="1"/>
  <c r="U1733" i="2"/>
  <c r="U1734" i="2" s="1"/>
  <c r="U1735" i="2" s="1"/>
  <c r="U1736" i="2" s="1"/>
  <c r="U1737" i="2" s="1"/>
  <c r="U1738" i="2" s="1"/>
  <c r="U1739" i="2" s="1"/>
  <c r="U1740" i="2" s="1"/>
  <c r="U1741" i="2" s="1"/>
  <c r="U1742" i="2" s="1"/>
  <c r="U1743" i="2" s="1"/>
  <c r="U1744" i="2" s="1"/>
  <c r="U1745" i="2" s="1"/>
  <c r="U1746" i="2" s="1"/>
  <c r="U1747" i="2" s="1"/>
  <c r="U1748" i="2" s="1"/>
  <c r="U1749" i="2" s="1"/>
  <c r="U1750" i="2" s="1"/>
  <c r="U1751" i="2" s="1"/>
  <c r="U1752" i="2" s="1"/>
  <c r="U1732" i="2"/>
  <c r="U1728" i="2"/>
  <c r="U1729" i="2" s="1"/>
  <c r="U1730" i="2" s="1"/>
  <c r="U1731" i="2" s="1"/>
  <c r="U1712" i="2"/>
  <c r="U1713" i="2" s="1"/>
  <c r="U1714" i="2" s="1"/>
  <c r="U1715" i="2" s="1"/>
  <c r="U1716" i="2" s="1"/>
  <c r="U1717" i="2" s="1"/>
  <c r="U1718" i="2" s="1"/>
  <c r="U1719" i="2" s="1"/>
  <c r="U1720" i="2" s="1"/>
  <c r="U1721" i="2" s="1"/>
  <c r="U1722" i="2" s="1"/>
  <c r="U1723" i="2" s="1"/>
  <c r="U1724" i="2" s="1"/>
  <c r="U1725" i="2" s="1"/>
  <c r="U1726" i="2" s="1"/>
  <c r="U1727" i="2" s="1"/>
  <c r="U1711" i="2"/>
  <c r="U1703" i="2"/>
  <c r="U1704" i="2" s="1"/>
  <c r="U1705" i="2" s="1"/>
  <c r="U1706" i="2" s="1"/>
  <c r="U1707" i="2" s="1"/>
  <c r="U1708" i="2" s="1"/>
  <c r="U1709" i="2" s="1"/>
  <c r="U1710" i="2" s="1"/>
  <c r="U1695" i="2"/>
  <c r="U1696" i="2" s="1"/>
  <c r="U1697" i="2" s="1"/>
  <c r="U1698" i="2" s="1"/>
  <c r="U1699" i="2" s="1"/>
  <c r="U1700" i="2" s="1"/>
  <c r="U1701" i="2" s="1"/>
  <c r="U1702" i="2" s="1"/>
  <c r="U1680" i="2"/>
  <c r="U1681" i="2" s="1"/>
  <c r="U1682" i="2" s="1"/>
  <c r="U1683" i="2" s="1"/>
  <c r="U1684" i="2" s="1"/>
  <c r="U1685" i="2" s="1"/>
  <c r="U1686" i="2" s="1"/>
  <c r="U1687" i="2" s="1"/>
  <c r="U1688" i="2" s="1"/>
  <c r="U1689" i="2" s="1"/>
  <c r="U1690" i="2" s="1"/>
  <c r="U1691" i="2" s="1"/>
  <c r="U1692" i="2" s="1"/>
  <c r="U1693" i="2" s="1"/>
  <c r="U1694" i="2" s="1"/>
  <c r="U1679" i="2"/>
  <c r="U1678" i="2"/>
  <c r="U1675" i="2"/>
  <c r="U1676" i="2" s="1"/>
  <c r="U1677" i="2" s="1"/>
  <c r="U1653" i="2"/>
  <c r="U1654" i="2" s="1"/>
  <c r="U1655" i="2" s="1"/>
  <c r="U1656" i="2" s="1"/>
  <c r="U1657" i="2" s="1"/>
  <c r="U1658" i="2" s="1"/>
  <c r="U1659" i="2" s="1"/>
  <c r="U1660" i="2" s="1"/>
  <c r="U1661" i="2" s="1"/>
  <c r="U1662" i="2" s="1"/>
  <c r="U1663" i="2" s="1"/>
  <c r="U1664" i="2" s="1"/>
  <c r="U1665" i="2" s="1"/>
  <c r="U1666" i="2" s="1"/>
  <c r="U1667" i="2" s="1"/>
  <c r="U1668" i="2" s="1"/>
  <c r="U1669" i="2" s="1"/>
  <c r="U1670" i="2" s="1"/>
  <c r="U1671" i="2" s="1"/>
  <c r="U1672" i="2" s="1"/>
  <c r="U1673" i="2" s="1"/>
  <c r="U1674" i="2" s="1"/>
  <c r="U1630" i="2"/>
  <c r="U1631" i="2" s="1"/>
  <c r="U1632" i="2" s="1"/>
  <c r="U1633" i="2" s="1"/>
  <c r="U1634" i="2" s="1"/>
  <c r="U1635" i="2" s="1"/>
  <c r="U1636" i="2" s="1"/>
  <c r="U1637" i="2" s="1"/>
  <c r="U1638" i="2" s="1"/>
  <c r="U1639" i="2" s="1"/>
  <c r="U1640" i="2" s="1"/>
  <c r="U1641" i="2" s="1"/>
  <c r="U1642" i="2" s="1"/>
  <c r="U1643" i="2" s="1"/>
  <c r="U1644" i="2" s="1"/>
  <c r="U1645" i="2" s="1"/>
  <c r="U1646" i="2" s="1"/>
  <c r="U1647" i="2" s="1"/>
  <c r="U1648" i="2" s="1"/>
  <c r="U1649" i="2" s="1"/>
  <c r="U1650" i="2" s="1"/>
  <c r="U1651" i="2" s="1"/>
  <c r="U1652" i="2" s="1"/>
  <c r="U1629" i="2"/>
  <c r="U1628" i="2"/>
  <c r="U1605" i="2"/>
  <c r="U1606" i="2" s="1"/>
  <c r="U1607" i="2" s="1"/>
  <c r="U1608" i="2" s="1"/>
  <c r="U1609" i="2" s="1"/>
  <c r="U1610" i="2" s="1"/>
  <c r="U1611" i="2" s="1"/>
  <c r="U1612" i="2" s="1"/>
  <c r="U1613" i="2" s="1"/>
  <c r="U1614" i="2" s="1"/>
  <c r="U1615" i="2" s="1"/>
  <c r="U1616" i="2" s="1"/>
  <c r="U1617" i="2" s="1"/>
  <c r="U1618" i="2" s="1"/>
  <c r="U1619" i="2" s="1"/>
  <c r="U1620" i="2" s="1"/>
  <c r="U1621" i="2" s="1"/>
  <c r="U1622" i="2" s="1"/>
  <c r="U1623" i="2" s="1"/>
  <c r="U1624" i="2" s="1"/>
  <c r="U1625" i="2" s="1"/>
  <c r="U1626" i="2" s="1"/>
  <c r="U1627" i="2" s="1"/>
  <c r="U1603" i="2"/>
  <c r="U1604" i="2" s="1"/>
  <c r="U1585" i="2"/>
  <c r="U1586" i="2" s="1"/>
  <c r="U1587" i="2" s="1"/>
  <c r="U1588" i="2" s="1"/>
  <c r="U1589" i="2" s="1"/>
  <c r="U1590" i="2" s="1"/>
  <c r="U1591" i="2" s="1"/>
  <c r="U1592" i="2" s="1"/>
  <c r="U1593" i="2" s="1"/>
  <c r="U1594" i="2" s="1"/>
  <c r="U1595" i="2" s="1"/>
  <c r="U1596" i="2" s="1"/>
  <c r="U1597" i="2" s="1"/>
  <c r="U1598" i="2" s="1"/>
  <c r="U1599" i="2" s="1"/>
  <c r="U1600" i="2" s="1"/>
  <c r="U1601" i="2" s="1"/>
  <c r="U1602" i="2" s="1"/>
  <c r="U1578" i="2"/>
  <c r="U1579" i="2" s="1"/>
  <c r="U1580" i="2" s="1"/>
  <c r="U1581" i="2" s="1"/>
  <c r="U1582" i="2" s="1"/>
  <c r="U1583" i="2" s="1"/>
  <c r="U1584" i="2" s="1"/>
  <c r="U1553" i="2"/>
  <c r="U1554" i="2" s="1"/>
  <c r="U1555" i="2" s="1"/>
  <c r="U1556" i="2" s="1"/>
  <c r="U1557" i="2" s="1"/>
  <c r="U1558" i="2" s="1"/>
  <c r="U1559" i="2" s="1"/>
  <c r="U1560" i="2" s="1"/>
  <c r="U1561" i="2" s="1"/>
  <c r="U1562" i="2" s="1"/>
  <c r="U1563" i="2" s="1"/>
  <c r="U1564" i="2" s="1"/>
  <c r="U1565" i="2" s="1"/>
  <c r="U1566" i="2" s="1"/>
  <c r="U1567" i="2" s="1"/>
  <c r="U1568" i="2" s="1"/>
  <c r="U1569" i="2" s="1"/>
  <c r="U1570" i="2" s="1"/>
  <c r="U1571" i="2" s="1"/>
  <c r="U1572" i="2" s="1"/>
  <c r="U1573" i="2" s="1"/>
  <c r="U1574" i="2" s="1"/>
  <c r="U1575" i="2" s="1"/>
  <c r="U1576" i="2" s="1"/>
  <c r="U1577" i="2" s="1"/>
  <c r="U1546" i="2"/>
  <c r="U1547" i="2" s="1"/>
  <c r="U1548" i="2" s="1"/>
  <c r="U1549" i="2" s="1"/>
  <c r="U1550" i="2" s="1"/>
  <c r="U1551" i="2" s="1"/>
  <c r="U1552" i="2" s="1"/>
  <c r="U1542" i="2"/>
  <c r="U1543" i="2" s="1"/>
  <c r="U1544" i="2" s="1"/>
  <c r="U1545" i="2" s="1"/>
  <c r="U1531" i="2"/>
  <c r="U1532" i="2" s="1"/>
  <c r="U1533" i="2" s="1"/>
  <c r="U1534" i="2" s="1"/>
  <c r="U1535" i="2" s="1"/>
  <c r="U1536" i="2" s="1"/>
  <c r="U1537" i="2" s="1"/>
  <c r="U1538" i="2" s="1"/>
  <c r="U1539" i="2" s="1"/>
  <c r="U1540" i="2" s="1"/>
  <c r="U1541" i="2" s="1"/>
  <c r="U1530" i="2"/>
  <c r="U1529" i="2"/>
  <c r="U1528" i="2"/>
  <c r="U1506" i="2"/>
  <c r="U1507" i="2" s="1"/>
  <c r="U1508" i="2" s="1"/>
  <c r="U1509" i="2" s="1"/>
  <c r="U1510" i="2" s="1"/>
  <c r="U1511" i="2" s="1"/>
  <c r="U1512" i="2" s="1"/>
  <c r="U1513" i="2" s="1"/>
  <c r="U1514" i="2" s="1"/>
  <c r="U1515" i="2" s="1"/>
  <c r="U1516" i="2" s="1"/>
  <c r="U1517" i="2" s="1"/>
  <c r="U1518" i="2" s="1"/>
  <c r="U1519" i="2" s="1"/>
  <c r="U1520" i="2" s="1"/>
  <c r="U1521" i="2" s="1"/>
  <c r="U1522" i="2" s="1"/>
  <c r="U1523" i="2" s="1"/>
  <c r="U1524" i="2" s="1"/>
  <c r="U1525" i="2" s="1"/>
  <c r="U1526" i="2" s="1"/>
  <c r="U1527" i="2" s="1"/>
  <c r="U1505" i="2"/>
  <c r="U1503" i="2"/>
  <c r="U1504" i="2" s="1"/>
  <c r="U1489" i="2"/>
  <c r="U1490" i="2" s="1"/>
  <c r="U1491" i="2" s="1"/>
  <c r="U1492" i="2" s="1"/>
  <c r="U1493" i="2" s="1"/>
  <c r="U1494" i="2" s="1"/>
  <c r="U1495" i="2" s="1"/>
  <c r="U1496" i="2" s="1"/>
  <c r="U1497" i="2" s="1"/>
  <c r="U1498" i="2" s="1"/>
  <c r="U1499" i="2" s="1"/>
  <c r="U1500" i="2" s="1"/>
  <c r="U1501" i="2" s="1"/>
  <c r="U1502" i="2" s="1"/>
  <c r="U1480" i="2"/>
  <c r="U1481" i="2" s="1"/>
  <c r="U1482" i="2" s="1"/>
  <c r="U1483" i="2" s="1"/>
  <c r="U1484" i="2" s="1"/>
  <c r="U1485" i="2" s="1"/>
  <c r="U1486" i="2" s="1"/>
  <c r="U1487" i="2" s="1"/>
  <c r="U1488" i="2" s="1"/>
  <c r="U1478" i="2"/>
  <c r="U1479" i="2" s="1"/>
  <c r="U1465" i="2"/>
  <c r="U1466" i="2" s="1"/>
  <c r="U1467" i="2" s="1"/>
  <c r="U1468" i="2" s="1"/>
  <c r="U1469" i="2" s="1"/>
  <c r="U1470" i="2" s="1"/>
  <c r="U1471" i="2" s="1"/>
  <c r="U1472" i="2" s="1"/>
  <c r="U1473" i="2" s="1"/>
  <c r="U1474" i="2" s="1"/>
  <c r="U1475" i="2" s="1"/>
  <c r="U1476" i="2" s="1"/>
  <c r="U1477" i="2" s="1"/>
  <c r="U1460" i="2"/>
  <c r="U1461" i="2" s="1"/>
  <c r="U1462" i="2" s="1"/>
  <c r="U1463" i="2" s="1"/>
  <c r="U1464" i="2" s="1"/>
  <c r="U1457" i="2"/>
  <c r="U1458" i="2" s="1"/>
  <c r="U1459" i="2" s="1"/>
  <c r="U1456" i="2"/>
  <c r="U1453" i="2"/>
  <c r="U1454" i="2" s="1"/>
  <c r="U1455" i="2" s="1"/>
  <c r="U1428" i="2"/>
  <c r="U1429" i="2" s="1"/>
  <c r="U1430" i="2" s="1"/>
  <c r="U1431" i="2" s="1"/>
  <c r="U1432" i="2" s="1"/>
  <c r="U1433" i="2" s="1"/>
  <c r="U1434" i="2" s="1"/>
  <c r="U1435" i="2" s="1"/>
  <c r="U1436" i="2" s="1"/>
  <c r="U1437" i="2" s="1"/>
  <c r="U1438" i="2" s="1"/>
  <c r="U1439" i="2" s="1"/>
  <c r="U1440" i="2" s="1"/>
  <c r="U1441" i="2" s="1"/>
  <c r="U1442" i="2" s="1"/>
  <c r="U1443" i="2" s="1"/>
  <c r="U1444" i="2" s="1"/>
  <c r="U1445" i="2" s="1"/>
  <c r="U1446" i="2" s="1"/>
  <c r="U1447" i="2" s="1"/>
  <c r="U1448" i="2" s="1"/>
  <c r="U1449" i="2" s="1"/>
  <c r="U1450" i="2" s="1"/>
  <c r="U1451" i="2" s="1"/>
  <c r="U1452" i="2" s="1"/>
  <c r="U1404" i="2"/>
  <c r="U1405" i="2" s="1"/>
  <c r="U1406" i="2" s="1"/>
  <c r="U1407" i="2" s="1"/>
  <c r="U1408" i="2" s="1"/>
  <c r="U1409" i="2" s="1"/>
  <c r="U1410" i="2" s="1"/>
  <c r="U1411" i="2" s="1"/>
  <c r="U1412" i="2" s="1"/>
  <c r="U1413" i="2" s="1"/>
  <c r="U1414" i="2" s="1"/>
  <c r="U1415" i="2" s="1"/>
  <c r="U1416" i="2" s="1"/>
  <c r="U1417" i="2" s="1"/>
  <c r="U1418" i="2" s="1"/>
  <c r="U1419" i="2" s="1"/>
  <c r="U1420" i="2" s="1"/>
  <c r="U1421" i="2" s="1"/>
  <c r="U1422" i="2" s="1"/>
  <c r="U1423" i="2" s="1"/>
  <c r="U1424" i="2" s="1"/>
  <c r="U1425" i="2" s="1"/>
  <c r="U1426" i="2" s="1"/>
  <c r="U1427" i="2" s="1"/>
  <c r="U1403" i="2"/>
  <c r="U1380" i="2"/>
  <c r="U1381" i="2" s="1"/>
  <c r="U1382" i="2" s="1"/>
  <c r="U1383" i="2" s="1"/>
  <c r="U1384" i="2" s="1"/>
  <c r="U1385" i="2" s="1"/>
  <c r="U1386" i="2" s="1"/>
  <c r="U1387" i="2" s="1"/>
  <c r="U1388" i="2" s="1"/>
  <c r="U1389" i="2" s="1"/>
  <c r="U1390" i="2" s="1"/>
  <c r="U1391" i="2" s="1"/>
  <c r="U1392" i="2" s="1"/>
  <c r="U1393" i="2" s="1"/>
  <c r="U1394" i="2" s="1"/>
  <c r="U1395" i="2" s="1"/>
  <c r="U1396" i="2" s="1"/>
  <c r="U1397" i="2" s="1"/>
  <c r="U1398" i="2" s="1"/>
  <c r="U1399" i="2" s="1"/>
  <c r="U1400" i="2" s="1"/>
  <c r="U1401" i="2" s="1"/>
  <c r="U1402" i="2" s="1"/>
  <c r="U1378" i="2"/>
  <c r="U1379" i="2" s="1"/>
  <c r="U1357" i="2"/>
  <c r="U1358" i="2" s="1"/>
  <c r="U1359" i="2" s="1"/>
  <c r="U1360" i="2" s="1"/>
  <c r="U1361" i="2" s="1"/>
  <c r="U1362" i="2" s="1"/>
  <c r="U1363" i="2" s="1"/>
  <c r="U1364" i="2" s="1"/>
  <c r="U1365" i="2" s="1"/>
  <c r="U1366" i="2" s="1"/>
  <c r="U1367" i="2" s="1"/>
  <c r="U1368" i="2" s="1"/>
  <c r="U1369" i="2" s="1"/>
  <c r="U1370" i="2" s="1"/>
  <c r="U1371" i="2" s="1"/>
  <c r="U1372" i="2" s="1"/>
  <c r="U1373" i="2" s="1"/>
  <c r="U1374" i="2" s="1"/>
  <c r="U1375" i="2" s="1"/>
  <c r="U1376" i="2" s="1"/>
  <c r="U1377" i="2" s="1"/>
  <c r="U1356" i="2"/>
  <c r="U1353" i="2"/>
  <c r="U1354" i="2" s="1"/>
  <c r="U1355" i="2" s="1"/>
  <c r="U1341" i="2"/>
  <c r="U1342" i="2" s="1"/>
  <c r="U1343" i="2" s="1"/>
  <c r="U1344" i="2" s="1"/>
  <c r="U1345" i="2" s="1"/>
  <c r="U1346" i="2" s="1"/>
  <c r="U1347" i="2" s="1"/>
  <c r="U1348" i="2" s="1"/>
  <c r="U1349" i="2" s="1"/>
  <c r="U1350" i="2" s="1"/>
  <c r="U1351" i="2" s="1"/>
  <c r="U1352" i="2" s="1"/>
  <c r="U1328" i="2"/>
  <c r="U1329" i="2" s="1"/>
  <c r="U1330" i="2" s="1"/>
  <c r="U1331" i="2" s="1"/>
  <c r="U1332" i="2" s="1"/>
  <c r="U1333" i="2" s="1"/>
  <c r="U1334" i="2" s="1"/>
  <c r="U1335" i="2" s="1"/>
  <c r="U1336" i="2" s="1"/>
  <c r="U1337" i="2" s="1"/>
  <c r="U1338" i="2" s="1"/>
  <c r="U1339" i="2" s="1"/>
  <c r="U1340" i="2" s="1"/>
  <c r="U1309" i="2"/>
  <c r="U1310" i="2" s="1"/>
  <c r="U1311" i="2" s="1"/>
  <c r="U1312" i="2" s="1"/>
  <c r="U1313" i="2" s="1"/>
  <c r="U1314" i="2" s="1"/>
  <c r="U1315" i="2" s="1"/>
  <c r="U1316" i="2" s="1"/>
  <c r="U1317" i="2" s="1"/>
  <c r="U1318" i="2" s="1"/>
  <c r="U1319" i="2" s="1"/>
  <c r="U1320" i="2" s="1"/>
  <c r="U1321" i="2" s="1"/>
  <c r="U1322" i="2" s="1"/>
  <c r="U1323" i="2" s="1"/>
  <c r="U1324" i="2" s="1"/>
  <c r="U1325" i="2" s="1"/>
  <c r="U1326" i="2" s="1"/>
  <c r="U1327" i="2" s="1"/>
  <c r="U1304" i="2"/>
  <c r="U1305" i="2" s="1"/>
  <c r="U1306" i="2" s="1"/>
  <c r="U1307" i="2" s="1"/>
  <c r="U1308" i="2" s="1"/>
  <c r="U1303" i="2"/>
  <c r="U1296" i="2"/>
  <c r="U1297" i="2" s="1"/>
  <c r="U1298" i="2" s="1"/>
  <c r="U1299" i="2" s="1"/>
  <c r="U1300" i="2" s="1"/>
  <c r="U1301" i="2" s="1"/>
  <c r="U1302" i="2" s="1"/>
  <c r="U1281" i="2"/>
  <c r="U1282" i="2" s="1"/>
  <c r="U1283" i="2" s="1"/>
  <c r="U1284" i="2" s="1"/>
  <c r="U1285" i="2" s="1"/>
  <c r="U1286" i="2" s="1"/>
  <c r="U1287" i="2" s="1"/>
  <c r="U1288" i="2" s="1"/>
  <c r="U1289" i="2" s="1"/>
  <c r="U1290" i="2" s="1"/>
  <c r="U1291" i="2" s="1"/>
  <c r="U1292" i="2" s="1"/>
  <c r="U1293" i="2" s="1"/>
  <c r="U1294" i="2" s="1"/>
  <c r="U1295" i="2" s="1"/>
  <c r="U1280" i="2"/>
  <c r="U1278" i="2"/>
  <c r="U1279" i="2" s="1"/>
  <c r="U1273" i="2"/>
  <c r="U1274" i="2" s="1"/>
  <c r="U1275" i="2" s="1"/>
  <c r="U1276" i="2" s="1"/>
  <c r="U1277" i="2" s="1"/>
  <c r="U1268" i="2"/>
  <c r="U1269" i="2" s="1"/>
  <c r="U1270" i="2" s="1"/>
  <c r="U1271" i="2" s="1"/>
  <c r="U1272" i="2" s="1"/>
  <c r="U1257" i="2"/>
  <c r="U1258" i="2" s="1"/>
  <c r="U1259" i="2" s="1"/>
  <c r="U1260" i="2" s="1"/>
  <c r="U1261" i="2" s="1"/>
  <c r="U1262" i="2" s="1"/>
  <c r="U1263" i="2" s="1"/>
  <c r="U1264" i="2" s="1"/>
  <c r="U1265" i="2" s="1"/>
  <c r="U1266" i="2" s="1"/>
  <c r="U1267" i="2" s="1"/>
  <c r="U1256" i="2"/>
  <c r="U1253" i="2"/>
  <c r="U1254" i="2" s="1"/>
  <c r="U1255" i="2" s="1"/>
  <c r="U1228" i="2"/>
  <c r="U1229" i="2" s="1"/>
  <c r="U1230" i="2" s="1"/>
  <c r="U1231" i="2" s="1"/>
  <c r="U1232" i="2" s="1"/>
  <c r="U1233" i="2" s="1"/>
  <c r="U1234" i="2" s="1"/>
  <c r="U1235" i="2" s="1"/>
  <c r="U1236" i="2" s="1"/>
  <c r="U1237" i="2" s="1"/>
  <c r="U1238" i="2" s="1"/>
  <c r="U1239" i="2" s="1"/>
  <c r="U1240" i="2" s="1"/>
  <c r="U1241" i="2" s="1"/>
  <c r="U1242" i="2" s="1"/>
  <c r="U1243" i="2" s="1"/>
  <c r="U1244" i="2" s="1"/>
  <c r="U1245" i="2" s="1"/>
  <c r="U1246" i="2" s="1"/>
  <c r="U1247" i="2" s="1"/>
  <c r="U1248" i="2" s="1"/>
  <c r="U1249" i="2" s="1"/>
  <c r="U1250" i="2" s="1"/>
  <c r="U1251" i="2" s="1"/>
  <c r="U1252" i="2" s="1"/>
  <c r="U1204" i="2"/>
  <c r="U1205" i="2" s="1"/>
  <c r="U1206" i="2" s="1"/>
  <c r="U1207" i="2" s="1"/>
  <c r="U1208" i="2" s="1"/>
  <c r="U1209" i="2" s="1"/>
  <c r="U1210" i="2" s="1"/>
  <c r="U1211" i="2" s="1"/>
  <c r="U1212" i="2" s="1"/>
  <c r="U1213" i="2" s="1"/>
  <c r="U1214" i="2" s="1"/>
  <c r="U1215" i="2" s="1"/>
  <c r="U1216" i="2" s="1"/>
  <c r="U1217" i="2" s="1"/>
  <c r="U1218" i="2" s="1"/>
  <c r="U1219" i="2" s="1"/>
  <c r="U1220" i="2" s="1"/>
  <c r="U1221" i="2" s="1"/>
  <c r="U1222" i="2" s="1"/>
  <c r="U1223" i="2" s="1"/>
  <c r="U1224" i="2" s="1"/>
  <c r="U1225" i="2" s="1"/>
  <c r="U1226" i="2" s="1"/>
  <c r="U1227" i="2" s="1"/>
  <c r="U1203" i="2"/>
  <c r="U1181" i="2"/>
  <c r="U1182" i="2" s="1"/>
  <c r="U1183" i="2" s="1"/>
  <c r="U1184" i="2" s="1"/>
  <c r="U1185" i="2" s="1"/>
  <c r="U1186" i="2" s="1"/>
  <c r="U1187" i="2" s="1"/>
  <c r="U1188" i="2" s="1"/>
  <c r="U1189" i="2" s="1"/>
  <c r="U1190" i="2" s="1"/>
  <c r="U1191" i="2" s="1"/>
  <c r="U1192" i="2" s="1"/>
  <c r="U1193" i="2" s="1"/>
  <c r="U1194" i="2" s="1"/>
  <c r="U1195" i="2" s="1"/>
  <c r="U1196" i="2" s="1"/>
  <c r="U1197" i="2" s="1"/>
  <c r="U1198" i="2" s="1"/>
  <c r="U1199" i="2" s="1"/>
  <c r="U1200" i="2" s="1"/>
  <c r="U1201" i="2" s="1"/>
  <c r="U1202" i="2" s="1"/>
  <c r="U1180" i="2"/>
  <c r="U1178" i="2"/>
  <c r="U1179" i="2" s="1"/>
  <c r="U1160" i="2"/>
  <c r="U1161" i="2" s="1"/>
  <c r="U1162" i="2" s="1"/>
  <c r="U1163" i="2" s="1"/>
  <c r="U1164" i="2" s="1"/>
  <c r="U1165" i="2" s="1"/>
  <c r="U1166" i="2" s="1"/>
  <c r="U1167" i="2" s="1"/>
  <c r="U1168" i="2" s="1"/>
  <c r="U1169" i="2" s="1"/>
  <c r="U1170" i="2" s="1"/>
  <c r="U1171" i="2" s="1"/>
  <c r="U1172" i="2" s="1"/>
  <c r="U1173" i="2" s="1"/>
  <c r="U1174" i="2" s="1"/>
  <c r="U1175" i="2" s="1"/>
  <c r="U1176" i="2" s="1"/>
  <c r="U1177" i="2" s="1"/>
  <c r="U1157" i="2"/>
  <c r="U1158" i="2" s="1"/>
  <c r="U1159" i="2" s="1"/>
  <c r="U1153" i="2"/>
  <c r="U1154" i="2" s="1"/>
  <c r="U1155" i="2" s="1"/>
  <c r="U1156" i="2" s="1"/>
  <c r="U1144" i="2"/>
  <c r="U1145" i="2" s="1"/>
  <c r="U1146" i="2" s="1"/>
  <c r="U1147" i="2" s="1"/>
  <c r="U1148" i="2" s="1"/>
  <c r="U1149" i="2" s="1"/>
  <c r="U1150" i="2" s="1"/>
  <c r="U1151" i="2" s="1"/>
  <c r="U1152" i="2" s="1"/>
  <c r="U1133" i="2"/>
  <c r="U1134" i="2" s="1"/>
  <c r="U1135" i="2" s="1"/>
  <c r="U1136" i="2" s="1"/>
  <c r="U1137" i="2" s="1"/>
  <c r="U1138" i="2" s="1"/>
  <c r="U1139" i="2" s="1"/>
  <c r="U1140" i="2" s="1"/>
  <c r="U1141" i="2" s="1"/>
  <c r="U1142" i="2" s="1"/>
  <c r="U1143" i="2" s="1"/>
  <c r="U1128" i="2"/>
  <c r="U1129" i="2" s="1"/>
  <c r="U1130" i="2" s="1"/>
  <c r="U1131" i="2" s="1"/>
  <c r="U1132" i="2" s="1"/>
  <c r="U1114" i="2"/>
  <c r="U1115" i="2" s="1"/>
  <c r="U1116" i="2" s="1"/>
  <c r="U1117" i="2" s="1"/>
  <c r="U1118" i="2" s="1"/>
  <c r="U1119" i="2" s="1"/>
  <c r="U1120" i="2" s="1"/>
  <c r="U1121" i="2" s="1"/>
  <c r="U1122" i="2" s="1"/>
  <c r="U1123" i="2" s="1"/>
  <c r="U1124" i="2" s="1"/>
  <c r="U1125" i="2" s="1"/>
  <c r="U1126" i="2" s="1"/>
  <c r="U1127" i="2" s="1"/>
  <c r="U1108" i="2"/>
  <c r="U1109" i="2" s="1"/>
  <c r="U1110" i="2" s="1"/>
  <c r="U1111" i="2" s="1"/>
  <c r="U1112" i="2" s="1"/>
  <c r="U1113" i="2" s="1"/>
  <c r="U1104" i="2"/>
  <c r="U1105" i="2" s="1"/>
  <c r="U1106" i="2" s="1"/>
  <c r="U1107" i="2" s="1"/>
  <c r="U1103" i="2"/>
  <c r="U1078" i="2"/>
  <c r="U1079" i="2" s="1"/>
  <c r="U1080" i="2" s="1"/>
  <c r="U1081" i="2" s="1"/>
  <c r="U1082" i="2" s="1"/>
  <c r="U1083" i="2" s="1"/>
  <c r="U1084" i="2" s="1"/>
  <c r="U1085" i="2" s="1"/>
  <c r="U1086" i="2" s="1"/>
  <c r="U1087" i="2" s="1"/>
  <c r="U1088" i="2" s="1"/>
  <c r="U1089" i="2" s="1"/>
  <c r="U1090" i="2" s="1"/>
  <c r="U1091" i="2" s="1"/>
  <c r="U1092" i="2" s="1"/>
  <c r="U1093" i="2" s="1"/>
  <c r="U1094" i="2" s="1"/>
  <c r="U1095" i="2" s="1"/>
  <c r="U1096" i="2" s="1"/>
  <c r="U1097" i="2" s="1"/>
  <c r="U1098" i="2" s="1"/>
  <c r="U1099" i="2" s="1"/>
  <c r="U1100" i="2" s="1"/>
  <c r="U1101" i="2" s="1"/>
  <c r="U1102" i="2" s="1"/>
  <c r="U1062" i="2"/>
  <c r="U1063" i="2" s="1"/>
  <c r="U1064" i="2" s="1"/>
  <c r="U1065" i="2" s="1"/>
  <c r="U1066" i="2" s="1"/>
  <c r="U1067" i="2" s="1"/>
  <c r="U1068" i="2" s="1"/>
  <c r="U1069" i="2" s="1"/>
  <c r="U1070" i="2" s="1"/>
  <c r="U1071" i="2" s="1"/>
  <c r="U1072" i="2" s="1"/>
  <c r="U1073" i="2" s="1"/>
  <c r="U1074" i="2" s="1"/>
  <c r="U1075" i="2" s="1"/>
  <c r="U1076" i="2" s="1"/>
  <c r="U1077" i="2" s="1"/>
  <c r="U1056" i="2"/>
  <c r="U1057" i="2" s="1"/>
  <c r="U1058" i="2" s="1"/>
  <c r="U1059" i="2" s="1"/>
  <c r="U1060" i="2" s="1"/>
  <c r="U1061" i="2" s="1"/>
  <c r="U1053" i="2"/>
  <c r="U1054" i="2" s="1"/>
  <c r="U1055" i="2" s="1"/>
  <c r="U1030" i="2"/>
  <c r="U1031" i="2" s="1"/>
  <c r="U1032" i="2" s="1"/>
  <c r="U1033" i="2" s="1"/>
  <c r="U1034" i="2" s="1"/>
  <c r="U1035" i="2" s="1"/>
  <c r="U1036" i="2" s="1"/>
  <c r="U1037" i="2" s="1"/>
  <c r="U1038" i="2" s="1"/>
  <c r="U1039" i="2" s="1"/>
  <c r="U1040" i="2" s="1"/>
  <c r="U1041" i="2" s="1"/>
  <c r="U1042" i="2" s="1"/>
  <c r="U1043" i="2" s="1"/>
  <c r="U1044" i="2" s="1"/>
  <c r="U1045" i="2" s="1"/>
  <c r="U1046" i="2" s="1"/>
  <c r="U1047" i="2" s="1"/>
  <c r="U1048" i="2" s="1"/>
  <c r="U1049" i="2" s="1"/>
  <c r="U1050" i="2" s="1"/>
  <c r="U1051" i="2" s="1"/>
  <c r="U1052" i="2" s="1"/>
  <c r="U1029" i="2"/>
  <c r="U1028" i="2"/>
  <c r="U1010" i="2"/>
  <c r="U1011" i="2" s="1"/>
  <c r="U1012" i="2" s="1"/>
  <c r="U1013" i="2" s="1"/>
  <c r="U1014" i="2" s="1"/>
  <c r="U1015" i="2" s="1"/>
  <c r="U1016" i="2" s="1"/>
  <c r="U1017" i="2" s="1"/>
  <c r="U1018" i="2" s="1"/>
  <c r="U1019" i="2" s="1"/>
  <c r="U1020" i="2" s="1"/>
  <c r="U1021" i="2" s="1"/>
  <c r="U1022" i="2" s="1"/>
  <c r="U1023" i="2" s="1"/>
  <c r="U1024" i="2" s="1"/>
  <c r="U1025" i="2" s="1"/>
  <c r="U1026" i="2" s="1"/>
  <c r="U1027" i="2" s="1"/>
  <c r="U1005" i="2"/>
  <c r="U1006" i="2" s="1"/>
  <c r="U1007" i="2" s="1"/>
  <c r="U1008" i="2" s="1"/>
  <c r="U1009" i="2" s="1"/>
  <c r="U1004" i="2"/>
  <c r="U1003" i="2"/>
  <c r="U980" i="2"/>
  <c r="U981" i="2" s="1"/>
  <c r="U982" i="2" s="1"/>
  <c r="U983" i="2" s="1"/>
  <c r="U984" i="2" s="1"/>
  <c r="U985" i="2" s="1"/>
  <c r="U986" i="2" s="1"/>
  <c r="U987" i="2" s="1"/>
  <c r="U988" i="2" s="1"/>
  <c r="U989" i="2" s="1"/>
  <c r="U990" i="2" s="1"/>
  <c r="U991" i="2" s="1"/>
  <c r="U992" i="2" s="1"/>
  <c r="U993" i="2" s="1"/>
  <c r="U994" i="2" s="1"/>
  <c r="U995" i="2" s="1"/>
  <c r="U996" i="2" s="1"/>
  <c r="U997" i="2" s="1"/>
  <c r="U998" i="2" s="1"/>
  <c r="U999" i="2" s="1"/>
  <c r="U1000" i="2" s="1"/>
  <c r="U1001" i="2" s="1"/>
  <c r="U1002" i="2" s="1"/>
  <c r="U978" i="2"/>
  <c r="U979" i="2" s="1"/>
  <c r="U958" i="2"/>
  <c r="U959" i="2" s="1"/>
  <c r="U960" i="2" s="1"/>
  <c r="U961" i="2" s="1"/>
  <c r="U962" i="2" s="1"/>
  <c r="U963" i="2" s="1"/>
  <c r="U964" i="2" s="1"/>
  <c r="U965" i="2" s="1"/>
  <c r="U966" i="2" s="1"/>
  <c r="U967" i="2" s="1"/>
  <c r="U968" i="2" s="1"/>
  <c r="U969" i="2" s="1"/>
  <c r="U970" i="2" s="1"/>
  <c r="U971" i="2" s="1"/>
  <c r="U972" i="2" s="1"/>
  <c r="U973" i="2" s="1"/>
  <c r="U974" i="2" s="1"/>
  <c r="U975" i="2" s="1"/>
  <c r="U976" i="2" s="1"/>
  <c r="U977" i="2" s="1"/>
  <c r="U954" i="2"/>
  <c r="U955" i="2" s="1"/>
  <c r="U956" i="2" s="1"/>
  <c r="U957" i="2" s="1"/>
  <c r="U953" i="2"/>
  <c r="U928" i="2"/>
  <c r="U929" i="2" s="1"/>
  <c r="U930" i="2" s="1"/>
  <c r="U931" i="2" s="1"/>
  <c r="U932" i="2" s="1"/>
  <c r="U933" i="2" s="1"/>
  <c r="U934" i="2" s="1"/>
  <c r="U935" i="2" s="1"/>
  <c r="U936" i="2" s="1"/>
  <c r="U937" i="2" s="1"/>
  <c r="U938" i="2" s="1"/>
  <c r="U939" i="2" s="1"/>
  <c r="U940" i="2" s="1"/>
  <c r="U941" i="2" s="1"/>
  <c r="U942" i="2" s="1"/>
  <c r="U943" i="2" s="1"/>
  <c r="U944" i="2" s="1"/>
  <c r="U945" i="2" s="1"/>
  <c r="U946" i="2" s="1"/>
  <c r="U947" i="2" s="1"/>
  <c r="U948" i="2" s="1"/>
  <c r="U949" i="2" s="1"/>
  <c r="U950" i="2" s="1"/>
  <c r="U951" i="2" s="1"/>
  <c r="U952" i="2" s="1"/>
  <c r="U903" i="2"/>
  <c r="U904" i="2" s="1"/>
  <c r="U905" i="2" s="1"/>
  <c r="U906" i="2" s="1"/>
  <c r="U907" i="2" s="1"/>
  <c r="U908" i="2" s="1"/>
  <c r="U909" i="2" s="1"/>
  <c r="U910" i="2" s="1"/>
  <c r="U911" i="2" s="1"/>
  <c r="U912" i="2" s="1"/>
  <c r="U913" i="2" s="1"/>
  <c r="U914" i="2" s="1"/>
  <c r="U915" i="2" s="1"/>
  <c r="U916" i="2" s="1"/>
  <c r="U917" i="2" s="1"/>
  <c r="U918" i="2" s="1"/>
  <c r="U919" i="2" s="1"/>
  <c r="U920" i="2" s="1"/>
  <c r="U921" i="2" s="1"/>
  <c r="U922" i="2" s="1"/>
  <c r="U923" i="2" s="1"/>
  <c r="U924" i="2" s="1"/>
  <c r="U925" i="2" s="1"/>
  <c r="U926" i="2" s="1"/>
  <c r="U927" i="2" s="1"/>
  <c r="U878" i="2"/>
  <c r="U879" i="2" s="1"/>
  <c r="U880" i="2" s="1"/>
  <c r="U881" i="2" s="1"/>
  <c r="U882" i="2" s="1"/>
  <c r="U883" i="2" s="1"/>
  <c r="U884" i="2" s="1"/>
  <c r="U885" i="2" s="1"/>
  <c r="U886" i="2" s="1"/>
  <c r="U887" i="2" s="1"/>
  <c r="U888" i="2" s="1"/>
  <c r="U889" i="2" s="1"/>
  <c r="U890" i="2" s="1"/>
  <c r="U891" i="2" s="1"/>
  <c r="U892" i="2" s="1"/>
  <c r="U893" i="2" s="1"/>
  <c r="U894" i="2" s="1"/>
  <c r="U895" i="2" s="1"/>
  <c r="U896" i="2" s="1"/>
  <c r="U897" i="2" s="1"/>
  <c r="U898" i="2" s="1"/>
  <c r="U899" i="2" s="1"/>
  <c r="U900" i="2" s="1"/>
  <c r="U901" i="2" s="1"/>
  <c r="U902" i="2" s="1"/>
  <c r="U854" i="2"/>
  <c r="U855" i="2" s="1"/>
  <c r="U856" i="2" s="1"/>
  <c r="U857" i="2" s="1"/>
  <c r="U858" i="2" s="1"/>
  <c r="U859" i="2" s="1"/>
  <c r="U860" i="2" s="1"/>
  <c r="U861" i="2" s="1"/>
  <c r="U862" i="2" s="1"/>
  <c r="U863" i="2" s="1"/>
  <c r="U864" i="2" s="1"/>
  <c r="U865" i="2" s="1"/>
  <c r="U866" i="2" s="1"/>
  <c r="U867" i="2" s="1"/>
  <c r="U868" i="2" s="1"/>
  <c r="U869" i="2" s="1"/>
  <c r="U870" i="2" s="1"/>
  <c r="U871" i="2" s="1"/>
  <c r="U872" i="2" s="1"/>
  <c r="U873" i="2" s="1"/>
  <c r="U874" i="2" s="1"/>
  <c r="U875" i="2" s="1"/>
  <c r="U876" i="2" s="1"/>
  <c r="U877" i="2" s="1"/>
  <c r="U853" i="2"/>
  <c r="U831" i="2"/>
  <c r="U832" i="2" s="1"/>
  <c r="U833" i="2" s="1"/>
  <c r="U834" i="2" s="1"/>
  <c r="U835" i="2" s="1"/>
  <c r="U836" i="2" s="1"/>
  <c r="U837" i="2" s="1"/>
  <c r="U838" i="2" s="1"/>
  <c r="U839" i="2" s="1"/>
  <c r="U840" i="2" s="1"/>
  <c r="U841" i="2" s="1"/>
  <c r="U842" i="2" s="1"/>
  <c r="U843" i="2" s="1"/>
  <c r="U844" i="2" s="1"/>
  <c r="U845" i="2" s="1"/>
  <c r="U846" i="2" s="1"/>
  <c r="U847" i="2" s="1"/>
  <c r="U848" i="2" s="1"/>
  <c r="U849" i="2" s="1"/>
  <c r="U850" i="2" s="1"/>
  <c r="U851" i="2" s="1"/>
  <c r="U852" i="2" s="1"/>
  <c r="U830" i="2"/>
  <c r="U828" i="2"/>
  <c r="U829" i="2" s="1"/>
  <c r="U803" i="2"/>
  <c r="U804" i="2" s="1"/>
  <c r="U805" i="2" s="1"/>
  <c r="U806" i="2" s="1"/>
  <c r="U778" i="2"/>
  <c r="U779" i="2" s="1"/>
  <c r="U780" i="2" s="1"/>
  <c r="U781" i="2" s="1"/>
  <c r="U782" i="2" s="1"/>
  <c r="U783" i="2" s="1"/>
  <c r="U784" i="2" s="1"/>
  <c r="U785" i="2" s="1"/>
  <c r="U786" i="2" s="1"/>
  <c r="U787" i="2" s="1"/>
  <c r="U788" i="2" s="1"/>
  <c r="U789" i="2" s="1"/>
  <c r="U790" i="2" s="1"/>
  <c r="U791" i="2" s="1"/>
  <c r="U792" i="2" s="1"/>
  <c r="U793" i="2" s="1"/>
  <c r="U794" i="2" s="1"/>
  <c r="U795" i="2" s="1"/>
  <c r="U796" i="2" s="1"/>
  <c r="U797" i="2" s="1"/>
  <c r="U798" i="2" s="1"/>
  <c r="U799" i="2" s="1"/>
  <c r="U800" i="2" s="1"/>
  <c r="U801" i="2" s="1"/>
  <c r="U802" i="2" s="1"/>
  <c r="U754" i="2"/>
  <c r="U755" i="2" s="1"/>
  <c r="U756" i="2" s="1"/>
  <c r="U757" i="2" s="1"/>
  <c r="U758" i="2" s="1"/>
  <c r="U759" i="2" s="1"/>
  <c r="U760" i="2" s="1"/>
  <c r="U761" i="2" s="1"/>
  <c r="U762" i="2" s="1"/>
  <c r="U763" i="2" s="1"/>
  <c r="U764" i="2" s="1"/>
  <c r="U765" i="2" s="1"/>
  <c r="U766" i="2" s="1"/>
  <c r="U767" i="2" s="1"/>
  <c r="U768" i="2" s="1"/>
  <c r="U769" i="2" s="1"/>
  <c r="U770" i="2" s="1"/>
  <c r="U771" i="2" s="1"/>
  <c r="U772" i="2" s="1"/>
  <c r="U773" i="2" s="1"/>
  <c r="U774" i="2" s="1"/>
  <c r="U775" i="2" s="1"/>
  <c r="U776" i="2" s="1"/>
  <c r="U777" i="2" s="1"/>
  <c r="U753" i="2"/>
  <c r="U731" i="2"/>
  <c r="U732" i="2" s="1"/>
  <c r="U733" i="2" s="1"/>
  <c r="U734" i="2" s="1"/>
  <c r="U735" i="2" s="1"/>
  <c r="U736" i="2" s="1"/>
  <c r="U737" i="2" s="1"/>
  <c r="U738" i="2" s="1"/>
  <c r="U739" i="2" s="1"/>
  <c r="U740" i="2" s="1"/>
  <c r="U741" i="2" s="1"/>
  <c r="U742" i="2" s="1"/>
  <c r="U743" i="2" s="1"/>
  <c r="U744" i="2" s="1"/>
  <c r="U745" i="2" s="1"/>
  <c r="U746" i="2" s="1"/>
  <c r="U747" i="2" s="1"/>
  <c r="U748" i="2" s="1"/>
  <c r="U749" i="2" s="1"/>
  <c r="U750" i="2" s="1"/>
  <c r="U751" i="2" s="1"/>
  <c r="U752" i="2" s="1"/>
  <c r="U730" i="2"/>
  <c r="U728" i="2"/>
  <c r="U729" i="2" s="1"/>
  <c r="U703" i="2"/>
  <c r="U704" i="2" s="1"/>
  <c r="U705" i="2" s="1"/>
  <c r="U706" i="2" s="1"/>
  <c r="U707" i="2" s="1"/>
  <c r="U708" i="2" s="1"/>
  <c r="U709" i="2" s="1"/>
  <c r="U710" i="2" s="1"/>
  <c r="U711" i="2" s="1"/>
  <c r="U712" i="2" s="1"/>
  <c r="U713" i="2" s="1"/>
  <c r="U714" i="2" s="1"/>
  <c r="U715" i="2" s="1"/>
  <c r="U716" i="2" s="1"/>
  <c r="U717" i="2" s="1"/>
  <c r="U718" i="2" s="1"/>
  <c r="U719" i="2" s="1"/>
  <c r="U720" i="2" s="1"/>
  <c r="U721" i="2" s="1"/>
  <c r="U722" i="2" s="1"/>
  <c r="U723" i="2" s="1"/>
  <c r="U724" i="2" s="1"/>
  <c r="U725" i="2" s="1"/>
  <c r="U726" i="2" s="1"/>
  <c r="U727" i="2" s="1"/>
  <c r="U678" i="2"/>
  <c r="U679" i="2" s="1"/>
  <c r="U680" i="2" s="1"/>
  <c r="U681" i="2" s="1"/>
  <c r="U682" i="2" s="1"/>
  <c r="U683" i="2" s="1"/>
  <c r="U684" i="2" s="1"/>
  <c r="U685" i="2" s="1"/>
  <c r="U686" i="2" s="1"/>
  <c r="U687" i="2" s="1"/>
  <c r="U688" i="2" s="1"/>
  <c r="U689" i="2" s="1"/>
  <c r="U690" i="2" s="1"/>
  <c r="U691" i="2" s="1"/>
  <c r="U692" i="2" s="1"/>
  <c r="U693" i="2" s="1"/>
  <c r="U694" i="2" s="1"/>
  <c r="U695" i="2" s="1"/>
  <c r="U696" i="2" s="1"/>
  <c r="U697" i="2" s="1"/>
  <c r="U698" i="2" s="1"/>
  <c r="U699" i="2" s="1"/>
  <c r="U700" i="2" s="1"/>
  <c r="U701" i="2" s="1"/>
  <c r="U702" i="2" s="1"/>
  <c r="U654" i="2"/>
  <c r="U655" i="2" s="1"/>
  <c r="U656" i="2" s="1"/>
  <c r="U657" i="2" s="1"/>
  <c r="U658" i="2" s="1"/>
  <c r="U659" i="2" s="1"/>
  <c r="U660" i="2" s="1"/>
  <c r="U661" i="2" s="1"/>
  <c r="U662" i="2" s="1"/>
  <c r="U663" i="2" s="1"/>
  <c r="U664" i="2" s="1"/>
  <c r="U665" i="2" s="1"/>
  <c r="U666" i="2" s="1"/>
  <c r="U667" i="2" s="1"/>
  <c r="U668" i="2" s="1"/>
  <c r="U669" i="2" s="1"/>
  <c r="U670" i="2" s="1"/>
  <c r="U671" i="2" s="1"/>
  <c r="U672" i="2" s="1"/>
  <c r="U673" i="2" s="1"/>
  <c r="U674" i="2" s="1"/>
  <c r="U675" i="2" s="1"/>
  <c r="U676" i="2" s="1"/>
  <c r="U677" i="2" s="1"/>
  <c r="U653" i="2"/>
  <c r="U631" i="2"/>
  <c r="U632" i="2" s="1"/>
  <c r="U633" i="2" s="1"/>
  <c r="U634" i="2" s="1"/>
  <c r="U635" i="2" s="1"/>
  <c r="U636" i="2" s="1"/>
  <c r="U637" i="2" s="1"/>
  <c r="U638" i="2" s="1"/>
  <c r="U639" i="2" s="1"/>
  <c r="U640" i="2" s="1"/>
  <c r="U641" i="2" s="1"/>
  <c r="U642" i="2" s="1"/>
  <c r="U643" i="2" s="1"/>
  <c r="U644" i="2" s="1"/>
  <c r="U645" i="2" s="1"/>
  <c r="U646" i="2" s="1"/>
  <c r="U647" i="2" s="1"/>
  <c r="U648" i="2" s="1"/>
  <c r="U649" i="2" s="1"/>
  <c r="U650" i="2" s="1"/>
  <c r="U651" i="2" s="1"/>
  <c r="U652" i="2" s="1"/>
  <c r="U630" i="2"/>
  <c r="U628" i="2"/>
  <c r="U629" i="2" s="1"/>
  <c r="U603" i="2"/>
  <c r="U604" i="2" s="1"/>
  <c r="U605" i="2" s="1"/>
  <c r="U606" i="2" s="1"/>
  <c r="U607" i="2" s="1"/>
  <c r="U608" i="2" s="1"/>
  <c r="U609" i="2" s="1"/>
  <c r="U610" i="2" s="1"/>
  <c r="U611" i="2" s="1"/>
  <c r="U612" i="2" s="1"/>
  <c r="U613" i="2" s="1"/>
  <c r="U614" i="2" s="1"/>
  <c r="U615" i="2" s="1"/>
  <c r="U616" i="2" s="1"/>
  <c r="U617" i="2" s="1"/>
  <c r="U618" i="2" s="1"/>
  <c r="U619" i="2" s="1"/>
  <c r="U620" i="2" s="1"/>
  <c r="U621" i="2" s="1"/>
  <c r="U622" i="2" s="1"/>
  <c r="U623" i="2" s="1"/>
  <c r="U624" i="2" s="1"/>
  <c r="U625" i="2" s="1"/>
  <c r="U626" i="2" s="1"/>
  <c r="U627" i="2" s="1"/>
  <c r="U578" i="2"/>
  <c r="U579" i="2" s="1"/>
  <c r="U580" i="2" s="1"/>
  <c r="U581" i="2" s="1"/>
  <c r="U582" i="2" s="1"/>
  <c r="U583" i="2" s="1"/>
  <c r="U584" i="2" s="1"/>
  <c r="U585" i="2" s="1"/>
  <c r="U586" i="2" s="1"/>
  <c r="U587" i="2" s="1"/>
  <c r="U588" i="2" s="1"/>
  <c r="U589" i="2" s="1"/>
  <c r="U590" i="2" s="1"/>
  <c r="U591" i="2" s="1"/>
  <c r="U592" i="2" s="1"/>
  <c r="U593" i="2" s="1"/>
  <c r="U594" i="2" s="1"/>
  <c r="U595" i="2" s="1"/>
  <c r="U596" i="2" s="1"/>
  <c r="U597" i="2" s="1"/>
  <c r="U598" i="2" s="1"/>
  <c r="U599" i="2" s="1"/>
  <c r="U600" i="2" s="1"/>
  <c r="U601" i="2" s="1"/>
  <c r="U602" i="2" s="1"/>
  <c r="U554" i="2"/>
  <c r="U555" i="2" s="1"/>
  <c r="U556" i="2" s="1"/>
  <c r="U557" i="2" s="1"/>
  <c r="U558" i="2" s="1"/>
  <c r="U559" i="2" s="1"/>
  <c r="U560" i="2" s="1"/>
  <c r="U561" i="2" s="1"/>
  <c r="U562" i="2" s="1"/>
  <c r="U563" i="2" s="1"/>
  <c r="U564" i="2" s="1"/>
  <c r="U565" i="2" s="1"/>
  <c r="U566" i="2" s="1"/>
  <c r="U567" i="2" s="1"/>
  <c r="U568" i="2" s="1"/>
  <c r="U569" i="2" s="1"/>
  <c r="U570" i="2" s="1"/>
  <c r="U571" i="2" s="1"/>
  <c r="U572" i="2" s="1"/>
  <c r="U573" i="2" s="1"/>
  <c r="U574" i="2" s="1"/>
  <c r="U575" i="2" s="1"/>
  <c r="U576" i="2" s="1"/>
  <c r="U577" i="2" s="1"/>
  <c r="U553" i="2"/>
  <c r="U531" i="2"/>
  <c r="U532" i="2" s="1"/>
  <c r="U533" i="2" s="1"/>
  <c r="U534" i="2" s="1"/>
  <c r="U535" i="2" s="1"/>
  <c r="U536" i="2" s="1"/>
  <c r="U537" i="2" s="1"/>
  <c r="U538" i="2" s="1"/>
  <c r="U539" i="2" s="1"/>
  <c r="U540" i="2" s="1"/>
  <c r="U541" i="2" s="1"/>
  <c r="U542" i="2" s="1"/>
  <c r="U543" i="2" s="1"/>
  <c r="U544" i="2" s="1"/>
  <c r="U545" i="2" s="1"/>
  <c r="U546" i="2" s="1"/>
  <c r="U547" i="2" s="1"/>
  <c r="U548" i="2" s="1"/>
  <c r="U549" i="2" s="1"/>
  <c r="U550" i="2" s="1"/>
  <c r="U551" i="2" s="1"/>
  <c r="U552" i="2" s="1"/>
  <c r="U530" i="2"/>
  <c r="U528" i="2"/>
  <c r="U529" i="2" s="1"/>
  <c r="U503" i="2"/>
  <c r="U504" i="2" s="1"/>
  <c r="U505" i="2" s="1"/>
  <c r="U506" i="2" s="1"/>
  <c r="U507" i="2" s="1"/>
  <c r="U508" i="2" s="1"/>
  <c r="U509" i="2" s="1"/>
  <c r="U510" i="2" s="1"/>
  <c r="U511" i="2" s="1"/>
  <c r="U512" i="2" s="1"/>
  <c r="U513" i="2" s="1"/>
  <c r="U514" i="2" s="1"/>
  <c r="U515" i="2" s="1"/>
  <c r="U516" i="2" s="1"/>
  <c r="U517" i="2" s="1"/>
  <c r="U518" i="2" s="1"/>
  <c r="U519" i="2" s="1"/>
  <c r="U520" i="2" s="1"/>
  <c r="U521" i="2" s="1"/>
  <c r="U522" i="2" s="1"/>
  <c r="U523" i="2" s="1"/>
  <c r="U524" i="2" s="1"/>
  <c r="U525" i="2" s="1"/>
  <c r="U526" i="2" s="1"/>
  <c r="U527" i="2" s="1"/>
  <c r="U478" i="2"/>
  <c r="U479" i="2" s="1"/>
  <c r="U480" i="2" s="1"/>
  <c r="U481" i="2" s="1"/>
  <c r="U482" i="2" s="1"/>
  <c r="U483" i="2" s="1"/>
  <c r="U484" i="2" s="1"/>
  <c r="U485" i="2" s="1"/>
  <c r="U486" i="2" s="1"/>
  <c r="U487" i="2" s="1"/>
  <c r="U488" i="2" s="1"/>
  <c r="U489" i="2" s="1"/>
  <c r="U490" i="2" s="1"/>
  <c r="U491" i="2" s="1"/>
  <c r="U492" i="2" s="1"/>
  <c r="U493" i="2" s="1"/>
  <c r="U494" i="2" s="1"/>
  <c r="U495" i="2" s="1"/>
  <c r="U496" i="2" s="1"/>
  <c r="U497" i="2" s="1"/>
  <c r="U498" i="2" s="1"/>
  <c r="U499" i="2" s="1"/>
  <c r="U500" i="2" s="1"/>
  <c r="U501" i="2" s="1"/>
  <c r="U502" i="2" s="1"/>
  <c r="U454" i="2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53" i="2"/>
  <c r="U431" i="2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30" i="2"/>
  <c r="U428" i="2"/>
  <c r="U429" i="2" s="1"/>
  <c r="U403" i="2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378" i="2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354" i="2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53" i="2"/>
  <c r="U331" i="2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30" i="2"/>
  <c r="U328" i="2"/>
  <c r="U329" i="2" s="1"/>
  <c r="U303" i="2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278" i="2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256" i="2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55" i="2"/>
  <c r="U254" i="2"/>
  <c r="U253" i="2"/>
  <c r="U231" i="2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30" i="2"/>
  <c r="U228" i="2"/>
  <c r="U229" i="2" s="1"/>
  <c r="U204" i="2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03" i="2"/>
  <c r="U178" i="2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156" i="2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55" i="2"/>
  <c r="U154" i="2"/>
  <c r="U153" i="2"/>
  <c r="U131" i="2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30" i="2"/>
  <c r="U128" i="2"/>
  <c r="U129" i="2" s="1"/>
  <c r="U104" i="2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03" i="2"/>
  <c r="U78" i="2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62" i="2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56" i="2"/>
  <c r="U57" i="2" s="1"/>
  <c r="U58" i="2" s="1"/>
  <c r="U59" i="2" s="1"/>
  <c r="U60" i="2" s="1"/>
  <c r="U61" i="2" s="1"/>
  <c r="U55" i="2"/>
  <c r="U54" i="2"/>
  <c r="U53" i="2"/>
  <c r="U36" i="2"/>
  <c r="U37" i="2" s="1"/>
  <c r="U38" i="2" s="1"/>
  <c r="U39" i="2" s="1"/>
  <c r="U40" i="2" s="1"/>
  <c r="U41" i="2" s="1"/>
  <c r="U42" i="2" s="1"/>
  <c r="U43" i="2" s="1"/>
  <c r="U44" i="2" s="1"/>
  <c r="U31" i="2"/>
  <c r="U32" i="2" s="1"/>
  <c r="U33" i="2" s="1"/>
  <c r="U34" i="2" s="1"/>
  <c r="U35" i="2" s="1"/>
  <c r="U30" i="2"/>
  <c r="U28" i="2"/>
  <c r="U29" i="2" s="1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3" i="2"/>
  <c r="W2026" i="2"/>
  <c r="W2025" i="2"/>
  <c r="W2024" i="2"/>
  <c r="W2023" i="2"/>
  <c r="W2022" i="2"/>
  <c r="W2021" i="2"/>
  <c r="W2020" i="2"/>
  <c r="W2019" i="2"/>
  <c r="W2018" i="2"/>
  <c r="W2017" i="2"/>
  <c r="W2016" i="2"/>
  <c r="W2015" i="2"/>
  <c r="W2014" i="2"/>
  <c r="W2013" i="2"/>
  <c r="W2012" i="2"/>
  <c r="W2011" i="2"/>
  <c r="W2010" i="2"/>
  <c r="W2009" i="2"/>
  <c r="W2008" i="2"/>
  <c r="W2007" i="2"/>
  <c r="W2006" i="2"/>
  <c r="W2005" i="2"/>
  <c r="W2004" i="2"/>
  <c r="W2003" i="2"/>
  <c r="W2002" i="2"/>
  <c r="W2001" i="2"/>
  <c r="W2000" i="2"/>
  <c r="W1999" i="2"/>
  <c r="W1998" i="2"/>
  <c r="W1997" i="2"/>
  <c r="W1996" i="2"/>
  <c r="W1995" i="2"/>
  <c r="W1994" i="2"/>
  <c r="W1993" i="2"/>
  <c r="W1992" i="2"/>
  <c r="W1991" i="2"/>
  <c r="W1990" i="2"/>
  <c r="W1989" i="2"/>
  <c r="W1988" i="2"/>
  <c r="W1987" i="2"/>
  <c r="W1986" i="2"/>
  <c r="W1985" i="2"/>
  <c r="W1984" i="2"/>
  <c r="W1983" i="2"/>
  <c r="W1982" i="2"/>
  <c r="W1981" i="2"/>
  <c r="W1980" i="2"/>
  <c r="W1979" i="2"/>
  <c r="W1978" i="2"/>
  <c r="W1977" i="2"/>
  <c r="W1976" i="2"/>
  <c r="W1975" i="2"/>
  <c r="W1974" i="2"/>
  <c r="W1973" i="2"/>
  <c r="W1972" i="2"/>
  <c r="W1971" i="2"/>
  <c r="W1970" i="2"/>
  <c r="W1969" i="2"/>
  <c r="W1968" i="2"/>
  <c r="W1967" i="2"/>
  <c r="W1966" i="2"/>
  <c r="W1965" i="2"/>
  <c r="W1964" i="2"/>
  <c r="W1963" i="2"/>
  <c r="W1962" i="2"/>
  <c r="W1961" i="2"/>
  <c r="W1960" i="2"/>
  <c r="W1959" i="2"/>
  <c r="W1958" i="2"/>
  <c r="W1957" i="2"/>
  <c r="W1956" i="2"/>
  <c r="W1955" i="2"/>
  <c r="W1954" i="2"/>
  <c r="W1953" i="2"/>
  <c r="W1952" i="2"/>
  <c r="W1951" i="2"/>
  <c r="W1950" i="2"/>
  <c r="W1949" i="2"/>
  <c r="W1948" i="2"/>
  <c r="W1947" i="2"/>
  <c r="W1946" i="2"/>
  <c r="W1945" i="2"/>
  <c r="W1944" i="2"/>
  <c r="W1943" i="2"/>
  <c r="W1942" i="2"/>
  <c r="W1941" i="2"/>
  <c r="W1940" i="2"/>
  <c r="W1939" i="2"/>
  <c r="W1938" i="2"/>
  <c r="W1937" i="2"/>
  <c r="W1936" i="2"/>
  <c r="W1935" i="2"/>
  <c r="W1934" i="2"/>
  <c r="W1933" i="2"/>
  <c r="W1932" i="2"/>
  <c r="W1931" i="2"/>
  <c r="W1930" i="2"/>
  <c r="W1929" i="2"/>
  <c r="W1928" i="2"/>
  <c r="W1927" i="2"/>
  <c r="W1926" i="2"/>
  <c r="W1925" i="2"/>
  <c r="W1924" i="2"/>
  <c r="W1923" i="2"/>
  <c r="W1922" i="2"/>
  <c r="W1921" i="2"/>
  <c r="W1920" i="2"/>
  <c r="W1919" i="2"/>
  <c r="W1918" i="2"/>
  <c r="W1917" i="2"/>
  <c r="W1916" i="2"/>
  <c r="W1915" i="2"/>
  <c r="W1914" i="2"/>
  <c r="W1913" i="2"/>
  <c r="W1912" i="2"/>
  <c r="W1911" i="2"/>
  <c r="W1910" i="2"/>
  <c r="W1909" i="2"/>
  <c r="W1908" i="2"/>
  <c r="W1907" i="2"/>
  <c r="W1906" i="2"/>
  <c r="W1905" i="2"/>
  <c r="W1904" i="2"/>
  <c r="W1903" i="2"/>
  <c r="W1902" i="2"/>
  <c r="W1901" i="2"/>
  <c r="W1900" i="2"/>
  <c r="W1899" i="2"/>
  <c r="W1898" i="2"/>
  <c r="W1897" i="2"/>
  <c r="W1896" i="2"/>
  <c r="W1895" i="2"/>
  <c r="W1894" i="2"/>
  <c r="W1893" i="2"/>
  <c r="W1892" i="2"/>
  <c r="W1891" i="2"/>
  <c r="W1890" i="2"/>
  <c r="W1889" i="2"/>
  <c r="W1888" i="2"/>
  <c r="W1887" i="2"/>
  <c r="W1886" i="2"/>
  <c r="W1885" i="2"/>
  <c r="W1884" i="2"/>
  <c r="W1883" i="2"/>
  <c r="W1882" i="2"/>
  <c r="W1881" i="2"/>
  <c r="W1880" i="2"/>
  <c r="W1879" i="2"/>
  <c r="W1878" i="2"/>
  <c r="W1877" i="2"/>
  <c r="W1876" i="2"/>
  <c r="W1875" i="2"/>
  <c r="W1874" i="2"/>
  <c r="W1873" i="2"/>
  <c r="W1872" i="2"/>
  <c r="W1871" i="2"/>
  <c r="W1870" i="2"/>
  <c r="W1869" i="2"/>
  <c r="W1868" i="2"/>
  <c r="W1867" i="2"/>
  <c r="W1866" i="2"/>
  <c r="W1865" i="2"/>
  <c r="W1864" i="2"/>
  <c r="W1863" i="2"/>
  <c r="W1862" i="2"/>
  <c r="W1861" i="2"/>
  <c r="W1860" i="2"/>
  <c r="W1859" i="2"/>
  <c r="W1858" i="2"/>
  <c r="W1857" i="2"/>
  <c r="W1856" i="2"/>
  <c r="W1855" i="2"/>
  <c r="W1854" i="2"/>
  <c r="W1853" i="2"/>
  <c r="W1852" i="2"/>
  <c r="W1851" i="2"/>
  <c r="W1850" i="2"/>
  <c r="W1849" i="2"/>
  <c r="W1848" i="2"/>
  <c r="W1847" i="2"/>
  <c r="W1846" i="2"/>
  <c r="W1845" i="2"/>
  <c r="W1844" i="2"/>
  <c r="W1843" i="2"/>
  <c r="W1842" i="2"/>
  <c r="W1841" i="2"/>
  <c r="W1840" i="2"/>
  <c r="W1839" i="2"/>
  <c r="W1838" i="2"/>
  <c r="W1837" i="2"/>
  <c r="W1836" i="2"/>
  <c r="W1835" i="2"/>
  <c r="W1834" i="2"/>
  <c r="W1833" i="2"/>
  <c r="W1832" i="2"/>
  <c r="W1831" i="2"/>
  <c r="W1830" i="2"/>
  <c r="W1829" i="2"/>
  <c r="W1828" i="2"/>
  <c r="W1827" i="2"/>
  <c r="W1826" i="2"/>
  <c r="W1825" i="2"/>
  <c r="W1824" i="2"/>
  <c r="W1823" i="2"/>
  <c r="W1822" i="2"/>
  <c r="W1821" i="2"/>
  <c r="W1820" i="2"/>
  <c r="W1819" i="2"/>
  <c r="W1818" i="2"/>
  <c r="W1817" i="2"/>
  <c r="W1816" i="2"/>
  <c r="W1815" i="2"/>
  <c r="W1814" i="2"/>
  <c r="W1813" i="2"/>
  <c r="W1812" i="2"/>
  <c r="W1811" i="2"/>
  <c r="W1810" i="2"/>
  <c r="W1809" i="2"/>
  <c r="W1808" i="2"/>
  <c r="W1807" i="2"/>
  <c r="W1806" i="2"/>
  <c r="W1805" i="2"/>
  <c r="W1804" i="2"/>
  <c r="W1803" i="2"/>
  <c r="W1802" i="2"/>
  <c r="W1801" i="2"/>
  <c r="W1800" i="2"/>
  <c r="W1799" i="2"/>
  <c r="W1798" i="2"/>
  <c r="W1797" i="2"/>
  <c r="W1796" i="2"/>
  <c r="W1795" i="2"/>
  <c r="W1794" i="2"/>
  <c r="W1793" i="2"/>
  <c r="W1792" i="2"/>
  <c r="W1791" i="2"/>
  <c r="W1790" i="2"/>
  <c r="W1789" i="2"/>
  <c r="W1788" i="2"/>
  <c r="W1787" i="2"/>
  <c r="W1786" i="2"/>
  <c r="W1785" i="2"/>
  <c r="W1784" i="2"/>
  <c r="W1783" i="2"/>
  <c r="W1782" i="2"/>
  <c r="W1781" i="2"/>
  <c r="W1780" i="2"/>
  <c r="W1779" i="2"/>
  <c r="W1778" i="2"/>
  <c r="W1777" i="2"/>
  <c r="W1776" i="2"/>
  <c r="W1775" i="2"/>
  <c r="W1774" i="2"/>
  <c r="W1773" i="2"/>
  <c r="W1772" i="2"/>
  <c r="W1771" i="2"/>
  <c r="W1770" i="2"/>
  <c r="W1769" i="2"/>
  <c r="W1768" i="2"/>
  <c r="W1767" i="2"/>
  <c r="W1766" i="2"/>
  <c r="W1765" i="2"/>
  <c r="W1764" i="2"/>
  <c r="W1763" i="2"/>
  <c r="W1762" i="2"/>
  <c r="W1761" i="2"/>
  <c r="W1760" i="2"/>
  <c r="W1759" i="2"/>
  <c r="W1758" i="2"/>
  <c r="W1757" i="2"/>
  <c r="W1756" i="2"/>
  <c r="W1755" i="2"/>
  <c r="W1754" i="2"/>
  <c r="W1753" i="2"/>
  <c r="W1752" i="2"/>
  <c r="W1751" i="2"/>
  <c r="W1750" i="2"/>
  <c r="W1749" i="2"/>
  <c r="W1748" i="2"/>
  <c r="W1747" i="2"/>
  <c r="W1746" i="2"/>
  <c r="W1745" i="2"/>
  <c r="W1744" i="2"/>
  <c r="W1743" i="2"/>
  <c r="W1742" i="2"/>
  <c r="W1741" i="2"/>
  <c r="W1740" i="2"/>
  <c r="W1739" i="2"/>
  <c r="W1738" i="2"/>
  <c r="W1737" i="2"/>
  <c r="W1736" i="2"/>
  <c r="W1735" i="2"/>
  <c r="W1734" i="2"/>
  <c r="W1733" i="2"/>
  <c r="W1732" i="2"/>
  <c r="W1731" i="2"/>
  <c r="W1730" i="2"/>
  <c r="W1729" i="2"/>
  <c r="W1728" i="2"/>
  <c r="W1727" i="2"/>
  <c r="W1726" i="2"/>
  <c r="W1725" i="2"/>
  <c r="W1724" i="2"/>
  <c r="W1723" i="2"/>
  <c r="W1722" i="2"/>
  <c r="W1721" i="2"/>
  <c r="W1720" i="2"/>
  <c r="W1719" i="2"/>
  <c r="W1718" i="2"/>
  <c r="W1717" i="2"/>
  <c r="W1716" i="2"/>
  <c r="W1715" i="2"/>
  <c r="W1714" i="2"/>
  <c r="W1713" i="2"/>
  <c r="W1712" i="2"/>
  <c r="W1711" i="2"/>
  <c r="W1710" i="2"/>
  <c r="W1709" i="2"/>
  <c r="W1708" i="2"/>
  <c r="W1707" i="2"/>
  <c r="W1706" i="2"/>
  <c r="W1705" i="2"/>
  <c r="W1704" i="2"/>
  <c r="W1703" i="2"/>
  <c r="W1702" i="2"/>
  <c r="W1701" i="2"/>
  <c r="W1700" i="2"/>
  <c r="W1699" i="2"/>
  <c r="W1698" i="2"/>
  <c r="W1697" i="2"/>
  <c r="W1696" i="2"/>
  <c r="W1695" i="2"/>
  <c r="W1694" i="2"/>
  <c r="W1693" i="2"/>
  <c r="W1692" i="2"/>
  <c r="W1691" i="2"/>
  <c r="W1690" i="2"/>
  <c r="W1689" i="2"/>
  <c r="W1688" i="2"/>
  <c r="W1687" i="2"/>
  <c r="W1686" i="2"/>
  <c r="W1685" i="2"/>
  <c r="W1684" i="2"/>
  <c r="W1683" i="2"/>
  <c r="W1682" i="2"/>
  <c r="W1681" i="2"/>
  <c r="W1680" i="2"/>
  <c r="W1679" i="2"/>
  <c r="W1678" i="2"/>
  <c r="W1677" i="2"/>
  <c r="W1676" i="2"/>
  <c r="W1675" i="2"/>
  <c r="W1674" i="2"/>
  <c r="W1673" i="2"/>
  <c r="W1672" i="2"/>
  <c r="W1671" i="2"/>
  <c r="W1670" i="2"/>
  <c r="W1669" i="2"/>
  <c r="W1668" i="2"/>
  <c r="W1667" i="2"/>
  <c r="W1666" i="2"/>
  <c r="W1665" i="2"/>
  <c r="W1664" i="2"/>
  <c r="W1663" i="2"/>
  <c r="W1662" i="2"/>
  <c r="W1661" i="2"/>
  <c r="W1660" i="2"/>
  <c r="W1659" i="2"/>
  <c r="W1658" i="2"/>
  <c r="W1657" i="2"/>
  <c r="W1656" i="2"/>
  <c r="W1655" i="2"/>
  <c r="W1654" i="2"/>
  <c r="W1653" i="2"/>
  <c r="W1652" i="2"/>
  <c r="W1651" i="2"/>
  <c r="W1650" i="2"/>
  <c r="W1649" i="2"/>
  <c r="W1648" i="2"/>
  <c r="W1647" i="2"/>
  <c r="W1646" i="2"/>
  <c r="W1645" i="2"/>
  <c r="W1644" i="2"/>
  <c r="W1643" i="2"/>
  <c r="W1642" i="2"/>
  <c r="W1641" i="2"/>
  <c r="W1640" i="2"/>
  <c r="W1639" i="2"/>
  <c r="W1638" i="2"/>
  <c r="W1637" i="2"/>
  <c r="W1636" i="2"/>
  <c r="W1635" i="2"/>
  <c r="W1634" i="2"/>
  <c r="W1633" i="2"/>
  <c r="W1632" i="2"/>
  <c r="W1631" i="2"/>
  <c r="W1630" i="2"/>
  <c r="W1629" i="2"/>
  <c r="W1628" i="2"/>
  <c r="W1627" i="2"/>
  <c r="W1626" i="2"/>
  <c r="W1625" i="2"/>
  <c r="W1624" i="2"/>
  <c r="W1623" i="2"/>
  <c r="W1622" i="2"/>
  <c r="W1621" i="2"/>
  <c r="W1620" i="2"/>
  <c r="W1619" i="2"/>
  <c r="W1618" i="2"/>
  <c r="W1617" i="2"/>
  <c r="W1616" i="2"/>
  <c r="W1615" i="2"/>
  <c r="W1614" i="2"/>
  <c r="W1613" i="2"/>
  <c r="W1612" i="2"/>
  <c r="W1611" i="2"/>
  <c r="W1610" i="2"/>
  <c r="W1609" i="2"/>
  <c r="W1608" i="2"/>
  <c r="W1607" i="2"/>
  <c r="W1606" i="2"/>
  <c r="W1605" i="2"/>
  <c r="W1604" i="2"/>
  <c r="W1603" i="2"/>
  <c r="W1602" i="2"/>
  <c r="W1601" i="2"/>
  <c r="W1600" i="2"/>
  <c r="W1599" i="2"/>
  <c r="W1598" i="2"/>
  <c r="W1597" i="2"/>
  <c r="W1596" i="2"/>
  <c r="W1595" i="2"/>
  <c r="W1594" i="2"/>
  <c r="W1593" i="2"/>
  <c r="W1592" i="2"/>
  <c r="W1591" i="2"/>
  <c r="W1590" i="2"/>
  <c r="W1589" i="2"/>
  <c r="W1588" i="2"/>
  <c r="W1587" i="2"/>
  <c r="W1586" i="2"/>
  <c r="W1585" i="2"/>
  <c r="W1584" i="2"/>
  <c r="W1583" i="2"/>
  <c r="W1582" i="2"/>
  <c r="W1581" i="2"/>
  <c r="W1580" i="2"/>
  <c r="W1579" i="2"/>
  <c r="W1578" i="2"/>
  <c r="W1577" i="2"/>
  <c r="W1576" i="2"/>
  <c r="W1575" i="2"/>
  <c r="W1574" i="2"/>
  <c r="W1573" i="2"/>
  <c r="W1572" i="2"/>
  <c r="W1571" i="2"/>
  <c r="W1570" i="2"/>
  <c r="W1569" i="2"/>
  <c r="W1568" i="2"/>
  <c r="W1567" i="2"/>
  <c r="W1566" i="2"/>
  <c r="W1565" i="2"/>
  <c r="W1564" i="2"/>
  <c r="W1563" i="2"/>
  <c r="W1562" i="2"/>
  <c r="W1561" i="2"/>
  <c r="W1560" i="2"/>
  <c r="W1559" i="2"/>
  <c r="W1558" i="2"/>
  <c r="W1557" i="2"/>
  <c r="W1556" i="2"/>
  <c r="W1555" i="2"/>
  <c r="W1554" i="2"/>
  <c r="W1553" i="2"/>
  <c r="W1552" i="2"/>
  <c r="W1551" i="2"/>
  <c r="W1550" i="2"/>
  <c r="W1549" i="2"/>
  <c r="W1548" i="2"/>
  <c r="W1547" i="2"/>
  <c r="W1546" i="2"/>
  <c r="W1545" i="2"/>
  <c r="W1544" i="2"/>
  <c r="W1543" i="2"/>
  <c r="W1542" i="2"/>
  <c r="W1541" i="2"/>
  <c r="W1540" i="2"/>
  <c r="W1539" i="2"/>
  <c r="W1538" i="2"/>
  <c r="W1537" i="2"/>
  <c r="W1536" i="2"/>
  <c r="W1535" i="2"/>
  <c r="W1534" i="2"/>
  <c r="W1533" i="2"/>
  <c r="W1532" i="2"/>
  <c r="W1531" i="2"/>
  <c r="W1530" i="2"/>
  <c r="W1529" i="2"/>
  <c r="W1528" i="2"/>
  <c r="W1527" i="2"/>
  <c r="W1526" i="2"/>
  <c r="W1525" i="2"/>
  <c r="W1524" i="2"/>
  <c r="W1523" i="2"/>
  <c r="W1522" i="2"/>
  <c r="W1521" i="2"/>
  <c r="W1520" i="2"/>
  <c r="W1519" i="2"/>
  <c r="W1518" i="2"/>
  <c r="W1517" i="2"/>
  <c r="W1516" i="2"/>
  <c r="W1515" i="2"/>
  <c r="W1514" i="2"/>
  <c r="W1513" i="2"/>
  <c r="W1512" i="2"/>
  <c r="W1511" i="2"/>
  <c r="W1510" i="2"/>
  <c r="W1509" i="2"/>
  <c r="W1508" i="2"/>
  <c r="W1507" i="2"/>
  <c r="W1506" i="2"/>
  <c r="W1505" i="2"/>
  <c r="W1504" i="2"/>
  <c r="W1503" i="2"/>
  <c r="W1502" i="2"/>
  <c r="W1501" i="2"/>
  <c r="W1500" i="2"/>
  <c r="W1499" i="2"/>
  <c r="W1498" i="2"/>
  <c r="W1497" i="2"/>
  <c r="W1496" i="2"/>
  <c r="W1495" i="2"/>
  <c r="W1494" i="2"/>
  <c r="W1493" i="2"/>
  <c r="W1492" i="2"/>
  <c r="W1491" i="2"/>
  <c r="W1490" i="2"/>
  <c r="W1489" i="2"/>
  <c r="W1488" i="2"/>
  <c r="W1487" i="2"/>
  <c r="W1486" i="2"/>
  <c r="W1485" i="2"/>
  <c r="W1484" i="2"/>
  <c r="W1483" i="2"/>
  <c r="W1482" i="2"/>
  <c r="W1481" i="2"/>
  <c r="W1480" i="2"/>
  <c r="W1479" i="2"/>
  <c r="W1478" i="2"/>
  <c r="W1477" i="2"/>
  <c r="W1476" i="2"/>
  <c r="W1475" i="2"/>
  <c r="W1474" i="2"/>
  <c r="W1473" i="2"/>
  <c r="W1472" i="2"/>
  <c r="W1471" i="2"/>
  <c r="W1470" i="2"/>
  <c r="W1469" i="2"/>
  <c r="W1468" i="2"/>
  <c r="W1467" i="2"/>
  <c r="W1466" i="2"/>
  <c r="W1465" i="2"/>
  <c r="W1464" i="2"/>
  <c r="W1463" i="2"/>
  <c r="W1462" i="2"/>
  <c r="W1461" i="2"/>
  <c r="W1460" i="2"/>
  <c r="W1459" i="2"/>
  <c r="W1458" i="2"/>
  <c r="W1457" i="2"/>
  <c r="W1456" i="2"/>
  <c r="W1455" i="2"/>
  <c r="W1454" i="2"/>
  <c r="W1453" i="2"/>
  <c r="W1452" i="2"/>
  <c r="W1451" i="2"/>
  <c r="W1450" i="2"/>
  <c r="W1449" i="2"/>
  <c r="W1448" i="2"/>
  <c r="W1447" i="2"/>
  <c r="W1446" i="2"/>
  <c r="W1445" i="2"/>
  <c r="W1444" i="2"/>
  <c r="W1443" i="2"/>
  <c r="W1442" i="2"/>
  <c r="W1441" i="2"/>
  <c r="W1440" i="2"/>
  <c r="W1439" i="2"/>
  <c r="W1438" i="2"/>
  <c r="W1437" i="2"/>
  <c r="W1436" i="2"/>
  <c r="W1435" i="2"/>
  <c r="W1434" i="2"/>
  <c r="W1433" i="2"/>
  <c r="W1432" i="2"/>
  <c r="W1431" i="2"/>
  <c r="W1430" i="2"/>
  <c r="W1429" i="2"/>
  <c r="W1428" i="2"/>
  <c r="W1427" i="2"/>
  <c r="W1426" i="2"/>
  <c r="W1425" i="2"/>
  <c r="W1424" i="2"/>
  <c r="W1423" i="2"/>
  <c r="W1422" i="2"/>
  <c r="W1421" i="2"/>
  <c r="W1420" i="2"/>
  <c r="W1419" i="2"/>
  <c r="W1418" i="2"/>
  <c r="W1417" i="2"/>
  <c r="W1416" i="2"/>
  <c r="W1415" i="2"/>
  <c r="W1414" i="2"/>
  <c r="W1413" i="2"/>
  <c r="W1412" i="2"/>
  <c r="W1411" i="2"/>
  <c r="W1410" i="2"/>
  <c r="W1409" i="2"/>
  <c r="W1408" i="2"/>
  <c r="W1407" i="2"/>
  <c r="W1406" i="2"/>
  <c r="W1405" i="2"/>
  <c r="W1404" i="2"/>
  <c r="W1403" i="2"/>
  <c r="W1402" i="2"/>
  <c r="W1401" i="2"/>
  <c r="W1400" i="2"/>
  <c r="W1399" i="2"/>
  <c r="W1398" i="2"/>
  <c r="W1397" i="2"/>
  <c r="W1396" i="2"/>
  <c r="W1395" i="2"/>
  <c r="W1394" i="2"/>
  <c r="W1393" i="2"/>
  <c r="W1392" i="2"/>
  <c r="W1391" i="2"/>
  <c r="W1390" i="2"/>
  <c r="W1389" i="2"/>
  <c r="W1388" i="2"/>
  <c r="W1387" i="2"/>
  <c r="W1386" i="2"/>
  <c r="W1385" i="2"/>
  <c r="W1384" i="2"/>
  <c r="W1383" i="2"/>
  <c r="W1382" i="2"/>
  <c r="W1381" i="2"/>
  <c r="W1380" i="2"/>
  <c r="W1379" i="2"/>
  <c r="W1378" i="2"/>
  <c r="W1377" i="2"/>
  <c r="W1376" i="2"/>
  <c r="W1375" i="2"/>
  <c r="W1374" i="2"/>
  <c r="W1373" i="2"/>
  <c r="W1372" i="2"/>
  <c r="W1371" i="2"/>
  <c r="W1370" i="2"/>
  <c r="W1369" i="2"/>
  <c r="W1368" i="2"/>
  <c r="W1367" i="2"/>
  <c r="W1366" i="2"/>
  <c r="W1365" i="2"/>
  <c r="W1364" i="2"/>
  <c r="W1363" i="2"/>
  <c r="W1362" i="2"/>
  <c r="W1361" i="2"/>
  <c r="W1360" i="2"/>
  <c r="W1359" i="2"/>
  <c r="W1358" i="2"/>
  <c r="W1357" i="2"/>
  <c r="W1356" i="2"/>
  <c r="W1355" i="2"/>
  <c r="W1354" i="2"/>
  <c r="W1353" i="2"/>
  <c r="W1352" i="2"/>
  <c r="W1351" i="2"/>
  <c r="W1350" i="2"/>
  <c r="W1349" i="2"/>
  <c r="W1348" i="2"/>
  <c r="W1347" i="2"/>
  <c r="W1346" i="2"/>
  <c r="W1345" i="2"/>
  <c r="W1344" i="2"/>
  <c r="W1343" i="2"/>
  <c r="W1342" i="2"/>
  <c r="W1341" i="2"/>
  <c r="W1340" i="2"/>
  <c r="W1339" i="2"/>
  <c r="W1338" i="2"/>
  <c r="W1337" i="2"/>
  <c r="W1336" i="2"/>
  <c r="W1335" i="2"/>
  <c r="W1334" i="2"/>
  <c r="W1333" i="2"/>
  <c r="W1332" i="2"/>
  <c r="W1331" i="2"/>
  <c r="W1330" i="2"/>
  <c r="W1329" i="2"/>
  <c r="W1328" i="2"/>
  <c r="W1327" i="2"/>
  <c r="W1326" i="2"/>
  <c r="W1325" i="2"/>
  <c r="W1324" i="2"/>
  <c r="W1323" i="2"/>
  <c r="W1322" i="2"/>
  <c r="W1321" i="2"/>
  <c r="W1320" i="2"/>
  <c r="W1319" i="2"/>
  <c r="W1318" i="2"/>
  <c r="W1317" i="2"/>
  <c r="W1316" i="2"/>
  <c r="W1315" i="2"/>
  <c r="W1314" i="2"/>
  <c r="W1313" i="2"/>
  <c r="W1312" i="2"/>
  <c r="W1311" i="2"/>
  <c r="W1310" i="2"/>
  <c r="W1309" i="2"/>
  <c r="W1308" i="2"/>
  <c r="W1307" i="2"/>
  <c r="W1306" i="2"/>
  <c r="W1305" i="2"/>
  <c r="W1304" i="2"/>
  <c r="W1303" i="2"/>
  <c r="W1302" i="2"/>
  <c r="W1301" i="2"/>
  <c r="W1300" i="2"/>
  <c r="W1299" i="2"/>
  <c r="W1298" i="2"/>
  <c r="W1297" i="2"/>
  <c r="W1296" i="2"/>
  <c r="W1295" i="2"/>
  <c r="W1294" i="2"/>
  <c r="W1293" i="2"/>
  <c r="W1292" i="2"/>
  <c r="W1291" i="2"/>
  <c r="W1290" i="2"/>
  <c r="W1289" i="2"/>
  <c r="W1288" i="2"/>
  <c r="W1287" i="2"/>
  <c r="W1286" i="2"/>
  <c r="W1285" i="2"/>
  <c r="W1284" i="2"/>
  <c r="W1283" i="2"/>
  <c r="W1282" i="2"/>
  <c r="W1281" i="2"/>
  <c r="W1280" i="2"/>
  <c r="W1279" i="2"/>
  <c r="W1278" i="2"/>
  <c r="W1277" i="2"/>
  <c r="W1276" i="2"/>
  <c r="W1275" i="2"/>
  <c r="W1274" i="2"/>
  <c r="W1273" i="2"/>
  <c r="W1272" i="2"/>
  <c r="W1271" i="2"/>
  <c r="W1270" i="2"/>
  <c r="W1269" i="2"/>
  <c r="W1268" i="2"/>
  <c r="W1267" i="2"/>
  <c r="W1266" i="2"/>
  <c r="W1265" i="2"/>
  <c r="W1264" i="2"/>
  <c r="W1263" i="2"/>
  <c r="W1262" i="2"/>
  <c r="W1261" i="2"/>
  <c r="W1260" i="2"/>
  <c r="W1259" i="2"/>
  <c r="W1258" i="2"/>
  <c r="W1257" i="2"/>
  <c r="W1256" i="2"/>
  <c r="W1255" i="2"/>
  <c r="W1254" i="2"/>
  <c r="W1253" i="2"/>
  <c r="W1252" i="2"/>
  <c r="W1251" i="2"/>
  <c r="W1250" i="2"/>
  <c r="W1249" i="2"/>
  <c r="W1248" i="2"/>
  <c r="W1247" i="2"/>
  <c r="W1246" i="2"/>
  <c r="W1245" i="2"/>
  <c r="W1244" i="2"/>
  <c r="W1243" i="2"/>
  <c r="W1242" i="2"/>
  <c r="W1241" i="2"/>
  <c r="W1240" i="2"/>
  <c r="W1239" i="2"/>
  <c r="W1238" i="2"/>
  <c r="W1237" i="2"/>
  <c r="W1236" i="2"/>
  <c r="W1235" i="2"/>
  <c r="W1234" i="2"/>
  <c r="W1233" i="2"/>
  <c r="W1232" i="2"/>
  <c r="W1231" i="2"/>
  <c r="W1230" i="2"/>
  <c r="W1229" i="2"/>
  <c r="W1228" i="2"/>
  <c r="W1227" i="2"/>
  <c r="W1226" i="2"/>
  <c r="W1225" i="2"/>
  <c r="W1224" i="2"/>
  <c r="W1223" i="2"/>
  <c r="W1222" i="2"/>
  <c r="W1221" i="2"/>
  <c r="W1220" i="2"/>
  <c r="W1219" i="2"/>
  <c r="W1218" i="2"/>
  <c r="W1217" i="2"/>
  <c r="W1216" i="2"/>
  <c r="W1215" i="2"/>
  <c r="W1214" i="2"/>
  <c r="W1213" i="2"/>
  <c r="W1212" i="2"/>
  <c r="W1211" i="2"/>
  <c r="W1210" i="2"/>
  <c r="W1209" i="2"/>
  <c r="W1208" i="2"/>
  <c r="W1207" i="2"/>
  <c r="W1206" i="2"/>
  <c r="W1205" i="2"/>
  <c r="W1204" i="2"/>
  <c r="W1203" i="2"/>
  <c r="W1202" i="2"/>
  <c r="W1201" i="2"/>
  <c r="W1200" i="2"/>
  <c r="W1199" i="2"/>
  <c r="W1198" i="2"/>
  <c r="W1197" i="2"/>
  <c r="W1196" i="2"/>
  <c r="W1195" i="2"/>
  <c r="W1194" i="2"/>
  <c r="W1193" i="2"/>
  <c r="W1192" i="2"/>
  <c r="W1191" i="2"/>
  <c r="W1190" i="2"/>
  <c r="W1189" i="2"/>
  <c r="W1188" i="2"/>
  <c r="W1187" i="2"/>
  <c r="W1186" i="2"/>
  <c r="W1185" i="2"/>
  <c r="W1184" i="2"/>
  <c r="W1183" i="2"/>
  <c r="W1182" i="2"/>
  <c r="W1181" i="2"/>
  <c r="W1180" i="2"/>
  <c r="W1179" i="2"/>
  <c r="W1178" i="2"/>
  <c r="W1177" i="2"/>
  <c r="W1176" i="2"/>
  <c r="W1175" i="2"/>
  <c r="W1174" i="2"/>
  <c r="W1173" i="2"/>
  <c r="W1172" i="2"/>
  <c r="W1171" i="2"/>
  <c r="W1170" i="2"/>
  <c r="W1169" i="2"/>
  <c r="W1168" i="2"/>
  <c r="W1167" i="2"/>
  <c r="W1166" i="2"/>
  <c r="W1165" i="2"/>
  <c r="W1164" i="2"/>
  <c r="W1163" i="2"/>
  <c r="W1162" i="2"/>
  <c r="W1161" i="2"/>
  <c r="W1160" i="2"/>
  <c r="W1159" i="2"/>
  <c r="W1158" i="2"/>
  <c r="W1157" i="2"/>
  <c r="W1156" i="2"/>
  <c r="W1155" i="2"/>
  <c r="W1154" i="2"/>
  <c r="W1153" i="2"/>
  <c r="W1152" i="2"/>
  <c r="W1151" i="2"/>
  <c r="W1150" i="2"/>
  <c r="W1149" i="2"/>
  <c r="W1148" i="2"/>
  <c r="W1147" i="2"/>
  <c r="W1146" i="2"/>
  <c r="W1145" i="2"/>
  <c r="W1144" i="2"/>
  <c r="W1143" i="2"/>
  <c r="W1142" i="2"/>
  <c r="W1141" i="2"/>
  <c r="W1140" i="2"/>
  <c r="W1139" i="2"/>
  <c r="W1138" i="2"/>
  <c r="W1137" i="2"/>
  <c r="W1136" i="2"/>
  <c r="W1135" i="2"/>
  <c r="W1134" i="2"/>
  <c r="W1133" i="2"/>
  <c r="W1132" i="2"/>
  <c r="W1131" i="2"/>
  <c r="W1130" i="2"/>
  <c r="W1129" i="2"/>
  <c r="W1128" i="2"/>
  <c r="W1127" i="2"/>
  <c r="W1126" i="2"/>
  <c r="W1125" i="2"/>
  <c r="W1124" i="2"/>
  <c r="W1123" i="2"/>
  <c r="W1122" i="2"/>
  <c r="W1121" i="2"/>
  <c r="W1120" i="2"/>
  <c r="W1119" i="2"/>
  <c r="W1118" i="2"/>
  <c r="W1117" i="2"/>
  <c r="W1116" i="2"/>
  <c r="W1115" i="2"/>
  <c r="W1114" i="2"/>
  <c r="W1113" i="2"/>
  <c r="W1112" i="2"/>
  <c r="W1111" i="2"/>
  <c r="W1110" i="2"/>
  <c r="W1109" i="2"/>
  <c r="W1108" i="2"/>
  <c r="W1107" i="2"/>
  <c r="W1106" i="2"/>
  <c r="W1105" i="2"/>
  <c r="W1104" i="2"/>
  <c r="W1103" i="2"/>
  <c r="W1102" i="2"/>
  <c r="W1101" i="2"/>
  <c r="W1100" i="2"/>
  <c r="W1099" i="2"/>
  <c r="W1098" i="2"/>
  <c r="W1097" i="2"/>
  <c r="W1096" i="2"/>
  <c r="W1095" i="2"/>
  <c r="W1094" i="2"/>
  <c r="W1093" i="2"/>
  <c r="W1092" i="2"/>
  <c r="W1091" i="2"/>
  <c r="W1090" i="2"/>
  <c r="W1089" i="2"/>
  <c r="W1088" i="2"/>
  <c r="W1087" i="2"/>
  <c r="W1086" i="2"/>
  <c r="W1085" i="2"/>
  <c r="W1084" i="2"/>
  <c r="W1083" i="2"/>
  <c r="W1082" i="2"/>
  <c r="W1081" i="2"/>
  <c r="W1080" i="2"/>
  <c r="W1079" i="2"/>
  <c r="W1078" i="2"/>
  <c r="W1077" i="2"/>
  <c r="W1076" i="2"/>
  <c r="W1075" i="2"/>
  <c r="W1074" i="2"/>
  <c r="W1073" i="2"/>
  <c r="W1072" i="2"/>
  <c r="W1071" i="2"/>
  <c r="W1070" i="2"/>
  <c r="W1069" i="2"/>
  <c r="W1068" i="2"/>
  <c r="W1067" i="2"/>
  <c r="W1066" i="2"/>
  <c r="W1065" i="2"/>
  <c r="W1064" i="2"/>
  <c r="W1063" i="2"/>
  <c r="W1062" i="2"/>
  <c r="W1061" i="2"/>
  <c r="W1060" i="2"/>
  <c r="W1059" i="2"/>
  <c r="W1058" i="2"/>
  <c r="W1057" i="2"/>
  <c r="W1056" i="2"/>
  <c r="W1055" i="2"/>
  <c r="W1054" i="2"/>
  <c r="W1053" i="2"/>
  <c r="W1052" i="2"/>
  <c r="W1051" i="2"/>
  <c r="W1050" i="2"/>
  <c r="W1049" i="2"/>
  <c r="W1048" i="2"/>
  <c r="W1047" i="2"/>
  <c r="W1046" i="2"/>
  <c r="W1045" i="2"/>
  <c r="W1044" i="2"/>
  <c r="W1043" i="2"/>
  <c r="W1042" i="2"/>
  <c r="W1041" i="2"/>
  <c r="W1040" i="2"/>
  <c r="W1039" i="2"/>
  <c r="W1038" i="2"/>
  <c r="W1037" i="2"/>
  <c r="W1036" i="2"/>
  <c r="W1035" i="2"/>
  <c r="W1034" i="2"/>
  <c r="W1033" i="2"/>
  <c r="W1032" i="2"/>
  <c r="W1031" i="2"/>
  <c r="W1030" i="2"/>
  <c r="W1029" i="2"/>
  <c r="W1028" i="2"/>
  <c r="W1027" i="2"/>
  <c r="W1026" i="2"/>
  <c r="W1025" i="2"/>
  <c r="W1024" i="2"/>
  <c r="W1023" i="2"/>
  <c r="W1022" i="2"/>
  <c r="W1021" i="2"/>
  <c r="W1020" i="2"/>
  <c r="W1019" i="2"/>
  <c r="W1018" i="2"/>
  <c r="W1017" i="2"/>
  <c r="W1016" i="2"/>
  <c r="W1015" i="2"/>
  <c r="W1014" i="2"/>
  <c r="W1013" i="2"/>
  <c r="W1012" i="2"/>
  <c r="W1011" i="2"/>
  <c r="W1010" i="2"/>
  <c r="W1009" i="2"/>
  <c r="W1008" i="2"/>
  <c r="W1007" i="2"/>
  <c r="W1006" i="2"/>
  <c r="W1005" i="2"/>
  <c r="W1004" i="2"/>
  <c r="W1003" i="2"/>
  <c r="W1002" i="2"/>
  <c r="W1001" i="2"/>
  <c r="W1000" i="2"/>
  <c r="W999" i="2"/>
  <c r="W998" i="2"/>
  <c r="W997" i="2"/>
  <c r="W996" i="2"/>
  <c r="W995" i="2"/>
  <c r="W994" i="2"/>
  <c r="W993" i="2"/>
  <c r="W992" i="2"/>
  <c r="W991" i="2"/>
  <c r="W990" i="2"/>
  <c r="W989" i="2"/>
  <c r="W988" i="2"/>
  <c r="W987" i="2"/>
  <c r="W986" i="2"/>
  <c r="W985" i="2"/>
  <c r="W984" i="2"/>
  <c r="W983" i="2"/>
  <c r="W982" i="2"/>
  <c r="W981" i="2"/>
  <c r="W980" i="2"/>
  <c r="W979" i="2"/>
  <c r="W978" i="2"/>
  <c r="W977" i="2"/>
  <c r="W976" i="2"/>
  <c r="W975" i="2"/>
  <c r="W974" i="2"/>
  <c r="W973" i="2"/>
  <c r="W972" i="2"/>
  <c r="W971" i="2"/>
  <c r="W970" i="2"/>
  <c r="W969" i="2"/>
  <c r="W968" i="2"/>
  <c r="W967" i="2"/>
  <c r="W966" i="2"/>
  <c r="W965" i="2"/>
  <c r="W964" i="2"/>
  <c r="W963" i="2"/>
  <c r="W962" i="2"/>
  <c r="W961" i="2"/>
  <c r="W960" i="2"/>
  <c r="W959" i="2"/>
  <c r="W958" i="2"/>
  <c r="W957" i="2"/>
  <c r="W956" i="2"/>
  <c r="W955" i="2"/>
  <c r="W954" i="2"/>
  <c r="W953" i="2"/>
  <c r="W952" i="2"/>
  <c r="W951" i="2"/>
  <c r="W950" i="2"/>
  <c r="W949" i="2"/>
  <c r="W948" i="2"/>
  <c r="W947" i="2"/>
  <c r="W946" i="2"/>
  <c r="W945" i="2"/>
  <c r="W944" i="2"/>
  <c r="W943" i="2"/>
  <c r="W942" i="2"/>
  <c r="W941" i="2"/>
  <c r="W940" i="2"/>
  <c r="W939" i="2"/>
  <c r="W938" i="2"/>
  <c r="W937" i="2"/>
  <c r="W936" i="2"/>
  <c r="W935" i="2"/>
  <c r="W934" i="2"/>
  <c r="W933" i="2"/>
  <c r="W932" i="2"/>
  <c r="W931" i="2"/>
  <c r="W930" i="2"/>
  <c r="W929" i="2"/>
  <c r="W928" i="2"/>
  <c r="W927" i="2"/>
  <c r="W926" i="2"/>
  <c r="W925" i="2"/>
  <c r="W924" i="2"/>
  <c r="W923" i="2"/>
  <c r="W922" i="2"/>
  <c r="W921" i="2"/>
  <c r="W920" i="2"/>
  <c r="W919" i="2"/>
  <c r="W918" i="2"/>
  <c r="W917" i="2"/>
  <c r="W916" i="2"/>
  <c r="W915" i="2"/>
  <c r="W914" i="2"/>
  <c r="W913" i="2"/>
  <c r="W912" i="2"/>
  <c r="W911" i="2"/>
  <c r="W910" i="2"/>
  <c r="W909" i="2"/>
  <c r="W908" i="2"/>
  <c r="W907" i="2"/>
  <c r="W906" i="2"/>
  <c r="W905" i="2"/>
  <c r="W904" i="2"/>
  <c r="W903" i="2"/>
  <c r="W902" i="2"/>
  <c r="W901" i="2"/>
  <c r="W900" i="2"/>
  <c r="W899" i="2"/>
  <c r="W898" i="2"/>
  <c r="W897" i="2"/>
  <c r="W896" i="2"/>
  <c r="W895" i="2"/>
  <c r="W894" i="2"/>
  <c r="W893" i="2"/>
  <c r="W892" i="2"/>
  <c r="W891" i="2"/>
  <c r="W890" i="2"/>
  <c r="W889" i="2"/>
  <c r="W888" i="2"/>
  <c r="W887" i="2"/>
  <c r="W886" i="2"/>
  <c r="W885" i="2"/>
  <c r="W884" i="2"/>
  <c r="W883" i="2"/>
  <c r="W882" i="2"/>
  <c r="W881" i="2"/>
  <c r="W880" i="2"/>
  <c r="W879" i="2"/>
  <c r="W878" i="2"/>
  <c r="W877" i="2"/>
  <c r="W876" i="2"/>
  <c r="W875" i="2"/>
  <c r="W874" i="2"/>
  <c r="W873" i="2"/>
  <c r="W872" i="2"/>
  <c r="W871" i="2"/>
  <c r="W870" i="2"/>
  <c r="W869" i="2"/>
  <c r="W868" i="2"/>
  <c r="W867" i="2"/>
  <c r="W866" i="2"/>
  <c r="W865" i="2"/>
  <c r="W864" i="2"/>
  <c r="W863" i="2"/>
  <c r="W862" i="2"/>
  <c r="W861" i="2"/>
  <c r="W860" i="2"/>
  <c r="W859" i="2"/>
  <c r="W858" i="2"/>
  <c r="W857" i="2"/>
  <c r="W856" i="2"/>
  <c r="W855" i="2"/>
  <c r="W854" i="2"/>
  <c r="W853" i="2"/>
  <c r="W852" i="2"/>
  <c r="W851" i="2"/>
  <c r="W850" i="2"/>
  <c r="W849" i="2"/>
  <c r="W848" i="2"/>
  <c r="W847" i="2"/>
  <c r="W846" i="2"/>
  <c r="W845" i="2"/>
  <c r="W844" i="2"/>
  <c r="W843" i="2"/>
  <c r="W842" i="2"/>
  <c r="W841" i="2"/>
  <c r="W840" i="2"/>
  <c r="W839" i="2"/>
  <c r="W838" i="2"/>
  <c r="W837" i="2"/>
  <c r="W836" i="2"/>
  <c r="W835" i="2"/>
  <c r="W834" i="2"/>
  <c r="W833" i="2"/>
  <c r="W832" i="2"/>
  <c r="W831" i="2"/>
  <c r="W830" i="2"/>
  <c r="W829" i="2"/>
  <c r="W828" i="2"/>
  <c r="W827" i="2"/>
  <c r="W826" i="2"/>
  <c r="W825" i="2"/>
  <c r="W824" i="2"/>
  <c r="W823" i="2"/>
  <c r="W822" i="2"/>
  <c r="W821" i="2"/>
  <c r="W820" i="2"/>
  <c r="W819" i="2"/>
  <c r="W818" i="2"/>
  <c r="W817" i="2"/>
  <c r="W816" i="2"/>
  <c r="W815" i="2"/>
  <c r="W814" i="2"/>
  <c r="W813" i="2"/>
  <c r="W812" i="2"/>
  <c r="W811" i="2"/>
  <c r="W810" i="2"/>
  <c r="W809" i="2"/>
  <c r="W808" i="2"/>
  <c r="W807" i="2"/>
  <c r="W806" i="2"/>
  <c r="W805" i="2"/>
  <c r="W804" i="2"/>
  <c r="W803" i="2"/>
  <c r="W802" i="2"/>
  <c r="W801" i="2"/>
  <c r="W800" i="2"/>
  <c r="W799" i="2"/>
  <c r="W798" i="2"/>
  <c r="W797" i="2"/>
  <c r="W796" i="2"/>
  <c r="W795" i="2"/>
  <c r="W794" i="2"/>
  <c r="W793" i="2"/>
  <c r="W792" i="2"/>
  <c r="W791" i="2"/>
  <c r="W790" i="2"/>
  <c r="W789" i="2"/>
  <c r="W788" i="2"/>
  <c r="W787" i="2"/>
  <c r="W786" i="2"/>
  <c r="W785" i="2"/>
  <c r="W784" i="2"/>
  <c r="W783" i="2"/>
  <c r="W782" i="2"/>
  <c r="W781" i="2"/>
  <c r="W780" i="2"/>
  <c r="W779" i="2"/>
  <c r="W778" i="2"/>
  <c r="W777" i="2"/>
  <c r="W776" i="2"/>
  <c r="W775" i="2"/>
  <c r="W774" i="2"/>
  <c r="W773" i="2"/>
  <c r="W772" i="2"/>
  <c r="W771" i="2"/>
  <c r="W770" i="2"/>
  <c r="W769" i="2"/>
  <c r="W768" i="2"/>
  <c r="W767" i="2"/>
  <c r="W766" i="2"/>
  <c r="W765" i="2"/>
  <c r="W764" i="2"/>
  <c r="W763" i="2"/>
  <c r="W762" i="2"/>
  <c r="W761" i="2"/>
  <c r="W760" i="2"/>
  <c r="W759" i="2"/>
  <c r="W758" i="2"/>
  <c r="W757" i="2"/>
  <c r="W756" i="2"/>
  <c r="W755" i="2"/>
  <c r="W754" i="2"/>
  <c r="W753" i="2"/>
  <c r="W752" i="2"/>
  <c r="W751" i="2"/>
  <c r="W750" i="2"/>
  <c r="W749" i="2"/>
  <c r="W748" i="2"/>
  <c r="W747" i="2"/>
  <c r="W746" i="2"/>
  <c r="W745" i="2"/>
  <c r="W744" i="2"/>
  <c r="W743" i="2"/>
  <c r="W742" i="2"/>
  <c r="W741" i="2"/>
  <c r="W740" i="2"/>
  <c r="W739" i="2"/>
  <c r="W738" i="2"/>
  <c r="W737" i="2"/>
  <c r="W736" i="2"/>
  <c r="W735" i="2"/>
  <c r="W734" i="2"/>
  <c r="W733" i="2"/>
  <c r="W732" i="2"/>
  <c r="W731" i="2"/>
  <c r="W730" i="2"/>
  <c r="W729" i="2"/>
  <c r="W728" i="2"/>
  <c r="W727" i="2"/>
  <c r="W726" i="2"/>
  <c r="W725" i="2"/>
  <c r="W724" i="2"/>
  <c r="W723" i="2"/>
  <c r="W722" i="2"/>
  <c r="W721" i="2"/>
  <c r="W720" i="2"/>
  <c r="W719" i="2"/>
  <c r="W718" i="2"/>
  <c r="W717" i="2"/>
  <c r="W716" i="2"/>
  <c r="W715" i="2"/>
  <c r="W714" i="2"/>
  <c r="W713" i="2"/>
  <c r="W712" i="2"/>
  <c r="W711" i="2"/>
  <c r="W710" i="2"/>
  <c r="W709" i="2"/>
  <c r="W708" i="2"/>
  <c r="W707" i="2"/>
  <c r="W706" i="2"/>
  <c r="W705" i="2"/>
  <c r="W704" i="2"/>
  <c r="W703" i="2"/>
  <c r="W702" i="2"/>
  <c r="W701" i="2"/>
  <c r="W700" i="2"/>
  <c r="W699" i="2"/>
  <c r="W698" i="2"/>
  <c r="W697" i="2"/>
  <c r="W696" i="2"/>
  <c r="W695" i="2"/>
  <c r="W694" i="2"/>
  <c r="W693" i="2"/>
  <c r="W692" i="2"/>
  <c r="W691" i="2"/>
  <c r="W690" i="2"/>
  <c r="W689" i="2"/>
  <c r="W688" i="2"/>
  <c r="W687" i="2"/>
  <c r="W686" i="2"/>
  <c r="W685" i="2"/>
  <c r="W684" i="2"/>
  <c r="W683" i="2"/>
  <c r="W682" i="2"/>
  <c r="W681" i="2"/>
  <c r="W680" i="2"/>
  <c r="W679" i="2"/>
  <c r="W678" i="2"/>
  <c r="W677" i="2"/>
  <c r="W676" i="2"/>
  <c r="W675" i="2"/>
  <c r="W674" i="2"/>
  <c r="W673" i="2"/>
  <c r="W672" i="2"/>
  <c r="W671" i="2"/>
  <c r="W670" i="2"/>
  <c r="W669" i="2"/>
  <c r="W668" i="2"/>
  <c r="W667" i="2"/>
  <c r="W666" i="2"/>
  <c r="W665" i="2"/>
  <c r="W664" i="2"/>
  <c r="W663" i="2"/>
  <c r="W662" i="2"/>
  <c r="W661" i="2"/>
  <c r="W660" i="2"/>
  <c r="W659" i="2"/>
  <c r="W658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V2026" i="2"/>
  <c r="V2025" i="2"/>
  <c r="V2024" i="2"/>
  <c r="V2023" i="2"/>
  <c r="V2022" i="2"/>
  <c r="V2021" i="2"/>
  <c r="V2020" i="2"/>
  <c r="V2019" i="2"/>
  <c r="V2018" i="2"/>
  <c r="V2017" i="2"/>
  <c r="V2016" i="2"/>
  <c r="V2015" i="2"/>
  <c r="V2014" i="2"/>
  <c r="V2013" i="2"/>
  <c r="V2012" i="2"/>
  <c r="V2011" i="2"/>
  <c r="V2010" i="2"/>
  <c r="V2009" i="2"/>
  <c r="V2008" i="2"/>
  <c r="V2007" i="2"/>
  <c r="V2006" i="2"/>
  <c r="V2005" i="2"/>
  <c r="V2004" i="2"/>
  <c r="V2003" i="2"/>
  <c r="V2002" i="2"/>
  <c r="V2001" i="2"/>
  <c r="V2000" i="2"/>
  <c r="V1999" i="2"/>
  <c r="V1998" i="2"/>
  <c r="V1997" i="2"/>
  <c r="V1996" i="2"/>
  <c r="V1995" i="2"/>
  <c r="V1994" i="2"/>
  <c r="V1993" i="2"/>
  <c r="V1992" i="2"/>
  <c r="V1991" i="2"/>
  <c r="V1990" i="2"/>
  <c r="V1989" i="2"/>
  <c r="V1988" i="2"/>
  <c r="V1987" i="2"/>
  <c r="V1986" i="2"/>
  <c r="V1985" i="2"/>
  <c r="V1984" i="2"/>
  <c r="V1983" i="2"/>
  <c r="V1982" i="2"/>
  <c r="V1981" i="2"/>
  <c r="V1980" i="2"/>
  <c r="V1979" i="2"/>
  <c r="V1978" i="2"/>
  <c r="V1977" i="2"/>
  <c r="B1976" i="2" s="1"/>
  <c r="V1976" i="2"/>
  <c r="V1975" i="2"/>
  <c r="V1974" i="2"/>
  <c r="V1973" i="2"/>
  <c r="V1972" i="2"/>
  <c r="V1971" i="2"/>
  <c r="V1970" i="2"/>
  <c r="V1969" i="2"/>
  <c r="V1968" i="2"/>
  <c r="V1967" i="2"/>
  <c r="V1966" i="2"/>
  <c r="V1965" i="2"/>
  <c r="V1964" i="2"/>
  <c r="V1963" i="2"/>
  <c r="V1962" i="2"/>
  <c r="V1961" i="2"/>
  <c r="V1960" i="2"/>
  <c r="V1959" i="2"/>
  <c r="V1958" i="2"/>
  <c r="V1957" i="2"/>
  <c r="V1956" i="2"/>
  <c r="V1955" i="2"/>
  <c r="V1954" i="2"/>
  <c r="V1953" i="2"/>
  <c r="B1952" i="2" s="1"/>
  <c r="V1952" i="2"/>
  <c r="V1951" i="2"/>
  <c r="V1950" i="2"/>
  <c r="V1949" i="2"/>
  <c r="V1948" i="2"/>
  <c r="V1947" i="2"/>
  <c r="V1946" i="2"/>
  <c r="V1945" i="2"/>
  <c r="V1944" i="2"/>
  <c r="V1943" i="2"/>
  <c r="V1942" i="2"/>
  <c r="V1941" i="2"/>
  <c r="V1940" i="2"/>
  <c r="V1939" i="2"/>
  <c r="V1938" i="2"/>
  <c r="V1937" i="2"/>
  <c r="B1936" i="2" s="1"/>
  <c r="V1936" i="2"/>
  <c r="V1935" i="2"/>
  <c r="V1934" i="2"/>
  <c r="V1933" i="2"/>
  <c r="V1932" i="2"/>
  <c r="V1931" i="2"/>
  <c r="V1930" i="2"/>
  <c r="V1929" i="2"/>
  <c r="V1928" i="2"/>
  <c r="V1927" i="2"/>
  <c r="B1926" i="2" s="1"/>
  <c r="V1926" i="2"/>
  <c r="V1925" i="2"/>
  <c r="V1924" i="2"/>
  <c r="V1923" i="2"/>
  <c r="V1922" i="2"/>
  <c r="V1921" i="2"/>
  <c r="V1920" i="2"/>
  <c r="V1919" i="2"/>
  <c r="V1918" i="2"/>
  <c r="V1917" i="2"/>
  <c r="V1916" i="2"/>
  <c r="V1915" i="2"/>
  <c r="V1914" i="2"/>
  <c r="V1913" i="2"/>
  <c r="V1912" i="2"/>
  <c r="V1911" i="2"/>
  <c r="V1910" i="2"/>
  <c r="V1909" i="2"/>
  <c r="V1908" i="2"/>
  <c r="V1907" i="2"/>
  <c r="V1906" i="2"/>
  <c r="V1905" i="2"/>
  <c r="V1904" i="2"/>
  <c r="V1903" i="2"/>
  <c r="B1902" i="2" s="1"/>
  <c r="V1902" i="2"/>
  <c r="V1901" i="2"/>
  <c r="V1900" i="2"/>
  <c r="V1899" i="2"/>
  <c r="V1898" i="2"/>
  <c r="V1897" i="2"/>
  <c r="V1896" i="2"/>
  <c r="V1895" i="2"/>
  <c r="V1894" i="2"/>
  <c r="V1893" i="2"/>
  <c r="V1892" i="2"/>
  <c r="V1891" i="2"/>
  <c r="V1890" i="2"/>
  <c r="V1889" i="2"/>
  <c r="V1888" i="2"/>
  <c r="V1887" i="2"/>
  <c r="V1886" i="2"/>
  <c r="V1885" i="2"/>
  <c r="V1884" i="2"/>
  <c r="V1883" i="2"/>
  <c r="V1882" i="2"/>
  <c r="V1881" i="2"/>
  <c r="V1880" i="2"/>
  <c r="V1879" i="2"/>
  <c r="V1878" i="2"/>
  <c r="V1877" i="2"/>
  <c r="B1876" i="2" s="1"/>
  <c r="V1876" i="2"/>
  <c r="V1875" i="2"/>
  <c r="V1874" i="2"/>
  <c r="V1873" i="2"/>
  <c r="V1872" i="2"/>
  <c r="V1871" i="2"/>
  <c r="V1870" i="2"/>
  <c r="V1869" i="2"/>
  <c r="V1868" i="2"/>
  <c r="V1867" i="2"/>
  <c r="V1866" i="2"/>
  <c r="V1865" i="2"/>
  <c r="V1864" i="2"/>
  <c r="V1863" i="2"/>
  <c r="V1862" i="2"/>
  <c r="V1861" i="2"/>
  <c r="V1860" i="2"/>
  <c r="V1859" i="2"/>
  <c r="V1858" i="2"/>
  <c r="V1857" i="2"/>
  <c r="V1856" i="2"/>
  <c r="V1855" i="2"/>
  <c r="V1854" i="2"/>
  <c r="V1853" i="2"/>
  <c r="V1852" i="2"/>
  <c r="V1851" i="2"/>
  <c r="V1850" i="2"/>
  <c r="V1849" i="2"/>
  <c r="V1848" i="2"/>
  <c r="V1847" i="2"/>
  <c r="V1846" i="2"/>
  <c r="V1845" i="2"/>
  <c r="V1844" i="2"/>
  <c r="V1843" i="2"/>
  <c r="V1842" i="2"/>
  <c r="V1841" i="2"/>
  <c r="V1840" i="2"/>
  <c r="V1839" i="2"/>
  <c r="V1838" i="2"/>
  <c r="V1837" i="2"/>
  <c r="B1836" i="2" s="1"/>
  <c r="V1836" i="2"/>
  <c r="V1835" i="2"/>
  <c r="V1834" i="2"/>
  <c r="V1833" i="2"/>
  <c r="V1832" i="2"/>
  <c r="V1831" i="2"/>
  <c r="V1830" i="2"/>
  <c r="V1829" i="2"/>
  <c r="V1828" i="2"/>
  <c r="V1827" i="2"/>
  <c r="V1826" i="2"/>
  <c r="V1825" i="2"/>
  <c r="V1824" i="2"/>
  <c r="V1823" i="2"/>
  <c r="V1822" i="2"/>
  <c r="V1821" i="2"/>
  <c r="V1820" i="2"/>
  <c r="V1819" i="2"/>
  <c r="V1818" i="2"/>
  <c r="V1817" i="2"/>
  <c r="V1816" i="2"/>
  <c r="V1815" i="2"/>
  <c r="V1814" i="2"/>
  <c r="V1813" i="2"/>
  <c r="V1812" i="2"/>
  <c r="V1811" i="2"/>
  <c r="V1810" i="2"/>
  <c r="V1809" i="2"/>
  <c r="V1808" i="2"/>
  <c r="V1807" i="2"/>
  <c r="V1806" i="2"/>
  <c r="V1805" i="2"/>
  <c r="V1804" i="2"/>
  <c r="V1803" i="2"/>
  <c r="V1802" i="2"/>
  <c r="V1801" i="2"/>
  <c r="V1800" i="2"/>
  <c r="V1799" i="2"/>
  <c r="V1798" i="2"/>
  <c r="V1797" i="2"/>
  <c r="V1796" i="2"/>
  <c r="V1795" i="2"/>
  <c r="V1794" i="2"/>
  <c r="V1793" i="2"/>
  <c r="V1792" i="2"/>
  <c r="V1791" i="2"/>
  <c r="V1790" i="2"/>
  <c r="V1789" i="2"/>
  <c r="V1788" i="2"/>
  <c r="V1787" i="2"/>
  <c r="V1786" i="2"/>
  <c r="V1785" i="2"/>
  <c r="V1784" i="2"/>
  <c r="V1783" i="2"/>
  <c r="V1782" i="2"/>
  <c r="V1781" i="2"/>
  <c r="V1780" i="2"/>
  <c r="V1779" i="2"/>
  <c r="V1778" i="2"/>
  <c r="V1777" i="2"/>
  <c r="B1776" i="2" s="1"/>
  <c r="V1776" i="2"/>
  <c r="V1775" i="2"/>
  <c r="V1774" i="2"/>
  <c r="V1773" i="2"/>
  <c r="V1772" i="2"/>
  <c r="V1771" i="2"/>
  <c r="V1770" i="2"/>
  <c r="V1769" i="2"/>
  <c r="V1768" i="2"/>
  <c r="V1767" i="2"/>
  <c r="V1766" i="2"/>
  <c r="V1765" i="2"/>
  <c r="V1764" i="2"/>
  <c r="V1763" i="2"/>
  <c r="V1762" i="2"/>
  <c r="V1761" i="2"/>
  <c r="V1760" i="2"/>
  <c r="V1759" i="2"/>
  <c r="V1758" i="2"/>
  <c r="V1757" i="2"/>
  <c r="V1756" i="2"/>
  <c r="V1755" i="2"/>
  <c r="V1754" i="2"/>
  <c r="V1753" i="2"/>
  <c r="V1752" i="2"/>
  <c r="B1751" i="2" s="1"/>
  <c r="V1751" i="2"/>
  <c r="V1750" i="2"/>
  <c r="V1749" i="2"/>
  <c r="V1748" i="2"/>
  <c r="V1747" i="2"/>
  <c r="V1746" i="2"/>
  <c r="V1745" i="2"/>
  <c r="V1744" i="2"/>
  <c r="V1743" i="2"/>
  <c r="V1742" i="2"/>
  <c r="V1741" i="2"/>
  <c r="V1740" i="2"/>
  <c r="V1739" i="2"/>
  <c r="V1738" i="2"/>
  <c r="V1737" i="2"/>
  <c r="B1736" i="2" s="1"/>
  <c r="V1736" i="2"/>
  <c r="V1735" i="2"/>
  <c r="V1734" i="2"/>
  <c r="V1733" i="2"/>
  <c r="V1732" i="2"/>
  <c r="V1731" i="2"/>
  <c r="V1730" i="2"/>
  <c r="V1729" i="2"/>
  <c r="V1728" i="2"/>
  <c r="V1727" i="2"/>
  <c r="B1726" i="2" s="1"/>
  <c r="V1726" i="2"/>
  <c r="V1725" i="2"/>
  <c r="V1724" i="2"/>
  <c r="V1723" i="2"/>
  <c r="V1722" i="2"/>
  <c r="V1721" i="2"/>
  <c r="V1720" i="2"/>
  <c r="V1719" i="2"/>
  <c r="V1718" i="2"/>
  <c r="V1717" i="2"/>
  <c r="V1716" i="2"/>
  <c r="V1715" i="2"/>
  <c r="V1714" i="2"/>
  <c r="V1713" i="2"/>
  <c r="V1712" i="2"/>
  <c r="V1711" i="2"/>
  <c r="V1710" i="2"/>
  <c r="V1709" i="2"/>
  <c r="V1708" i="2"/>
  <c r="V1707" i="2"/>
  <c r="V1706" i="2"/>
  <c r="V1705" i="2"/>
  <c r="V1704" i="2"/>
  <c r="V1703" i="2"/>
  <c r="B1702" i="2" s="1"/>
  <c r="V1702" i="2"/>
  <c r="V1701" i="2"/>
  <c r="V1700" i="2"/>
  <c r="V1699" i="2"/>
  <c r="V1698" i="2"/>
  <c r="V1697" i="2"/>
  <c r="V1696" i="2"/>
  <c r="V1695" i="2"/>
  <c r="V1694" i="2"/>
  <c r="V1693" i="2"/>
  <c r="V1692" i="2"/>
  <c r="V1691" i="2"/>
  <c r="V1690" i="2"/>
  <c r="V1689" i="2"/>
  <c r="V1688" i="2"/>
  <c r="V1687" i="2"/>
  <c r="V1686" i="2"/>
  <c r="V1685" i="2"/>
  <c r="V1684" i="2"/>
  <c r="V1683" i="2"/>
  <c r="V1682" i="2"/>
  <c r="V1681" i="2"/>
  <c r="V1680" i="2"/>
  <c r="V1679" i="2"/>
  <c r="V1678" i="2"/>
  <c r="V1677" i="2"/>
  <c r="B1676" i="2" s="1"/>
  <c r="V1676" i="2"/>
  <c r="V1675" i="2"/>
  <c r="V1674" i="2"/>
  <c r="V1673" i="2"/>
  <c r="V1672" i="2"/>
  <c r="V1671" i="2"/>
  <c r="V1670" i="2"/>
  <c r="V1669" i="2"/>
  <c r="V1668" i="2"/>
  <c r="V1667" i="2"/>
  <c r="V1666" i="2"/>
  <c r="V1665" i="2"/>
  <c r="V1664" i="2"/>
  <c r="V1663" i="2"/>
  <c r="V1662" i="2"/>
  <c r="V1661" i="2"/>
  <c r="V1660" i="2"/>
  <c r="V1659" i="2"/>
  <c r="V1658" i="2"/>
  <c r="V1657" i="2"/>
  <c r="V1656" i="2"/>
  <c r="V1655" i="2"/>
  <c r="V1654" i="2"/>
  <c r="V1653" i="2"/>
  <c r="B1652" i="2" s="1"/>
  <c r="V1652" i="2"/>
  <c r="B1651" i="2" s="1"/>
  <c r="V1651" i="2"/>
  <c r="V1650" i="2"/>
  <c r="V1649" i="2"/>
  <c r="V1648" i="2"/>
  <c r="V1647" i="2"/>
  <c r="V1646" i="2"/>
  <c r="V1645" i="2"/>
  <c r="V1644" i="2"/>
  <c r="V1643" i="2"/>
  <c r="V1642" i="2"/>
  <c r="V1641" i="2"/>
  <c r="V1640" i="2"/>
  <c r="V1639" i="2"/>
  <c r="V1638" i="2"/>
  <c r="V1637" i="2"/>
  <c r="V1636" i="2"/>
  <c r="V1635" i="2"/>
  <c r="V1634" i="2"/>
  <c r="V1633" i="2"/>
  <c r="V1632" i="2"/>
  <c r="V1631" i="2"/>
  <c r="V1630" i="2"/>
  <c r="V1629" i="2"/>
  <c r="V1628" i="2"/>
  <c r="V1627" i="2"/>
  <c r="B1626" i="2" s="1"/>
  <c r="V1626" i="2"/>
  <c r="V1625" i="2"/>
  <c r="V1624" i="2"/>
  <c r="V1623" i="2"/>
  <c r="V1622" i="2"/>
  <c r="V1621" i="2"/>
  <c r="V1620" i="2"/>
  <c r="V1619" i="2"/>
  <c r="V1618" i="2"/>
  <c r="V1617" i="2"/>
  <c r="V1616" i="2"/>
  <c r="V1615" i="2"/>
  <c r="V1614" i="2"/>
  <c r="V1613" i="2"/>
  <c r="V1612" i="2"/>
  <c r="V1611" i="2"/>
  <c r="V1610" i="2"/>
  <c r="V1609" i="2"/>
  <c r="V1608" i="2"/>
  <c r="V1607" i="2"/>
  <c r="V1606" i="2"/>
  <c r="V1605" i="2"/>
  <c r="V1604" i="2"/>
  <c r="V1603" i="2"/>
  <c r="B1602" i="2" s="1"/>
  <c r="V1602" i="2"/>
  <c r="V1601" i="2"/>
  <c r="V1600" i="2"/>
  <c r="V1599" i="2"/>
  <c r="V1598" i="2"/>
  <c r="V1597" i="2"/>
  <c r="V1596" i="2"/>
  <c r="V1595" i="2"/>
  <c r="V1594" i="2"/>
  <c r="V1593" i="2"/>
  <c r="V1592" i="2"/>
  <c r="V1591" i="2"/>
  <c r="V1590" i="2"/>
  <c r="V1589" i="2"/>
  <c r="V1588" i="2"/>
  <c r="V1587" i="2"/>
  <c r="V1586" i="2"/>
  <c r="V1585" i="2"/>
  <c r="V1584" i="2"/>
  <c r="V1583" i="2"/>
  <c r="V1582" i="2"/>
  <c r="V1581" i="2"/>
  <c r="V1580" i="2"/>
  <c r="V1579" i="2"/>
  <c r="V1578" i="2"/>
  <c r="V1577" i="2"/>
  <c r="V1576" i="2"/>
  <c r="V1575" i="2"/>
  <c r="V1574" i="2"/>
  <c r="V1573" i="2"/>
  <c r="V1572" i="2"/>
  <c r="V1571" i="2"/>
  <c r="V1570" i="2"/>
  <c r="V1569" i="2"/>
  <c r="V1568" i="2"/>
  <c r="V1567" i="2"/>
  <c r="V1566" i="2"/>
  <c r="V1565" i="2"/>
  <c r="V1564" i="2"/>
  <c r="V1563" i="2"/>
  <c r="V1562" i="2"/>
  <c r="V1561" i="2"/>
  <c r="V1560" i="2"/>
  <c r="V1559" i="2"/>
  <c r="V1558" i="2"/>
  <c r="V1557" i="2"/>
  <c r="V1556" i="2"/>
  <c r="V1555" i="2"/>
  <c r="V1554" i="2"/>
  <c r="V1553" i="2"/>
  <c r="B1552" i="2" s="1"/>
  <c r="V1552" i="2"/>
  <c r="V1551" i="2"/>
  <c r="V1550" i="2"/>
  <c r="V1549" i="2"/>
  <c r="V1548" i="2"/>
  <c r="V1547" i="2"/>
  <c r="V1546" i="2"/>
  <c r="V1545" i="2"/>
  <c r="V1544" i="2"/>
  <c r="V1543" i="2"/>
  <c r="V1542" i="2"/>
  <c r="V1541" i="2"/>
  <c r="V1540" i="2"/>
  <c r="V1539" i="2"/>
  <c r="V1538" i="2"/>
  <c r="V1537" i="2"/>
  <c r="B1536" i="2" s="1"/>
  <c r="V1536" i="2"/>
  <c r="V1535" i="2"/>
  <c r="V1534" i="2"/>
  <c r="V1533" i="2"/>
  <c r="V1532" i="2"/>
  <c r="V1531" i="2"/>
  <c r="V1530" i="2"/>
  <c r="V1529" i="2"/>
  <c r="V1528" i="2"/>
  <c r="V1527" i="2"/>
  <c r="V1526" i="2"/>
  <c r="V1525" i="2"/>
  <c r="V1524" i="2"/>
  <c r="V1523" i="2"/>
  <c r="V1522" i="2"/>
  <c r="V1521" i="2"/>
  <c r="V1520" i="2"/>
  <c r="V1519" i="2"/>
  <c r="V1518" i="2"/>
  <c r="V1517" i="2"/>
  <c r="V1516" i="2"/>
  <c r="V1515" i="2"/>
  <c r="V1514" i="2"/>
  <c r="V1513" i="2"/>
  <c r="V1512" i="2"/>
  <c r="V1511" i="2"/>
  <c r="V1510" i="2"/>
  <c r="V1509" i="2"/>
  <c r="V1508" i="2"/>
  <c r="V1507" i="2"/>
  <c r="V1506" i="2"/>
  <c r="V1505" i="2"/>
  <c r="V1504" i="2"/>
  <c r="V1503" i="2"/>
  <c r="V1502" i="2"/>
  <c r="V1501" i="2"/>
  <c r="V1500" i="2"/>
  <c r="V1499" i="2"/>
  <c r="V1498" i="2"/>
  <c r="V1497" i="2"/>
  <c r="V1496" i="2"/>
  <c r="V1495" i="2"/>
  <c r="V1494" i="2"/>
  <c r="V1493" i="2"/>
  <c r="V1492" i="2"/>
  <c r="V1491" i="2"/>
  <c r="V1490" i="2"/>
  <c r="V1489" i="2"/>
  <c r="V1488" i="2"/>
  <c r="V1487" i="2"/>
  <c r="V1486" i="2"/>
  <c r="V1485" i="2"/>
  <c r="V1484" i="2"/>
  <c r="V1483" i="2"/>
  <c r="V1482" i="2"/>
  <c r="V1481" i="2"/>
  <c r="V1480" i="2"/>
  <c r="V1479" i="2"/>
  <c r="V1478" i="2"/>
  <c r="V1477" i="2"/>
  <c r="B1476" i="2" s="1"/>
  <c r="V1476" i="2"/>
  <c r="V1475" i="2"/>
  <c r="V1474" i="2"/>
  <c r="V1473" i="2"/>
  <c r="V1472" i="2"/>
  <c r="V1471" i="2"/>
  <c r="V1470" i="2"/>
  <c r="V1469" i="2"/>
  <c r="V1468" i="2"/>
  <c r="V1467" i="2"/>
  <c r="V1466" i="2"/>
  <c r="V1465" i="2"/>
  <c r="V1464" i="2"/>
  <c r="V1463" i="2"/>
  <c r="V1462" i="2"/>
  <c r="V1461" i="2"/>
  <c r="V1460" i="2"/>
  <c r="V1459" i="2"/>
  <c r="V1458" i="2"/>
  <c r="V1457" i="2"/>
  <c r="V1456" i="2"/>
  <c r="V1455" i="2"/>
  <c r="V1454" i="2"/>
  <c r="V1453" i="2"/>
  <c r="V1452" i="2"/>
  <c r="V1451" i="2"/>
  <c r="V1450" i="2"/>
  <c r="V1449" i="2"/>
  <c r="V1448" i="2"/>
  <c r="V1447" i="2"/>
  <c r="V1446" i="2"/>
  <c r="V1445" i="2"/>
  <c r="V1444" i="2"/>
  <c r="V1443" i="2"/>
  <c r="V1442" i="2"/>
  <c r="V1441" i="2"/>
  <c r="V1440" i="2"/>
  <c r="V1439" i="2"/>
  <c r="V1438" i="2"/>
  <c r="V1437" i="2"/>
  <c r="V1436" i="2"/>
  <c r="V1435" i="2"/>
  <c r="V1434" i="2"/>
  <c r="V1433" i="2"/>
  <c r="V1432" i="2"/>
  <c r="V1431" i="2"/>
  <c r="V1430" i="2"/>
  <c r="V1429" i="2"/>
  <c r="V1428" i="2"/>
  <c r="V1427" i="2"/>
  <c r="B1426" i="2" s="1"/>
  <c r="V1426" i="2"/>
  <c r="V1425" i="2"/>
  <c r="V1424" i="2"/>
  <c r="V1423" i="2"/>
  <c r="V1422" i="2"/>
  <c r="V1421" i="2"/>
  <c r="V1420" i="2"/>
  <c r="V1419" i="2"/>
  <c r="V1418" i="2"/>
  <c r="V1417" i="2"/>
  <c r="V1416" i="2"/>
  <c r="V1415" i="2"/>
  <c r="V1414" i="2"/>
  <c r="V1413" i="2"/>
  <c r="V1412" i="2"/>
  <c r="V1411" i="2"/>
  <c r="V1410" i="2"/>
  <c r="V1409" i="2"/>
  <c r="V1408" i="2"/>
  <c r="V1407" i="2"/>
  <c r="V1406" i="2"/>
  <c r="V1405" i="2"/>
  <c r="V1404" i="2"/>
  <c r="V1403" i="2"/>
  <c r="B1402" i="2" s="1"/>
  <c r="V1402" i="2"/>
  <c r="V1401" i="2"/>
  <c r="V1400" i="2"/>
  <c r="V1399" i="2"/>
  <c r="V1398" i="2"/>
  <c r="V1397" i="2"/>
  <c r="V1396" i="2"/>
  <c r="V1395" i="2"/>
  <c r="V1394" i="2"/>
  <c r="V1393" i="2"/>
  <c r="V1392" i="2"/>
  <c r="V1391" i="2"/>
  <c r="V1390" i="2"/>
  <c r="V1389" i="2"/>
  <c r="V1388" i="2"/>
  <c r="V1387" i="2"/>
  <c r="V1386" i="2"/>
  <c r="V1385" i="2"/>
  <c r="V1384" i="2"/>
  <c r="V1383" i="2"/>
  <c r="V1382" i="2"/>
  <c r="V1381" i="2"/>
  <c r="V1380" i="2"/>
  <c r="V1379" i="2"/>
  <c r="V1378" i="2"/>
  <c r="V1377" i="2"/>
  <c r="B1376" i="2" s="1"/>
  <c r="V1376" i="2"/>
  <c r="V1375" i="2"/>
  <c r="V1374" i="2"/>
  <c r="V1373" i="2"/>
  <c r="V1372" i="2"/>
  <c r="V1371" i="2"/>
  <c r="V1370" i="2"/>
  <c r="V1369" i="2"/>
  <c r="V1368" i="2"/>
  <c r="V1367" i="2"/>
  <c r="V1366" i="2"/>
  <c r="V1365" i="2"/>
  <c r="V1364" i="2"/>
  <c r="V1363" i="2"/>
  <c r="V1362" i="2"/>
  <c r="V1361" i="2"/>
  <c r="V1360" i="2"/>
  <c r="V1359" i="2"/>
  <c r="V1358" i="2"/>
  <c r="V1357" i="2"/>
  <c r="V1356" i="2"/>
  <c r="V1355" i="2"/>
  <c r="V1354" i="2"/>
  <c r="V1353" i="2"/>
  <c r="B1352" i="2" s="1"/>
  <c r="V1352" i="2"/>
  <c r="B1351" i="2" s="1"/>
  <c r="V1351" i="2"/>
  <c r="V1350" i="2"/>
  <c r="V1349" i="2"/>
  <c r="V1348" i="2"/>
  <c r="V1347" i="2"/>
  <c r="V1346" i="2"/>
  <c r="V1345" i="2"/>
  <c r="V1344" i="2"/>
  <c r="V1343" i="2"/>
  <c r="V1342" i="2"/>
  <c r="V1341" i="2"/>
  <c r="V1340" i="2"/>
  <c r="V1339" i="2"/>
  <c r="V1338" i="2"/>
  <c r="V1337" i="2"/>
  <c r="V1336" i="2"/>
  <c r="V1335" i="2"/>
  <c r="V1334" i="2"/>
  <c r="V1333" i="2"/>
  <c r="V1332" i="2"/>
  <c r="V1331" i="2"/>
  <c r="V1330" i="2"/>
  <c r="V1329" i="2"/>
  <c r="V1328" i="2"/>
  <c r="V1327" i="2"/>
  <c r="B1326" i="2" s="1"/>
  <c r="V1326" i="2"/>
  <c r="V1325" i="2"/>
  <c r="V1324" i="2"/>
  <c r="V1323" i="2"/>
  <c r="V1322" i="2"/>
  <c r="V1321" i="2"/>
  <c r="V1320" i="2"/>
  <c r="V1319" i="2"/>
  <c r="V1318" i="2"/>
  <c r="V1317" i="2"/>
  <c r="V1316" i="2"/>
  <c r="V1315" i="2"/>
  <c r="V1314" i="2"/>
  <c r="V1313" i="2"/>
  <c r="V1312" i="2"/>
  <c r="V1311" i="2"/>
  <c r="V1310" i="2"/>
  <c r="V1309" i="2"/>
  <c r="V1308" i="2"/>
  <c r="V1307" i="2"/>
  <c r="V1306" i="2"/>
  <c r="V1305" i="2"/>
  <c r="V1304" i="2"/>
  <c r="V1303" i="2"/>
  <c r="B1302" i="2" s="1"/>
  <c r="V1302" i="2"/>
  <c r="V1301" i="2"/>
  <c r="V1300" i="2"/>
  <c r="V1299" i="2"/>
  <c r="V1298" i="2"/>
  <c r="V1297" i="2"/>
  <c r="V1296" i="2"/>
  <c r="V1295" i="2"/>
  <c r="V1294" i="2"/>
  <c r="V1293" i="2"/>
  <c r="V1292" i="2"/>
  <c r="V1291" i="2"/>
  <c r="V1290" i="2"/>
  <c r="V1289" i="2"/>
  <c r="V1288" i="2"/>
  <c r="V1287" i="2"/>
  <c r="V1286" i="2"/>
  <c r="V1285" i="2"/>
  <c r="V1284" i="2"/>
  <c r="V1283" i="2"/>
  <c r="V1282" i="2"/>
  <c r="V1281" i="2"/>
  <c r="V1280" i="2"/>
  <c r="V1279" i="2"/>
  <c r="V1278" i="2"/>
  <c r="V1277" i="2"/>
  <c r="B1276" i="2" s="1"/>
  <c r="V1276" i="2"/>
  <c r="V1275" i="2"/>
  <c r="V1274" i="2"/>
  <c r="V1273" i="2"/>
  <c r="V1272" i="2"/>
  <c r="V1271" i="2"/>
  <c r="V1270" i="2"/>
  <c r="V1269" i="2"/>
  <c r="V1268" i="2"/>
  <c r="V1267" i="2"/>
  <c r="V1266" i="2"/>
  <c r="V1265" i="2"/>
  <c r="V1264" i="2"/>
  <c r="V1263" i="2"/>
  <c r="V1262" i="2"/>
  <c r="V1261" i="2"/>
  <c r="V1260" i="2"/>
  <c r="V1259" i="2"/>
  <c r="V1258" i="2"/>
  <c r="V1257" i="2"/>
  <c r="V1256" i="2"/>
  <c r="V1255" i="2"/>
  <c r="V1254" i="2"/>
  <c r="V1253" i="2"/>
  <c r="B1252" i="2" s="1"/>
  <c r="V1252" i="2"/>
  <c r="V1251" i="2"/>
  <c r="V1250" i="2"/>
  <c r="V1249" i="2"/>
  <c r="V1248" i="2"/>
  <c r="V1247" i="2"/>
  <c r="V1246" i="2"/>
  <c r="V1245" i="2"/>
  <c r="V1244" i="2"/>
  <c r="V1243" i="2"/>
  <c r="V1242" i="2"/>
  <c r="V1241" i="2"/>
  <c r="V1240" i="2"/>
  <c r="V1239" i="2"/>
  <c r="V1238" i="2"/>
  <c r="V1237" i="2"/>
  <c r="V1236" i="2"/>
  <c r="V1235" i="2"/>
  <c r="V1234" i="2"/>
  <c r="V1233" i="2"/>
  <c r="V1232" i="2"/>
  <c r="V1231" i="2"/>
  <c r="V1230" i="2"/>
  <c r="V1229" i="2"/>
  <c r="V1228" i="2"/>
  <c r="B1227" i="2" s="1"/>
  <c r="V1227" i="2"/>
  <c r="V1226" i="2"/>
  <c r="V1225" i="2"/>
  <c r="V1224" i="2"/>
  <c r="V1223" i="2"/>
  <c r="V1222" i="2"/>
  <c r="V1221" i="2"/>
  <c r="V1220" i="2"/>
  <c r="V1219" i="2"/>
  <c r="V1218" i="2"/>
  <c r="V1217" i="2"/>
  <c r="V1216" i="2"/>
  <c r="V1215" i="2"/>
  <c r="V1214" i="2"/>
  <c r="V1213" i="2"/>
  <c r="V1212" i="2"/>
  <c r="V1211" i="2"/>
  <c r="V1210" i="2"/>
  <c r="V1209" i="2"/>
  <c r="V1208" i="2"/>
  <c r="V1207" i="2"/>
  <c r="V1206" i="2"/>
  <c r="V1205" i="2"/>
  <c r="V1204" i="2"/>
  <c r="V1203" i="2"/>
  <c r="B1202" i="2" s="1"/>
  <c r="V1202" i="2"/>
  <c r="V1201" i="2"/>
  <c r="V1200" i="2"/>
  <c r="V1199" i="2"/>
  <c r="V1198" i="2"/>
  <c r="V1197" i="2"/>
  <c r="V1196" i="2"/>
  <c r="V1195" i="2"/>
  <c r="V1194" i="2"/>
  <c r="V1193" i="2"/>
  <c r="V1192" i="2"/>
  <c r="V1191" i="2"/>
  <c r="V1190" i="2"/>
  <c r="V1189" i="2"/>
  <c r="V1188" i="2"/>
  <c r="V1187" i="2"/>
  <c r="V1186" i="2"/>
  <c r="V1185" i="2"/>
  <c r="V1184" i="2"/>
  <c r="V1183" i="2"/>
  <c r="V1182" i="2"/>
  <c r="V1181" i="2"/>
  <c r="V1180" i="2"/>
  <c r="V1179" i="2"/>
  <c r="V1178" i="2"/>
  <c r="V1177" i="2"/>
  <c r="B1176" i="2" s="1"/>
  <c r="V1176" i="2"/>
  <c r="V1175" i="2"/>
  <c r="V1174" i="2"/>
  <c r="V1173" i="2"/>
  <c r="V1172" i="2"/>
  <c r="V1171" i="2"/>
  <c r="V1170" i="2"/>
  <c r="V1169" i="2"/>
  <c r="V1168" i="2"/>
  <c r="V1167" i="2"/>
  <c r="V1166" i="2"/>
  <c r="V1165" i="2"/>
  <c r="V1164" i="2"/>
  <c r="V1163" i="2"/>
  <c r="V1162" i="2"/>
  <c r="V1161" i="2"/>
  <c r="V1160" i="2"/>
  <c r="V1159" i="2"/>
  <c r="V1158" i="2"/>
  <c r="V1157" i="2"/>
  <c r="V1156" i="2"/>
  <c r="V1155" i="2"/>
  <c r="V1154" i="2"/>
  <c r="V1153" i="2"/>
  <c r="B1152" i="2" s="1"/>
  <c r="V1152" i="2"/>
  <c r="V1151" i="2"/>
  <c r="V1150" i="2"/>
  <c r="V1149" i="2"/>
  <c r="V1148" i="2"/>
  <c r="V1147" i="2"/>
  <c r="V1146" i="2"/>
  <c r="V1145" i="2"/>
  <c r="V1144" i="2"/>
  <c r="V1143" i="2"/>
  <c r="V1142" i="2"/>
  <c r="V1141" i="2"/>
  <c r="V1140" i="2"/>
  <c r="V1139" i="2"/>
  <c r="V1138" i="2"/>
  <c r="V1137" i="2"/>
  <c r="V1136" i="2"/>
  <c r="V1135" i="2"/>
  <c r="V1134" i="2"/>
  <c r="V1133" i="2"/>
  <c r="V1132" i="2"/>
  <c r="V1131" i="2"/>
  <c r="V1130" i="2"/>
  <c r="V1129" i="2"/>
  <c r="V1128" i="2"/>
  <c r="V1127" i="2"/>
  <c r="B1126" i="2" s="1"/>
  <c r="V1126" i="2"/>
  <c r="V1125" i="2"/>
  <c r="V1124" i="2"/>
  <c r="V1123" i="2"/>
  <c r="V1122" i="2"/>
  <c r="V1121" i="2"/>
  <c r="V1120" i="2"/>
  <c r="V1119" i="2"/>
  <c r="V1118" i="2"/>
  <c r="V1117" i="2"/>
  <c r="V1116" i="2"/>
  <c r="V1115" i="2"/>
  <c r="V1114" i="2"/>
  <c r="V1113" i="2"/>
  <c r="V1112" i="2"/>
  <c r="V1111" i="2"/>
  <c r="V1110" i="2"/>
  <c r="V1109" i="2"/>
  <c r="V1108" i="2"/>
  <c r="V1107" i="2"/>
  <c r="V1106" i="2"/>
  <c r="V1105" i="2"/>
  <c r="V1104" i="2"/>
  <c r="V1103" i="2"/>
  <c r="B1102" i="2" s="1"/>
  <c r="V1102" i="2"/>
  <c r="V1101" i="2"/>
  <c r="V1100" i="2"/>
  <c r="V1099" i="2"/>
  <c r="V1098" i="2"/>
  <c r="V1097" i="2"/>
  <c r="V1096" i="2"/>
  <c r="V1095" i="2"/>
  <c r="V1094" i="2"/>
  <c r="V1093" i="2"/>
  <c r="V1092" i="2"/>
  <c r="V1091" i="2"/>
  <c r="V1090" i="2"/>
  <c r="V1089" i="2"/>
  <c r="V1088" i="2"/>
  <c r="V1087" i="2"/>
  <c r="V1086" i="2"/>
  <c r="V1085" i="2"/>
  <c r="V1084" i="2"/>
  <c r="V1083" i="2"/>
  <c r="V1082" i="2"/>
  <c r="V1081" i="2"/>
  <c r="V1080" i="2"/>
  <c r="V1079" i="2"/>
  <c r="V1078" i="2"/>
  <c r="V1077" i="2"/>
  <c r="V1076" i="2"/>
  <c r="V1075" i="2"/>
  <c r="V1074" i="2"/>
  <c r="V1073" i="2"/>
  <c r="V1072" i="2"/>
  <c r="V1071" i="2"/>
  <c r="V1070" i="2"/>
  <c r="V1069" i="2"/>
  <c r="V1068" i="2"/>
  <c r="V1067" i="2"/>
  <c r="V1066" i="2"/>
  <c r="V1065" i="2"/>
  <c r="V1064" i="2"/>
  <c r="V1063" i="2"/>
  <c r="V1062" i="2"/>
  <c r="V1061" i="2"/>
  <c r="V1060" i="2"/>
  <c r="V1059" i="2"/>
  <c r="V1058" i="2"/>
  <c r="V1057" i="2"/>
  <c r="V1056" i="2"/>
  <c r="V1055" i="2"/>
  <c r="V1054" i="2"/>
  <c r="V1053" i="2"/>
  <c r="B1052" i="2" s="1"/>
  <c r="V1052" i="2"/>
  <c r="V1051" i="2"/>
  <c r="V1050" i="2"/>
  <c r="V1049" i="2"/>
  <c r="V1048" i="2"/>
  <c r="V1047" i="2"/>
  <c r="V1046" i="2"/>
  <c r="V1045" i="2"/>
  <c r="V1044" i="2"/>
  <c r="V1043" i="2"/>
  <c r="V1042" i="2"/>
  <c r="V1041" i="2"/>
  <c r="V1040" i="2"/>
  <c r="V1039" i="2"/>
  <c r="V1038" i="2"/>
  <c r="V1037" i="2"/>
  <c r="V1036" i="2"/>
  <c r="V1035" i="2"/>
  <c r="V1034" i="2"/>
  <c r="V1033" i="2"/>
  <c r="V1032" i="2"/>
  <c r="V1031" i="2"/>
  <c r="V1030" i="2"/>
  <c r="V1029" i="2"/>
  <c r="V1028" i="2"/>
  <c r="B1027" i="2" s="1"/>
  <c r="V1027" i="2"/>
  <c r="V1026" i="2"/>
  <c r="V1025" i="2"/>
  <c r="V1024" i="2"/>
  <c r="V1023" i="2"/>
  <c r="V1022" i="2"/>
  <c r="V1021" i="2"/>
  <c r="V1020" i="2"/>
  <c r="V1019" i="2"/>
  <c r="V1018" i="2"/>
  <c r="V1017" i="2"/>
  <c r="V1016" i="2"/>
  <c r="V1015" i="2"/>
  <c r="V1014" i="2"/>
  <c r="V1013" i="2"/>
  <c r="V1012" i="2"/>
  <c r="V1011" i="2"/>
  <c r="V1010" i="2"/>
  <c r="V1009" i="2"/>
  <c r="V1008" i="2"/>
  <c r="V1007" i="2"/>
  <c r="V1006" i="2"/>
  <c r="V1005" i="2"/>
  <c r="V1004" i="2"/>
  <c r="V1003" i="2"/>
  <c r="V1002" i="2"/>
  <c r="V1001" i="2"/>
  <c r="V1000" i="2"/>
  <c r="V999" i="2"/>
  <c r="V998" i="2"/>
  <c r="V997" i="2"/>
  <c r="V996" i="2"/>
  <c r="V995" i="2"/>
  <c r="V994" i="2"/>
  <c r="V993" i="2"/>
  <c r="V992" i="2"/>
  <c r="V991" i="2"/>
  <c r="V990" i="2"/>
  <c r="V989" i="2"/>
  <c r="V988" i="2"/>
  <c r="V987" i="2"/>
  <c r="V986" i="2"/>
  <c r="V985" i="2"/>
  <c r="V984" i="2"/>
  <c r="V983" i="2"/>
  <c r="V982" i="2"/>
  <c r="V981" i="2"/>
  <c r="V980" i="2"/>
  <c r="V979" i="2"/>
  <c r="V978" i="2"/>
  <c r="V977" i="2"/>
  <c r="B976" i="2" s="1"/>
  <c r="V976" i="2"/>
  <c r="V975" i="2"/>
  <c r="V974" i="2"/>
  <c r="V973" i="2"/>
  <c r="V972" i="2"/>
  <c r="V971" i="2"/>
  <c r="V970" i="2"/>
  <c r="V969" i="2"/>
  <c r="V968" i="2"/>
  <c r="V967" i="2"/>
  <c r="V966" i="2"/>
  <c r="V965" i="2"/>
  <c r="V964" i="2"/>
  <c r="V963" i="2"/>
  <c r="V962" i="2"/>
  <c r="V961" i="2"/>
  <c r="V960" i="2"/>
  <c r="V959" i="2"/>
  <c r="V958" i="2"/>
  <c r="V957" i="2"/>
  <c r="V956" i="2"/>
  <c r="V955" i="2"/>
  <c r="V954" i="2"/>
  <c r="V953" i="2"/>
  <c r="B952" i="2" s="1"/>
  <c r="V952" i="2"/>
  <c r="V951" i="2"/>
  <c r="V950" i="2"/>
  <c r="V949" i="2"/>
  <c r="V948" i="2"/>
  <c r="V947" i="2"/>
  <c r="V946" i="2"/>
  <c r="V945" i="2"/>
  <c r="V944" i="2"/>
  <c r="V943" i="2"/>
  <c r="V942" i="2"/>
  <c r="V941" i="2"/>
  <c r="V940" i="2"/>
  <c r="V939" i="2"/>
  <c r="V938" i="2"/>
  <c r="V937" i="2"/>
  <c r="V936" i="2"/>
  <c r="V935" i="2"/>
  <c r="V934" i="2"/>
  <c r="V933" i="2"/>
  <c r="V932" i="2"/>
  <c r="V931" i="2"/>
  <c r="V930" i="2"/>
  <c r="V929" i="2"/>
  <c r="V928" i="2"/>
  <c r="B927" i="2" s="1"/>
  <c r="V927" i="2"/>
  <c r="B926" i="2" s="1"/>
  <c r="V926" i="2"/>
  <c r="V925" i="2"/>
  <c r="V924" i="2"/>
  <c r="V923" i="2"/>
  <c r="V922" i="2"/>
  <c r="V921" i="2"/>
  <c r="V920" i="2"/>
  <c r="V919" i="2"/>
  <c r="V918" i="2"/>
  <c r="V917" i="2"/>
  <c r="V916" i="2"/>
  <c r="V915" i="2"/>
  <c r="V914" i="2"/>
  <c r="V913" i="2"/>
  <c r="V912" i="2"/>
  <c r="V911" i="2"/>
  <c r="V910" i="2"/>
  <c r="V909" i="2"/>
  <c r="V908" i="2"/>
  <c r="V907" i="2"/>
  <c r="V906" i="2"/>
  <c r="V905" i="2"/>
  <c r="V904" i="2"/>
  <c r="V903" i="2"/>
  <c r="V902" i="2"/>
  <c r="V901" i="2"/>
  <c r="V900" i="2"/>
  <c r="V899" i="2"/>
  <c r="V898" i="2"/>
  <c r="V897" i="2"/>
  <c r="V896" i="2"/>
  <c r="V895" i="2"/>
  <c r="V894" i="2"/>
  <c r="V893" i="2"/>
  <c r="V892" i="2"/>
  <c r="V891" i="2"/>
  <c r="V890" i="2"/>
  <c r="V889" i="2"/>
  <c r="V888" i="2"/>
  <c r="V887" i="2"/>
  <c r="V886" i="2"/>
  <c r="V885" i="2"/>
  <c r="V884" i="2"/>
  <c r="V883" i="2"/>
  <c r="V882" i="2"/>
  <c r="V881" i="2"/>
  <c r="V880" i="2"/>
  <c r="V879" i="2"/>
  <c r="V878" i="2"/>
  <c r="V877" i="2"/>
  <c r="B876" i="2" s="1"/>
  <c r="V876" i="2"/>
  <c r="V875" i="2"/>
  <c r="V874" i="2"/>
  <c r="V873" i="2"/>
  <c r="V872" i="2"/>
  <c r="V871" i="2"/>
  <c r="V870" i="2"/>
  <c r="V869" i="2"/>
  <c r="V868" i="2"/>
  <c r="V867" i="2"/>
  <c r="V866" i="2"/>
  <c r="V865" i="2"/>
  <c r="V864" i="2"/>
  <c r="V863" i="2"/>
  <c r="V862" i="2"/>
  <c r="V861" i="2"/>
  <c r="V860" i="2"/>
  <c r="V859" i="2"/>
  <c r="V858" i="2"/>
  <c r="V857" i="2"/>
  <c r="V856" i="2"/>
  <c r="V855" i="2"/>
  <c r="V854" i="2"/>
  <c r="V853" i="2"/>
  <c r="B852" i="2" s="1"/>
  <c r="V852" i="2"/>
  <c r="V851" i="2"/>
  <c r="V850" i="2"/>
  <c r="V849" i="2"/>
  <c r="V848" i="2"/>
  <c r="V847" i="2"/>
  <c r="V846" i="2"/>
  <c r="V845" i="2"/>
  <c r="V844" i="2"/>
  <c r="V843" i="2"/>
  <c r="V842" i="2"/>
  <c r="V841" i="2"/>
  <c r="V840" i="2"/>
  <c r="V839" i="2"/>
  <c r="V838" i="2"/>
  <c r="V837" i="2"/>
  <c r="V836" i="2"/>
  <c r="V835" i="2"/>
  <c r="V834" i="2"/>
  <c r="V833" i="2"/>
  <c r="V832" i="2"/>
  <c r="V831" i="2"/>
  <c r="V830" i="2"/>
  <c r="V829" i="2"/>
  <c r="V828" i="2"/>
  <c r="V827" i="2"/>
  <c r="B826" i="2" s="1"/>
  <c r="V826" i="2"/>
  <c r="V825" i="2"/>
  <c r="V824" i="2"/>
  <c r="V823" i="2"/>
  <c r="V822" i="2"/>
  <c r="V821" i="2"/>
  <c r="V820" i="2"/>
  <c r="V819" i="2"/>
  <c r="V818" i="2"/>
  <c r="V817" i="2"/>
  <c r="V816" i="2"/>
  <c r="V815" i="2"/>
  <c r="V814" i="2"/>
  <c r="V813" i="2"/>
  <c r="V812" i="2"/>
  <c r="V811" i="2"/>
  <c r="V810" i="2"/>
  <c r="V809" i="2"/>
  <c r="V808" i="2"/>
  <c r="V807" i="2"/>
  <c r="V806" i="2"/>
  <c r="V805" i="2"/>
  <c r="V804" i="2"/>
  <c r="V803" i="2"/>
  <c r="B802" i="2" s="1"/>
  <c r="V802" i="2"/>
  <c r="V801" i="2"/>
  <c r="V800" i="2"/>
  <c r="V799" i="2"/>
  <c r="V798" i="2"/>
  <c r="V797" i="2"/>
  <c r="V796" i="2"/>
  <c r="V795" i="2"/>
  <c r="V794" i="2"/>
  <c r="V793" i="2"/>
  <c r="V792" i="2"/>
  <c r="V791" i="2"/>
  <c r="V790" i="2"/>
  <c r="V789" i="2"/>
  <c r="V788" i="2"/>
  <c r="V787" i="2"/>
  <c r="V786" i="2"/>
  <c r="V785" i="2"/>
  <c r="V784" i="2"/>
  <c r="V783" i="2"/>
  <c r="V782" i="2"/>
  <c r="V781" i="2"/>
  <c r="V780" i="2"/>
  <c r="V779" i="2"/>
  <c r="V778" i="2"/>
  <c r="V777" i="2"/>
  <c r="B776" i="2" s="1"/>
  <c r="V776" i="2"/>
  <c r="V775" i="2"/>
  <c r="V774" i="2"/>
  <c r="V773" i="2"/>
  <c r="V772" i="2"/>
  <c r="V771" i="2"/>
  <c r="V770" i="2"/>
  <c r="V769" i="2"/>
  <c r="V768" i="2"/>
  <c r="V767" i="2"/>
  <c r="V766" i="2"/>
  <c r="V765" i="2"/>
  <c r="V764" i="2"/>
  <c r="V763" i="2"/>
  <c r="V762" i="2"/>
  <c r="V761" i="2"/>
  <c r="V760" i="2"/>
  <c r="V759" i="2"/>
  <c r="V758" i="2"/>
  <c r="V757" i="2"/>
  <c r="V756" i="2"/>
  <c r="V755" i="2"/>
  <c r="V754" i="2"/>
  <c r="V753" i="2"/>
  <c r="B752" i="2" s="1"/>
  <c r="V752" i="2"/>
  <c r="V751" i="2"/>
  <c r="V750" i="2"/>
  <c r="V749" i="2"/>
  <c r="V748" i="2"/>
  <c r="V747" i="2"/>
  <c r="V746" i="2"/>
  <c r="V745" i="2"/>
  <c r="V744" i="2"/>
  <c r="V743" i="2"/>
  <c r="V742" i="2"/>
  <c r="V741" i="2"/>
  <c r="V740" i="2"/>
  <c r="V739" i="2"/>
  <c r="V738" i="2"/>
  <c r="V737" i="2"/>
  <c r="V736" i="2"/>
  <c r="V735" i="2"/>
  <c r="V734" i="2"/>
  <c r="V733" i="2"/>
  <c r="V732" i="2"/>
  <c r="V731" i="2"/>
  <c r="V730" i="2"/>
  <c r="V729" i="2"/>
  <c r="V728" i="2"/>
  <c r="B727" i="2" s="1"/>
  <c r="V727" i="2"/>
  <c r="V726" i="2"/>
  <c r="V725" i="2"/>
  <c r="V724" i="2"/>
  <c r="V723" i="2"/>
  <c r="V722" i="2"/>
  <c r="V721" i="2"/>
  <c r="V720" i="2"/>
  <c r="V719" i="2"/>
  <c r="V718" i="2"/>
  <c r="V717" i="2"/>
  <c r="V716" i="2"/>
  <c r="V715" i="2"/>
  <c r="V714" i="2"/>
  <c r="V713" i="2"/>
  <c r="V712" i="2"/>
  <c r="V711" i="2"/>
  <c r="V710" i="2"/>
  <c r="V709" i="2"/>
  <c r="V708" i="2"/>
  <c r="V707" i="2"/>
  <c r="V706" i="2"/>
  <c r="V705" i="2"/>
  <c r="V704" i="2"/>
  <c r="V703" i="2"/>
  <c r="B702" i="2" s="1"/>
  <c r="V702" i="2"/>
  <c r="V701" i="2"/>
  <c r="V700" i="2"/>
  <c r="V699" i="2"/>
  <c r="V698" i="2"/>
  <c r="V697" i="2"/>
  <c r="V696" i="2"/>
  <c r="V695" i="2"/>
  <c r="V694" i="2"/>
  <c r="V693" i="2"/>
  <c r="V692" i="2"/>
  <c r="V691" i="2"/>
  <c r="V690" i="2"/>
  <c r="V689" i="2"/>
  <c r="V688" i="2"/>
  <c r="V687" i="2"/>
  <c r="V686" i="2"/>
  <c r="V685" i="2"/>
  <c r="V684" i="2"/>
  <c r="V683" i="2"/>
  <c r="V682" i="2"/>
  <c r="V681" i="2"/>
  <c r="V680" i="2"/>
  <c r="V679" i="2"/>
  <c r="V678" i="2"/>
  <c r="V677" i="2"/>
  <c r="B676" i="2" s="1"/>
  <c r="V676" i="2"/>
  <c r="V675" i="2"/>
  <c r="V674" i="2"/>
  <c r="V673" i="2"/>
  <c r="V672" i="2"/>
  <c r="V671" i="2"/>
  <c r="V670" i="2"/>
  <c r="V669" i="2"/>
  <c r="V668" i="2"/>
  <c r="V667" i="2"/>
  <c r="V666" i="2"/>
  <c r="V665" i="2"/>
  <c r="V664" i="2"/>
  <c r="V663" i="2"/>
  <c r="V662" i="2"/>
  <c r="V661" i="2"/>
  <c r="V660" i="2"/>
  <c r="V659" i="2"/>
  <c r="V658" i="2"/>
  <c r="V657" i="2"/>
  <c r="V656" i="2"/>
  <c r="V655" i="2"/>
  <c r="V654" i="2"/>
  <c r="V653" i="2"/>
  <c r="B652" i="2" s="1"/>
  <c r="V652" i="2"/>
  <c r="V651" i="2"/>
  <c r="V650" i="2"/>
  <c r="V649" i="2"/>
  <c r="V648" i="2"/>
  <c r="V647" i="2"/>
  <c r="V646" i="2"/>
  <c r="V645" i="2"/>
  <c r="V644" i="2"/>
  <c r="V643" i="2"/>
  <c r="V642" i="2"/>
  <c r="V641" i="2"/>
  <c r="V640" i="2"/>
  <c r="V639" i="2"/>
  <c r="V638" i="2"/>
  <c r="V637" i="2"/>
  <c r="V636" i="2"/>
  <c r="V635" i="2"/>
  <c r="V634" i="2"/>
  <c r="V633" i="2"/>
  <c r="V632" i="2"/>
  <c r="V631" i="2"/>
  <c r="V630" i="2"/>
  <c r="V629" i="2"/>
  <c r="V628" i="2"/>
  <c r="V627" i="2"/>
  <c r="B626" i="2" s="1"/>
  <c r="V626" i="2"/>
  <c r="V625" i="2"/>
  <c r="V624" i="2"/>
  <c r="V623" i="2"/>
  <c r="V622" i="2"/>
  <c r="V621" i="2"/>
  <c r="V620" i="2"/>
  <c r="V619" i="2"/>
  <c r="V618" i="2"/>
  <c r="V617" i="2"/>
  <c r="V616" i="2"/>
  <c r="V615" i="2"/>
  <c r="V614" i="2"/>
  <c r="V613" i="2"/>
  <c r="V612" i="2"/>
  <c r="V611" i="2"/>
  <c r="V610" i="2"/>
  <c r="V609" i="2"/>
  <c r="V608" i="2"/>
  <c r="V607" i="2"/>
  <c r="V606" i="2"/>
  <c r="V605" i="2"/>
  <c r="V604" i="2"/>
  <c r="V603" i="2"/>
  <c r="B602" i="2" s="1"/>
  <c r="V602" i="2"/>
  <c r="V601" i="2"/>
  <c r="V600" i="2"/>
  <c r="V599" i="2"/>
  <c r="V598" i="2"/>
  <c r="V597" i="2"/>
  <c r="V596" i="2"/>
  <c r="V595" i="2"/>
  <c r="V594" i="2"/>
  <c r="V593" i="2"/>
  <c r="V592" i="2"/>
  <c r="V591" i="2"/>
  <c r="V590" i="2"/>
  <c r="V589" i="2"/>
  <c r="V588" i="2"/>
  <c r="V587" i="2"/>
  <c r="V586" i="2"/>
  <c r="V585" i="2"/>
  <c r="V584" i="2"/>
  <c r="V583" i="2"/>
  <c r="V582" i="2"/>
  <c r="V581" i="2"/>
  <c r="V580" i="2"/>
  <c r="V579" i="2"/>
  <c r="V578" i="2"/>
  <c r="V577" i="2"/>
  <c r="B576" i="2" s="1"/>
  <c r="V576" i="2"/>
  <c r="V575" i="2"/>
  <c r="V574" i="2"/>
  <c r="V573" i="2"/>
  <c r="V572" i="2"/>
  <c r="V571" i="2"/>
  <c r="V570" i="2"/>
  <c r="V569" i="2"/>
  <c r="V568" i="2"/>
  <c r="V567" i="2"/>
  <c r="V566" i="2"/>
  <c r="V565" i="2"/>
  <c r="V564" i="2"/>
  <c r="V563" i="2"/>
  <c r="V562" i="2"/>
  <c r="V561" i="2"/>
  <c r="V560" i="2"/>
  <c r="V559" i="2"/>
  <c r="V558" i="2"/>
  <c r="V557" i="2"/>
  <c r="V556" i="2"/>
  <c r="V555" i="2"/>
  <c r="V554" i="2"/>
  <c r="V553" i="2"/>
  <c r="B552" i="2" s="1"/>
  <c r="V552" i="2"/>
  <c r="B551" i="2" s="1"/>
  <c r="V551" i="2"/>
  <c r="V550" i="2"/>
  <c r="V549" i="2"/>
  <c r="V548" i="2"/>
  <c r="V547" i="2"/>
  <c r="V546" i="2"/>
  <c r="V545" i="2"/>
  <c r="V544" i="2"/>
  <c r="V543" i="2"/>
  <c r="V542" i="2"/>
  <c r="V541" i="2"/>
  <c r="V540" i="2"/>
  <c r="V539" i="2"/>
  <c r="V538" i="2"/>
  <c r="V537" i="2"/>
  <c r="B536" i="2" s="1"/>
  <c r="V536" i="2"/>
  <c r="V535" i="2"/>
  <c r="V534" i="2"/>
  <c r="V533" i="2"/>
  <c r="V532" i="2"/>
  <c r="V531" i="2"/>
  <c r="V530" i="2"/>
  <c r="V529" i="2"/>
  <c r="V528" i="2"/>
  <c r="B527" i="2" s="1"/>
  <c r="V527" i="2"/>
  <c r="V526" i="2"/>
  <c r="V525" i="2"/>
  <c r="V524" i="2"/>
  <c r="V523" i="2"/>
  <c r="V522" i="2"/>
  <c r="V521" i="2"/>
  <c r="V520" i="2"/>
  <c r="V519" i="2"/>
  <c r="V518" i="2"/>
  <c r="V517" i="2"/>
  <c r="V516" i="2"/>
  <c r="V515" i="2"/>
  <c r="V514" i="2"/>
  <c r="V513" i="2"/>
  <c r="V512" i="2"/>
  <c r="V511" i="2"/>
  <c r="V510" i="2"/>
  <c r="V509" i="2"/>
  <c r="V508" i="2"/>
  <c r="V507" i="2"/>
  <c r="V506" i="2"/>
  <c r="V505" i="2"/>
  <c r="V504" i="2"/>
  <c r="V503" i="2"/>
  <c r="B502" i="2" s="1"/>
  <c r="V502" i="2"/>
  <c r="V501" i="2"/>
  <c r="V500" i="2"/>
  <c r="V499" i="2"/>
  <c r="V498" i="2"/>
  <c r="V497" i="2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B426" i="2" s="1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B402" i="2" s="1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B376" i="2" s="1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B352" i="2" s="1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B327" i="2" s="1"/>
  <c r="V327" i="2"/>
  <c r="B326" i="2" s="1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B302" i="2" s="1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B276" i="2" s="1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B252" i="2" s="1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B236" i="2" s="1"/>
  <c r="V236" i="2"/>
  <c r="V235" i="2"/>
  <c r="V234" i="2"/>
  <c r="V233" i="2"/>
  <c r="V232" i="2"/>
  <c r="V231" i="2"/>
  <c r="V230" i="2"/>
  <c r="V229" i="2"/>
  <c r="V228" i="2"/>
  <c r="V227" i="2"/>
  <c r="B226" i="2" s="1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B202" i="2" s="1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B176" i="2" s="1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B152" i="2" s="1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B127" i="2" s="1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B76" i="2" s="1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B52" i="2" s="1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B36" i="2" s="1"/>
  <c r="V36" i="2"/>
  <c r="V35" i="2"/>
  <c r="V34" i="2"/>
  <c r="V33" i="2"/>
  <c r="V32" i="2"/>
  <c r="V31" i="2"/>
  <c r="V30" i="2"/>
  <c r="V29" i="2"/>
  <c r="V28" i="2"/>
  <c r="B27" i="2" s="1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3" i="2"/>
  <c r="V4" i="2"/>
  <c r="D23" i="1"/>
  <c r="D24" i="1"/>
  <c r="D25" i="1"/>
  <c r="D26" i="1"/>
  <c r="D28" i="1"/>
  <c r="D29" i="1"/>
  <c r="D31" i="1"/>
  <c r="D32" i="1"/>
  <c r="D33" i="1"/>
  <c r="D35" i="1"/>
  <c r="D36" i="1"/>
  <c r="D37" i="1"/>
  <c r="D39" i="1"/>
  <c r="D40" i="1"/>
  <c r="D41" i="1"/>
  <c r="D42" i="1"/>
  <c r="C44" i="1"/>
  <c r="C43" i="1"/>
  <c r="C42" i="1"/>
  <c r="C41" i="1"/>
  <c r="C39" i="1"/>
  <c r="C37" i="1"/>
  <c r="C35" i="1"/>
  <c r="C33" i="1"/>
  <c r="C32" i="1"/>
  <c r="C31" i="1"/>
  <c r="C29" i="1"/>
  <c r="C28" i="1"/>
  <c r="C25" i="1"/>
  <c r="C23" i="1"/>
  <c r="B2002" i="2"/>
  <c r="B2001" i="2"/>
  <c r="B1977" i="2"/>
  <c r="B1951" i="2"/>
  <c r="B1927" i="2"/>
  <c r="B1901" i="2"/>
  <c r="B1877" i="2"/>
  <c r="B1852" i="2"/>
  <c r="B1851" i="2"/>
  <c r="B1827" i="2"/>
  <c r="B1826" i="2"/>
  <c r="B1802" i="2"/>
  <c r="B1801" i="2"/>
  <c r="B1777" i="2"/>
  <c r="B1752" i="2"/>
  <c r="B1727" i="2"/>
  <c r="B1701" i="2"/>
  <c r="B1677" i="2"/>
  <c r="B1627" i="2"/>
  <c r="B1601" i="2"/>
  <c r="B1577" i="2"/>
  <c r="B1576" i="2"/>
  <c r="B1551" i="2"/>
  <c r="B1527" i="2"/>
  <c r="B1526" i="2"/>
  <c r="B1502" i="2"/>
  <c r="B1501" i="2"/>
  <c r="B1477" i="2"/>
  <c r="B1452" i="2"/>
  <c r="B1451" i="2"/>
  <c r="B1427" i="2"/>
  <c r="B1401" i="2"/>
  <c r="B1377" i="2"/>
  <c r="B1327" i="2"/>
  <c r="B1301" i="2"/>
  <c r="B1277" i="2"/>
  <c r="B1251" i="2"/>
  <c r="B1226" i="2"/>
  <c r="B1201" i="2"/>
  <c r="B1177" i="2"/>
  <c r="B1151" i="2"/>
  <c r="B1127" i="2"/>
  <c r="B1101" i="2"/>
  <c r="B1077" i="2"/>
  <c r="B1076" i="2"/>
  <c r="B1051" i="2"/>
  <c r="B1026" i="2"/>
  <c r="B1002" i="2"/>
  <c r="B1001" i="2"/>
  <c r="B977" i="2"/>
  <c r="B951" i="2"/>
  <c r="B902" i="2"/>
  <c r="B901" i="2"/>
  <c r="B877" i="2"/>
  <c r="B851" i="2"/>
  <c r="B827" i="2"/>
  <c r="B801" i="2"/>
  <c r="B777" i="2"/>
  <c r="B751" i="2"/>
  <c r="B726" i="2"/>
  <c r="B701" i="2"/>
  <c r="B677" i="2"/>
  <c r="B651" i="2"/>
  <c r="B627" i="2"/>
  <c r="B601" i="2"/>
  <c r="B577" i="2"/>
  <c r="B526" i="2"/>
  <c r="B501" i="2"/>
  <c r="B477" i="2"/>
  <c r="B476" i="2"/>
  <c r="B452" i="2"/>
  <c r="B451" i="2"/>
  <c r="B427" i="2"/>
  <c r="B401" i="2"/>
  <c r="B377" i="2"/>
  <c r="B351" i="2"/>
  <c r="B301" i="2"/>
  <c r="B277" i="2"/>
  <c r="B251" i="2"/>
  <c r="B227" i="2"/>
  <c r="B201" i="2"/>
  <c r="B177" i="2"/>
  <c r="B151" i="2"/>
  <c r="B126" i="2"/>
  <c r="B102" i="2"/>
  <c r="B101" i="2"/>
  <c r="B77" i="2"/>
  <c r="B51" i="2"/>
  <c r="B26" i="2"/>
  <c r="B2" i="2"/>
  <c r="U45" i="2" l="1"/>
  <c r="U46" i="2" s="1"/>
  <c r="U47" i="2" s="1"/>
  <c r="U48" i="2" s="1"/>
  <c r="U49" i="2" s="1"/>
  <c r="U50" i="2" s="1"/>
  <c r="U51" i="2" s="1"/>
  <c r="U52" i="2" s="1"/>
  <c r="B43" i="2"/>
  <c r="B805" i="2"/>
  <c r="U807" i="2"/>
  <c r="U808" i="2" s="1"/>
  <c r="U809" i="2" s="1"/>
  <c r="U810" i="2" s="1"/>
  <c r="U811" i="2" s="1"/>
  <c r="U812" i="2" s="1"/>
  <c r="U813" i="2" s="1"/>
  <c r="U814" i="2" s="1"/>
  <c r="U815" i="2" s="1"/>
  <c r="U816" i="2" s="1"/>
  <c r="U817" i="2" s="1"/>
  <c r="U818" i="2" s="1"/>
  <c r="U819" i="2" s="1"/>
  <c r="U820" i="2" s="1"/>
  <c r="U821" i="2" s="1"/>
  <c r="U822" i="2" s="1"/>
  <c r="U823" i="2" s="1"/>
  <c r="U824" i="2" s="1"/>
  <c r="U825" i="2" s="1"/>
  <c r="U826" i="2" s="1"/>
  <c r="U827" i="2" s="1"/>
  <c r="B705" i="2"/>
  <c r="B809" i="2"/>
  <c r="B1105" i="2"/>
  <c r="B2025" i="2"/>
  <c r="B2005" i="2"/>
  <c r="B1263" i="2"/>
  <c r="B1805" i="2"/>
  <c r="B1355" i="2"/>
  <c r="B105" i="2"/>
  <c r="B1613" i="2"/>
  <c r="B1605" i="2"/>
  <c r="B1571" i="2"/>
  <c r="B1555" i="2"/>
  <c r="B905" i="2"/>
  <c r="B505" i="2"/>
  <c r="B509" i="2"/>
  <c r="B1755" i="2"/>
  <c r="B1505" i="2"/>
  <c r="B1005" i="2"/>
  <c r="B575" i="2"/>
  <c r="B759" i="2"/>
  <c r="B305" i="2"/>
  <c r="B1855" i="2"/>
  <c r="B1305" i="2"/>
  <c r="B855" i="2"/>
  <c r="B1655" i="2"/>
  <c r="B1421" i="2"/>
  <c r="B1717" i="2"/>
  <c r="B839" i="2"/>
  <c r="B1171" i="2"/>
  <c r="B1955" i="2"/>
  <c r="B1813" i="2"/>
  <c r="B713" i="2"/>
  <c r="B605" i="2"/>
  <c r="B1455" i="2"/>
  <c r="B1709" i="2"/>
  <c r="B1205" i="2"/>
  <c r="B813" i="2"/>
  <c r="B967" i="2"/>
  <c r="B409" i="2"/>
  <c r="B171" i="2"/>
  <c r="B1405" i="2"/>
  <c r="B209" i="2"/>
  <c r="B405" i="2"/>
  <c r="B1309" i="2"/>
  <c r="B363" i="2"/>
  <c r="B655" i="2"/>
  <c r="B863" i="2"/>
  <c r="B71" i="2"/>
  <c r="B163" i="2"/>
  <c r="B359" i="2"/>
  <c r="B471" i="2"/>
  <c r="B563" i="2"/>
  <c r="B663" i="2"/>
  <c r="B755" i="2"/>
  <c r="B963" i="2"/>
  <c r="B1055" i="2"/>
  <c r="B1163" i="2"/>
  <c r="B32" i="2"/>
  <c r="B184" i="2"/>
  <c r="B200" i="2"/>
  <c r="B384" i="2"/>
  <c r="B528" i="2"/>
  <c r="B1532" i="2"/>
  <c r="B1596" i="2"/>
  <c r="B1744" i="2"/>
  <c r="B1792" i="2"/>
  <c r="B459" i="2"/>
  <c r="B555" i="2"/>
  <c r="B67" i="2"/>
  <c r="B155" i="2"/>
  <c r="B259" i="2"/>
  <c r="B463" i="2"/>
  <c r="B559" i="2"/>
  <c r="B659" i="2"/>
  <c r="B867" i="2"/>
  <c r="B959" i="2"/>
  <c r="B1155" i="2"/>
  <c r="B1363" i="2"/>
  <c r="B1339" i="2"/>
  <c r="B1831" i="2"/>
  <c r="B830" i="2"/>
  <c r="B1046" i="2"/>
  <c r="B1730" i="2"/>
  <c r="B235" i="2"/>
  <c r="B38" i="2"/>
  <c r="B55" i="2"/>
  <c r="B1230" i="2"/>
  <c r="B63" i="2"/>
  <c r="B167" i="2"/>
  <c r="B455" i="2"/>
  <c r="B475" i="2"/>
  <c r="B567" i="2"/>
  <c r="B667" i="2"/>
  <c r="B763" i="2"/>
  <c r="B955" i="2"/>
  <c r="B1255" i="2"/>
  <c r="B1439" i="2"/>
  <c r="B1559" i="2"/>
  <c r="B48" i="2"/>
  <c r="B240" i="2"/>
  <c r="B1544" i="2"/>
  <c r="B1844" i="2"/>
  <c r="B942" i="2"/>
  <c r="B1030" i="2"/>
  <c r="B246" i="2"/>
  <c r="B630" i="2"/>
  <c r="B934" i="2"/>
  <c r="B1038" i="2"/>
  <c r="B535" i="2"/>
  <c r="B639" i="2"/>
  <c r="B779" i="2"/>
  <c r="B1239" i="2"/>
  <c r="B1280" i="2"/>
  <c r="B1328" i="2"/>
  <c r="B1888" i="2"/>
  <c r="B1939" i="2"/>
  <c r="B484" i="2"/>
  <c r="B884" i="2"/>
  <c r="B984" i="2"/>
  <c r="B192" i="2"/>
  <c r="B228" i="2"/>
  <c r="B328" i="2"/>
  <c r="B392" i="2"/>
  <c r="B492" i="2"/>
  <c r="B540" i="2"/>
  <c r="B580" i="2"/>
  <c r="B688" i="2"/>
  <c r="B1700" i="2"/>
  <c r="B205" i="2"/>
  <c r="B709" i="2"/>
  <c r="B1409" i="2"/>
  <c r="B1705" i="2"/>
  <c r="B30" i="2"/>
  <c r="B35" i="2"/>
  <c r="B40" i="2"/>
  <c r="B46" i="2"/>
  <c r="B128" i="2"/>
  <c r="B231" i="2"/>
  <c r="B238" i="2"/>
  <c r="B243" i="2"/>
  <c r="B248" i="2"/>
  <c r="B331" i="2"/>
  <c r="B531" i="2"/>
  <c r="B538" i="2"/>
  <c r="B634" i="2"/>
  <c r="B646" i="2"/>
  <c r="B834" i="2"/>
  <c r="B928" i="2"/>
  <c r="B938" i="2"/>
  <c r="B950" i="2"/>
  <c r="B1034" i="2"/>
  <c r="B1042" i="2"/>
  <c r="B1128" i="2"/>
  <c r="B1234" i="2"/>
  <c r="B1335" i="2"/>
  <c r="B1347" i="2"/>
  <c r="B1431" i="2"/>
  <c r="B1446" i="2"/>
  <c r="B1530" i="2"/>
  <c r="B1538" i="2"/>
  <c r="B1547" i="2"/>
  <c r="B1738" i="2"/>
  <c r="B1747" i="2"/>
  <c r="B1828" i="2"/>
  <c r="B1848" i="2"/>
  <c r="B1931" i="2"/>
  <c r="B1947" i="2"/>
  <c r="B31" i="2"/>
  <c r="B42" i="2"/>
  <c r="B47" i="2"/>
  <c r="B59" i="2"/>
  <c r="B159" i="2"/>
  <c r="B175" i="2"/>
  <c r="B234" i="2"/>
  <c r="B239" i="2"/>
  <c r="B244" i="2"/>
  <c r="B250" i="2"/>
  <c r="B255" i="2"/>
  <c r="B355" i="2"/>
  <c r="B467" i="2"/>
  <c r="B571" i="2"/>
  <c r="B28" i="2"/>
  <c r="B34" i="2"/>
  <c r="B39" i="2"/>
  <c r="B44" i="2"/>
  <c r="B50" i="2"/>
  <c r="B230" i="2"/>
  <c r="B242" i="2"/>
  <c r="B247" i="2"/>
  <c r="B330" i="2"/>
  <c r="B530" i="2"/>
  <c r="B631" i="2"/>
  <c r="B642" i="2"/>
  <c r="B728" i="2"/>
  <c r="B831" i="2"/>
  <c r="B935" i="2"/>
  <c r="B947" i="2"/>
  <c r="B1031" i="2"/>
  <c r="B1039" i="2"/>
  <c r="B1231" i="2"/>
  <c r="B1246" i="2"/>
  <c r="B1330" i="2"/>
  <c r="B1346" i="2"/>
  <c r="B1430" i="2"/>
  <c r="B1442" i="2"/>
  <c r="B1546" i="2"/>
  <c r="B1746" i="2"/>
  <c r="B1834" i="2"/>
  <c r="B1847" i="2"/>
  <c r="B1930" i="2"/>
  <c r="B1944" i="2"/>
  <c r="B428" i="2"/>
  <c r="B534" i="2"/>
  <c r="B539" i="2"/>
  <c r="B628" i="2"/>
  <c r="B638" i="2"/>
  <c r="B650" i="2"/>
  <c r="B730" i="2"/>
  <c r="B828" i="2"/>
  <c r="B838" i="2"/>
  <c r="B930" i="2"/>
  <c r="B939" i="2"/>
  <c r="B1028" i="2"/>
  <c r="B1130" i="2"/>
  <c r="B1228" i="2"/>
  <c r="B1238" i="2"/>
  <c r="B1338" i="2"/>
  <c r="B1434" i="2"/>
  <c r="B1531" i="2"/>
  <c r="B1539" i="2"/>
  <c r="B1548" i="2"/>
  <c r="B1728" i="2"/>
  <c r="B1739" i="2"/>
  <c r="B1748" i="2"/>
  <c r="B1830" i="2"/>
  <c r="B1843" i="2"/>
  <c r="B1850" i="2"/>
  <c r="B1948" i="2"/>
  <c r="B280" i="2"/>
  <c r="B288" i="2"/>
  <c r="B296" i="2"/>
  <c r="B380" i="2"/>
  <c r="B480" i="2"/>
  <c r="B588" i="2"/>
  <c r="B692" i="2"/>
  <c r="B888" i="2"/>
  <c r="B900" i="2"/>
  <c r="B988" i="2"/>
  <c r="B1184" i="2"/>
  <c r="B1196" i="2"/>
  <c r="B1292" i="2"/>
  <c r="B1384" i="2"/>
  <c r="B1492" i="2"/>
  <c r="B1684" i="2"/>
  <c r="B1800" i="2"/>
  <c r="B1896" i="2"/>
  <c r="B75" i="2"/>
  <c r="B80" i="2"/>
  <c r="B180" i="2"/>
  <c r="B284" i="2"/>
  <c r="B292" i="2"/>
  <c r="B300" i="2"/>
  <c r="B584" i="2"/>
  <c r="B684" i="2"/>
  <c r="B780" i="2"/>
  <c r="B980" i="2"/>
  <c r="B1400" i="2"/>
  <c r="B1480" i="2"/>
  <c r="B1588" i="2"/>
  <c r="B1692" i="2"/>
  <c r="B1928" i="2"/>
  <c r="B1803" i="2"/>
  <c r="B1703" i="2"/>
  <c r="B1678" i="2"/>
  <c r="B1953" i="2"/>
  <c r="B1778" i="2"/>
  <c r="B1753" i="2"/>
  <c r="B1653" i="2"/>
  <c r="B1553" i="2"/>
  <c r="B1528" i="2"/>
  <c r="B1428" i="2"/>
  <c r="B1378" i="2"/>
  <c r="B1303" i="2"/>
  <c r="B1078" i="2"/>
  <c r="B878" i="2"/>
  <c r="B1984" i="2"/>
  <c r="B1884" i="2"/>
  <c r="B1634" i="2"/>
  <c r="B1584" i="2"/>
  <c r="B1334" i="2"/>
  <c r="B1284" i="2"/>
  <c r="B1259" i="2"/>
  <c r="B2009" i="2"/>
  <c r="B1934" i="2"/>
  <c r="B1809" i="2"/>
  <c r="B1734" i="2"/>
  <c r="B1534" i="2"/>
  <c r="B1484" i="2"/>
  <c r="B1159" i="2"/>
  <c r="B1084" i="2"/>
  <c r="B1988" i="2"/>
  <c r="B1938" i="2"/>
  <c r="B1913" i="2"/>
  <c r="B1713" i="2"/>
  <c r="B1488" i="2"/>
  <c r="B1413" i="2"/>
  <c r="B1838" i="2"/>
  <c r="B1788" i="2"/>
  <c r="B1688" i="2"/>
  <c r="B1438" i="2"/>
  <c r="B1288" i="2"/>
  <c r="B1842" i="2"/>
  <c r="B1567" i="2"/>
  <c r="B1392" i="2"/>
  <c r="B1367" i="2"/>
  <c r="B1342" i="2"/>
  <c r="B1242" i="2"/>
  <c r="B1992" i="2"/>
  <c r="B1942" i="2"/>
  <c r="B1917" i="2"/>
  <c r="B1892" i="2"/>
  <c r="B1742" i="2"/>
  <c r="B1642" i="2"/>
  <c r="B1592" i="2"/>
  <c r="B1542" i="2"/>
  <c r="B1417" i="2"/>
  <c r="B1192" i="2"/>
  <c r="B1167" i="2"/>
  <c r="B1996" i="2"/>
  <c r="B1946" i="2"/>
  <c r="B1721" i="2"/>
  <c r="B1496" i="2"/>
  <c r="B2021" i="2"/>
  <c r="B1846" i="2"/>
  <c r="B1796" i="2"/>
  <c r="B1696" i="2"/>
  <c r="B1396" i="2"/>
  <c r="B1271" i="2"/>
  <c r="B946" i="2"/>
  <c r="B896" i="2"/>
  <c r="B1950" i="2"/>
  <c r="B1750" i="2"/>
  <c r="B1650" i="2"/>
  <c r="B1550" i="2"/>
  <c r="B1425" i="2"/>
  <c r="B1375" i="2"/>
  <c r="B1300" i="2"/>
  <c r="B2000" i="2"/>
  <c r="B1900" i="2"/>
  <c r="B1600" i="2"/>
  <c r="B1450" i="2"/>
  <c r="B1350" i="2"/>
  <c r="B1050" i="2"/>
  <c r="B188" i="2"/>
  <c r="B196" i="2"/>
  <c r="B388" i="2"/>
  <c r="B396" i="2"/>
  <c r="B488" i="2"/>
  <c r="B680" i="2"/>
  <c r="B696" i="2"/>
  <c r="B880" i="2"/>
  <c r="B892" i="2"/>
  <c r="B1080" i="2"/>
  <c r="B1188" i="2"/>
  <c r="B1200" i="2"/>
  <c r="B1296" i="2"/>
  <c r="B1388" i="2"/>
  <c r="B1500" i="2"/>
  <c r="B1680" i="2"/>
  <c r="B1784" i="2"/>
  <c r="B1880" i="2"/>
  <c r="B1180" i="2"/>
  <c r="B1580" i="2"/>
  <c r="B1980" i="2"/>
  <c r="B1380" i="2"/>
  <c r="B1780" i="2"/>
  <c r="B7" i="2"/>
  <c r="B357" i="2"/>
  <c r="B532" i="2"/>
  <c r="B657" i="2"/>
  <c r="B957" i="2"/>
  <c r="B1057" i="2"/>
  <c r="B1182" i="2"/>
  <c r="B1382" i="2"/>
  <c r="B1732" i="2"/>
  <c r="B1832" i="2"/>
  <c r="B1932" i="2"/>
  <c r="B157" i="2"/>
  <c r="B257" i="2"/>
  <c r="B332" i="2"/>
  <c r="B407" i="2"/>
  <c r="B482" i="2"/>
  <c r="B507" i="2"/>
  <c r="B582" i="2"/>
  <c r="B1157" i="2"/>
  <c r="B1582" i="2"/>
  <c r="B1682" i="2"/>
  <c r="B1807" i="2"/>
  <c r="B1907" i="2"/>
  <c r="B57" i="2"/>
  <c r="B232" i="2"/>
  <c r="B307" i="2"/>
  <c r="B382" i="2"/>
  <c r="B707" i="2"/>
  <c r="B882" i="2"/>
  <c r="B1307" i="2"/>
  <c r="B1482" i="2"/>
  <c r="B1632" i="2"/>
  <c r="B1707" i="2"/>
  <c r="B1982" i="2"/>
  <c r="B583" i="2"/>
  <c r="B854" i="2"/>
  <c r="B287" i="2"/>
  <c r="B479" i="2"/>
  <c r="B504" i="2"/>
  <c r="B508" i="2"/>
  <c r="B554" i="2"/>
  <c r="B558" i="2"/>
  <c r="B562" i="2"/>
  <c r="B566" i="2"/>
  <c r="B570" i="2"/>
  <c r="B574" i="2"/>
  <c r="B966" i="2"/>
  <c r="B1129" i="2"/>
  <c r="B1179" i="2"/>
  <c r="B1183" i="2"/>
  <c r="B1187" i="2"/>
  <c r="B1191" i="2"/>
  <c r="B1195" i="2"/>
  <c r="B1199" i="2"/>
  <c r="B1554" i="2"/>
  <c r="B1704" i="2"/>
  <c r="B79" i="2"/>
  <c r="B104" i="2"/>
  <c r="B154" i="2"/>
  <c r="B158" i="2"/>
  <c r="B162" i="2"/>
  <c r="B166" i="2"/>
  <c r="B170" i="2"/>
  <c r="B174" i="2"/>
  <c r="B391" i="2"/>
  <c r="B637" i="2"/>
  <c r="B645" i="2"/>
  <c r="B866" i="2"/>
  <c r="B1341" i="2"/>
  <c r="B1937" i="2"/>
  <c r="B1837" i="2"/>
  <c r="B1737" i="2"/>
  <c r="B1637" i="2"/>
  <c r="B1537" i="2"/>
  <c r="B1412" i="2"/>
  <c r="B712" i="2"/>
  <c r="B1987" i="2"/>
  <c r="B1787" i="2"/>
  <c r="B1587" i="2"/>
  <c r="B1912" i="2"/>
  <c r="B1512" i="2"/>
  <c r="B1162" i="2"/>
  <c r="B962" i="2"/>
  <c r="B537" i="2"/>
  <c r="B237" i="2"/>
  <c r="B37" i="2"/>
  <c r="B1887" i="2"/>
  <c r="B1812" i="2"/>
  <c r="B1487" i="2"/>
  <c r="B1337" i="2"/>
  <c r="B1287" i="2"/>
  <c r="B1949" i="2"/>
  <c r="B1849" i="2"/>
  <c r="B1749" i="2"/>
  <c r="B1649" i="2"/>
  <c r="B1549" i="2"/>
  <c r="B1424" i="2"/>
  <c r="B1999" i="2"/>
  <c r="B1799" i="2"/>
  <c r="B1599" i="2"/>
  <c r="B1449" i="2"/>
  <c r="B1349" i="2"/>
  <c r="B1049" i="2"/>
  <c r="B949" i="2"/>
  <c r="B649" i="2"/>
  <c r="B1924" i="2"/>
  <c r="B249" i="2"/>
  <c r="B49" i="2"/>
  <c r="B1899" i="2"/>
  <c r="B1499" i="2"/>
  <c r="B1299" i="2"/>
  <c r="B195" i="2"/>
  <c r="B204" i="2"/>
  <c r="B254" i="2"/>
  <c r="B283" i="2"/>
  <c r="B299" i="2"/>
  <c r="B387" i="2"/>
  <c r="B579" i="2"/>
  <c r="B604" i="2"/>
  <c r="B883" i="2"/>
  <c r="B891" i="2"/>
  <c r="B941" i="2"/>
  <c r="B954" i="2"/>
  <c r="B1604" i="2"/>
  <c r="B1654" i="2"/>
  <c r="B1708" i="2"/>
  <c r="B191" i="2"/>
  <c r="B279" i="2"/>
  <c r="B295" i="2"/>
  <c r="B304" i="2"/>
  <c r="B354" i="2"/>
  <c r="B362" i="2"/>
  <c r="B487" i="2"/>
  <c r="B979" i="2"/>
  <c r="B1245" i="2"/>
  <c r="B1929" i="2"/>
  <c r="B1829" i="2"/>
  <c r="B1729" i="2"/>
  <c r="B1629" i="2"/>
  <c r="B1529" i="2"/>
  <c r="B1404" i="2"/>
  <c r="B1304" i="2"/>
  <c r="B1204" i="2"/>
  <c r="B1104" i="2"/>
  <c r="B1004" i="2"/>
  <c r="B904" i="2"/>
  <c r="B804" i="2"/>
  <c r="B704" i="2"/>
  <c r="B1904" i="2"/>
  <c r="B1854" i="2"/>
  <c r="B1504" i="2"/>
  <c r="B1429" i="2"/>
  <c r="B1229" i="2"/>
  <c r="B1029" i="2"/>
  <c r="B829" i="2"/>
  <c r="B629" i="2"/>
  <c r="B529" i="2"/>
  <c r="B429" i="2"/>
  <c r="B329" i="2"/>
  <c r="B229" i="2"/>
  <c r="B129" i="2"/>
  <c r="B29" i="2"/>
  <c r="B1879" i="2"/>
  <c r="B1804" i="2"/>
  <c r="B1779" i="2"/>
  <c r="B1754" i="2"/>
  <c r="B1479" i="2"/>
  <c r="B1354" i="2"/>
  <c r="B1933" i="2"/>
  <c r="B1833" i="2"/>
  <c r="B1733" i="2"/>
  <c r="B1633" i="2"/>
  <c r="B1533" i="2"/>
  <c r="B1408" i="2"/>
  <c r="B1308" i="2"/>
  <c r="B808" i="2"/>
  <c r="B708" i="2"/>
  <c r="B1958" i="2"/>
  <c r="B1883" i="2"/>
  <c r="B1758" i="2"/>
  <c r="B1683" i="2"/>
  <c r="B1483" i="2"/>
  <c r="B1433" i="2"/>
  <c r="B1333" i="2"/>
  <c r="B1258" i="2"/>
  <c r="B1233" i="2"/>
  <c r="B1158" i="2"/>
  <c r="B1133" i="2"/>
  <c r="B1033" i="2"/>
  <c r="B958" i="2"/>
  <c r="B933" i="2"/>
  <c r="B833" i="2"/>
  <c r="B758" i="2"/>
  <c r="B733" i="2"/>
  <c r="B658" i="2"/>
  <c r="B633" i="2"/>
  <c r="B1983" i="2"/>
  <c r="B1908" i="2"/>
  <c r="B1583" i="2"/>
  <c r="B533" i="2"/>
  <c r="B333" i="2"/>
  <c r="B233" i="2"/>
  <c r="B33" i="2"/>
  <c r="B1808" i="2"/>
  <c r="B1941" i="2"/>
  <c r="B1841" i="2"/>
  <c r="B1741" i="2"/>
  <c r="B1641" i="2"/>
  <c r="B1541" i="2"/>
  <c r="B1991" i="2"/>
  <c r="B1891" i="2"/>
  <c r="B1791" i="2"/>
  <c r="B1691" i="2"/>
  <c r="B1591" i="2"/>
  <c r="B1491" i="2"/>
  <c r="B1416" i="2"/>
  <c r="B1916" i="2"/>
  <c r="B1441" i="2"/>
  <c r="B1241" i="2"/>
  <c r="B1041" i="2"/>
  <c r="B641" i="2"/>
  <c r="B541" i="2"/>
  <c r="B241" i="2"/>
  <c r="B41" i="2"/>
  <c r="B1366" i="2"/>
  <c r="B1291" i="2"/>
  <c r="B1945" i="2"/>
  <c r="B1845" i="2"/>
  <c r="B1745" i="2"/>
  <c r="B1645" i="2"/>
  <c r="B1545" i="2"/>
  <c r="B1420" i="2"/>
  <c r="B1920" i="2"/>
  <c r="B1895" i="2"/>
  <c r="B1795" i="2"/>
  <c r="B1495" i="2"/>
  <c r="B1345" i="2"/>
  <c r="B945" i="2"/>
  <c r="B245" i="2"/>
  <c r="B45" i="2"/>
  <c r="B1295" i="2"/>
  <c r="B179" i="2"/>
  <c r="B208" i="2"/>
  <c r="B258" i="2"/>
  <c r="B491" i="2"/>
  <c r="B879" i="2"/>
  <c r="B887" i="2"/>
  <c r="B895" i="2"/>
  <c r="B899" i="2"/>
  <c r="B1170" i="2"/>
  <c r="B1262" i="2"/>
  <c r="B1279" i="2"/>
  <c r="B1283" i="2"/>
  <c r="B1437" i="2"/>
  <c r="B1445" i="2"/>
  <c r="B1679" i="2"/>
  <c r="B1687" i="2"/>
  <c r="B1699" i="2"/>
  <c r="B1979" i="2"/>
  <c r="B1995" i="2"/>
  <c r="B308" i="2"/>
  <c r="B358" i="2"/>
  <c r="B654" i="2"/>
  <c r="B666" i="2"/>
  <c r="B837" i="2"/>
  <c r="B929" i="2"/>
  <c r="B937" i="2"/>
  <c r="B983" i="2"/>
  <c r="B987" i="2"/>
  <c r="B1054" i="2"/>
  <c r="B1166" i="2"/>
  <c r="B1237" i="2"/>
  <c r="B1329" i="2"/>
  <c r="B1579" i="2"/>
  <c r="B1595" i="2"/>
  <c r="B1695" i="2"/>
  <c r="B4" i="2"/>
  <c r="B8" i="2"/>
  <c r="B54" i="2"/>
  <c r="B58" i="2"/>
  <c r="B62" i="2"/>
  <c r="B66" i="2"/>
  <c r="B70" i="2"/>
  <c r="B74" i="2"/>
  <c r="B187" i="2"/>
  <c r="B291" i="2"/>
  <c r="B379" i="2"/>
  <c r="B395" i="2"/>
  <c r="B404" i="2"/>
  <c r="B408" i="2"/>
  <c r="B412" i="2"/>
  <c r="B454" i="2"/>
  <c r="B458" i="2"/>
  <c r="B462" i="2"/>
  <c r="B466" i="2"/>
  <c r="B470" i="2"/>
  <c r="B474" i="2"/>
  <c r="B483" i="2"/>
  <c r="B587" i="2"/>
  <c r="B662" i="2"/>
  <c r="B679" i="2"/>
  <c r="B683" i="2"/>
  <c r="B687" i="2"/>
  <c r="B691" i="2"/>
  <c r="B695" i="2"/>
  <c r="B699" i="2"/>
  <c r="B754" i="2"/>
  <c r="B1079" i="2"/>
  <c r="B1083" i="2"/>
  <c r="B1154" i="2"/>
  <c r="B1379" i="2"/>
  <c r="B1383" i="2"/>
  <c r="B1387" i="2"/>
  <c r="B1391" i="2"/>
  <c r="B1395" i="2"/>
  <c r="B1399" i="2"/>
  <c r="B1454" i="2"/>
  <c r="B1466" i="2"/>
  <c r="B1658" i="2"/>
  <c r="B1716" i="2"/>
  <c r="B1954" i="2"/>
  <c r="B1981" i="2"/>
  <c r="B1881" i="2"/>
  <c r="B1781" i="2"/>
  <c r="B1681" i="2"/>
  <c r="B1581" i="2"/>
  <c r="B1481" i="2"/>
  <c r="B1256" i="2"/>
  <c r="B1156" i="2"/>
  <c r="B1056" i="2"/>
  <c r="B956" i="2"/>
  <c r="B756" i="2"/>
  <c r="B656" i="2"/>
  <c r="B1985" i="2"/>
  <c r="B1885" i="2"/>
  <c r="B1785" i="2"/>
  <c r="B1685" i="2"/>
  <c r="B1585" i="2"/>
  <c r="B1485" i="2"/>
  <c r="B1935" i="2"/>
  <c r="B1835" i="2"/>
  <c r="B1735" i="2"/>
  <c r="B1635" i="2"/>
  <c r="B1535" i="2"/>
  <c r="B1260" i="2"/>
  <c r="B1160" i="2"/>
  <c r="B960" i="2"/>
  <c r="B660" i="2"/>
  <c r="B1989" i="2"/>
  <c r="B1889" i="2"/>
  <c r="B1789" i="2"/>
  <c r="B1689" i="2"/>
  <c r="B1589" i="2"/>
  <c r="B1489" i="2"/>
  <c r="B1164" i="2"/>
  <c r="B964" i="2"/>
  <c r="B664" i="2"/>
  <c r="B1839" i="2"/>
  <c r="B1639" i="2"/>
  <c r="B1564" i="2"/>
  <c r="B1993" i="2"/>
  <c r="B1893" i="2"/>
  <c r="B1793" i="2"/>
  <c r="B1693" i="2"/>
  <c r="B1593" i="2"/>
  <c r="B1493" i="2"/>
  <c r="B1168" i="2"/>
  <c r="B668" i="2"/>
  <c r="B1943" i="2"/>
  <c r="B1743" i="2"/>
  <c r="B1543" i="2"/>
  <c r="B1443" i="2"/>
  <c r="B1418" i="2"/>
  <c r="B1343" i="2"/>
  <c r="B1243" i="2"/>
  <c r="B1043" i="2"/>
  <c r="B943" i="2"/>
  <c r="B643" i="2"/>
  <c r="B1997" i="2"/>
  <c r="B1897" i="2"/>
  <c r="B1797" i="2"/>
  <c r="B1697" i="2"/>
  <c r="B1597" i="2"/>
  <c r="B1497" i="2"/>
  <c r="B1372" i="2"/>
  <c r="B81" i="2"/>
  <c r="B181" i="2"/>
  <c r="B185" i="2"/>
  <c r="B189" i="2"/>
  <c r="B193" i="2"/>
  <c r="B197" i="2"/>
  <c r="B281" i="2"/>
  <c r="B285" i="2"/>
  <c r="B289" i="2"/>
  <c r="B293" i="2"/>
  <c r="B297" i="2"/>
  <c r="B381" i="2"/>
  <c r="B385" i="2"/>
  <c r="B389" i="2"/>
  <c r="B393" i="2"/>
  <c r="B397" i="2"/>
  <c r="B481" i="2"/>
  <c r="B485" i="2"/>
  <c r="B489" i="2"/>
  <c r="B493" i="2"/>
  <c r="B581" i="2"/>
  <c r="B585" i="2"/>
  <c r="B589" i="2"/>
  <c r="B635" i="2"/>
  <c r="B647" i="2"/>
  <c r="B710" i="2"/>
  <c r="B731" i="2"/>
  <c r="B835" i="2"/>
  <c r="B931" i="2"/>
  <c r="B1035" i="2"/>
  <c r="B1047" i="2"/>
  <c r="B1131" i="2"/>
  <c r="B1235" i="2"/>
  <c r="B1247" i="2"/>
  <c r="B1331" i="2"/>
  <c r="B1435" i="2"/>
  <c r="B1447" i="2"/>
  <c r="B1568" i="2"/>
  <c r="B1647" i="2"/>
  <c r="B1656" i="2"/>
  <c r="B1706" i="2"/>
  <c r="B1710" i="2"/>
  <c r="B1714" i="2"/>
  <c r="B1718" i="2"/>
  <c r="B1731" i="2"/>
  <c r="B1957" i="2"/>
  <c r="B1557" i="2"/>
  <c r="B1432" i="2"/>
  <c r="B1332" i="2"/>
  <c r="B1232" i="2"/>
  <c r="B1132" i="2"/>
  <c r="B1032" i="2"/>
  <c r="B932" i="2"/>
  <c r="B832" i="2"/>
  <c r="B732" i="2"/>
  <c r="B632" i="2"/>
  <c r="B1961" i="2"/>
  <c r="B1761" i="2"/>
  <c r="B1661" i="2"/>
  <c r="B1561" i="2"/>
  <c r="B1986" i="2"/>
  <c r="B1886" i="2"/>
  <c r="B1786" i="2"/>
  <c r="B1686" i="2"/>
  <c r="B1586" i="2"/>
  <c r="B1486" i="2"/>
  <c r="B1436" i="2"/>
  <c r="B1336" i="2"/>
  <c r="B1236" i="2"/>
  <c r="B1036" i="2"/>
  <c r="B936" i="2"/>
  <c r="B836" i="2"/>
  <c r="B636" i="2"/>
  <c r="B1940" i="2"/>
  <c r="B1840" i="2"/>
  <c r="B1740" i="2"/>
  <c r="B1640" i="2"/>
  <c r="B1540" i="2"/>
  <c r="B1440" i="2"/>
  <c r="B1340" i="2"/>
  <c r="B1240" i="2"/>
  <c r="B1040" i="2"/>
  <c r="B940" i="2"/>
  <c r="B640" i="2"/>
  <c r="B1444" i="2"/>
  <c r="B1344" i="2"/>
  <c r="B1244" i="2"/>
  <c r="B1044" i="2"/>
  <c r="B944" i="2"/>
  <c r="B644" i="2"/>
  <c r="B1573" i="2"/>
  <c r="B1448" i="2"/>
  <c r="B1348" i="2"/>
  <c r="B1248" i="2"/>
  <c r="B1048" i="2"/>
  <c r="B948" i="2"/>
  <c r="B648" i="2"/>
  <c r="B56" i="2"/>
  <c r="B60" i="2"/>
  <c r="B64" i="2"/>
  <c r="B68" i="2"/>
  <c r="B72" i="2"/>
  <c r="B156" i="2"/>
  <c r="B160" i="2"/>
  <c r="B164" i="2"/>
  <c r="B168" i="2"/>
  <c r="B172" i="2"/>
  <c r="B256" i="2"/>
  <c r="B260" i="2"/>
  <c r="B356" i="2"/>
  <c r="B729" i="2"/>
  <c r="B1037" i="2"/>
  <c r="B1045" i="2"/>
  <c r="B360" i="2"/>
  <c r="B372" i="2"/>
  <c r="B456" i="2"/>
  <c r="B460" i="2"/>
  <c r="B464" i="2"/>
  <c r="B468" i="2"/>
  <c r="B472" i="2"/>
  <c r="B556" i="2"/>
  <c r="B560" i="2"/>
  <c r="B564" i="2"/>
  <c r="B568" i="2"/>
  <c r="B572" i="2"/>
  <c r="B65" i="2"/>
  <c r="B69" i="2"/>
  <c r="B73" i="2"/>
  <c r="B153" i="2"/>
  <c r="B161" i="2"/>
  <c r="B165" i="2"/>
  <c r="B169" i="2"/>
  <c r="B173" i="2"/>
  <c r="B253" i="2"/>
  <c r="B261" i="2"/>
  <c r="B353" i="2"/>
  <c r="B361" i="2"/>
  <c r="B369" i="2"/>
  <c r="B453" i="2"/>
  <c r="B457" i="2"/>
  <c r="B461" i="2"/>
  <c r="B465" i="2"/>
  <c r="B469" i="2"/>
  <c r="B473" i="2"/>
  <c r="B553" i="2"/>
  <c r="B557" i="2"/>
  <c r="B561" i="2"/>
  <c r="B565" i="2"/>
  <c r="B569" i="2"/>
  <c r="B573" i="2"/>
  <c r="B653" i="2"/>
  <c r="B661" i="2"/>
  <c r="B665" i="2"/>
  <c r="B669" i="2"/>
  <c r="B681" i="2"/>
  <c r="B685" i="2"/>
  <c r="B689" i="2"/>
  <c r="B693" i="2"/>
  <c r="B697" i="2"/>
  <c r="B753" i="2"/>
  <c r="B757" i="2"/>
  <c r="B761" i="2"/>
  <c r="B781" i="2"/>
  <c r="B853" i="2"/>
  <c r="B861" i="2"/>
  <c r="B865" i="2"/>
  <c r="B881" i="2"/>
  <c r="B885" i="2"/>
  <c r="B889" i="2"/>
  <c r="B893" i="2"/>
  <c r="B897" i="2"/>
  <c r="B953" i="2"/>
  <c r="B961" i="2"/>
  <c r="B965" i="2"/>
  <c r="B981" i="2"/>
  <c r="B985" i="2"/>
  <c r="B989" i="2"/>
  <c r="B1053" i="2"/>
  <c r="B1081" i="2"/>
  <c r="B1085" i="2"/>
  <c r="B1153" i="2"/>
  <c r="B1161" i="2"/>
  <c r="B1165" i="2"/>
  <c r="B1169" i="2"/>
  <c r="B1173" i="2"/>
  <c r="B1181" i="2"/>
  <c r="B1185" i="2"/>
  <c r="B1189" i="2"/>
  <c r="B1556" i="2"/>
  <c r="B1956" i="2"/>
  <c r="B53" i="2"/>
  <c r="B61" i="2"/>
  <c r="B678" i="2"/>
  <c r="B682" i="2"/>
  <c r="B686" i="2"/>
  <c r="B690" i="2"/>
  <c r="B694" i="2"/>
  <c r="B778" i="2"/>
  <c r="B886" i="2"/>
  <c r="B890" i="2"/>
  <c r="B894" i="2"/>
  <c r="B898" i="2"/>
  <c r="B978" i="2"/>
  <c r="B982" i="2"/>
  <c r="B986" i="2"/>
  <c r="B1082" i="2"/>
  <c r="B1193" i="2"/>
  <c r="B1197" i="2"/>
  <c r="B1253" i="2"/>
  <c r="B1257" i="2"/>
  <c r="B1261" i="2"/>
  <c r="B1269" i="2"/>
  <c r="B1281" i="2"/>
  <c r="B1285" i="2"/>
  <c r="B1289" i="2"/>
  <c r="B1293" i="2"/>
  <c r="B1297" i="2"/>
  <c r="B1353" i="2"/>
  <c r="B1361" i="2"/>
  <c r="B1369" i="2"/>
  <c r="B1381" i="2"/>
  <c r="B1385" i="2"/>
  <c r="B1389" i="2"/>
  <c r="B1393" i="2"/>
  <c r="B1397" i="2"/>
  <c r="B1453" i="2"/>
  <c r="B1457" i="2"/>
  <c r="B1461" i="2"/>
  <c r="B1853" i="2"/>
  <c r="B1178" i="2"/>
  <c r="B1186" i="2"/>
  <c r="B1190" i="2"/>
  <c r="B1194" i="2"/>
  <c r="B1198" i="2"/>
  <c r="B1254" i="2"/>
  <c r="B1278" i="2"/>
  <c r="B1282" i="2"/>
  <c r="B1286" i="2"/>
  <c r="B1290" i="2"/>
  <c r="B1294" i="2"/>
  <c r="B1298" i="2"/>
  <c r="B1370" i="2"/>
  <c r="B1386" i="2"/>
  <c r="B1390" i="2"/>
  <c r="B1394" i="2"/>
  <c r="B1398" i="2"/>
  <c r="B1478" i="2"/>
  <c r="B1490" i="2"/>
  <c r="B1494" i="2"/>
  <c r="B1498" i="2"/>
  <c r="B1905" i="2"/>
  <c r="B1921" i="2"/>
  <c r="B1909" i="2"/>
  <c r="B1925" i="2"/>
  <c r="B1712" i="2"/>
  <c r="B2004" i="2"/>
  <c r="B2012" i="2"/>
  <c r="B2020" i="2"/>
  <c r="B700" i="2"/>
  <c r="B178" i="2"/>
  <c r="B186" i="2"/>
  <c r="B194" i="2"/>
  <c r="B198" i="2"/>
  <c r="B206" i="2"/>
  <c r="B278" i="2"/>
  <c r="B282" i="2"/>
  <c r="B294" i="2"/>
  <c r="B298" i="2"/>
  <c r="B306" i="2"/>
  <c r="B378" i="2"/>
  <c r="B386" i="2"/>
  <c r="B394" i="2"/>
  <c r="B410" i="2"/>
  <c r="B490" i="2"/>
  <c r="B586" i="2"/>
  <c r="B814" i="2"/>
  <c r="B3" i="2"/>
  <c r="B103" i="2"/>
  <c r="B183" i="2"/>
  <c r="B199" i="2"/>
  <c r="B203" i="2"/>
  <c r="B207" i="2"/>
  <c r="B303" i="2"/>
  <c r="B311" i="2"/>
  <c r="B383" i="2"/>
  <c r="B403" i="2"/>
  <c r="B411" i="2"/>
  <c r="B503" i="2"/>
  <c r="B511" i="2"/>
  <c r="B603" i="2"/>
  <c r="B703" i="2"/>
  <c r="B711" i="2"/>
  <c r="B715" i="2"/>
  <c r="B803" i="2"/>
  <c r="B811" i="2"/>
  <c r="B819" i="2"/>
  <c r="B903" i="2"/>
  <c r="B1003" i="2"/>
  <c r="B1103" i="2"/>
  <c r="B1203" i="2"/>
  <c r="B1211" i="2"/>
  <c r="B1311" i="2"/>
  <c r="B6" i="2"/>
  <c r="B78" i="2"/>
  <c r="B182" i="2"/>
  <c r="B190" i="2"/>
  <c r="B286" i="2"/>
  <c r="B290" i="2"/>
  <c r="B390" i="2"/>
  <c r="B406" i="2"/>
  <c r="B478" i="2"/>
  <c r="B486" i="2"/>
  <c r="B506" i="2"/>
  <c r="B578" i="2"/>
  <c r="B698" i="2"/>
  <c r="B706" i="2"/>
  <c r="B714" i="2"/>
  <c r="B1206" i="2"/>
  <c r="B1306" i="2"/>
  <c r="B1406" i="2"/>
  <c r="B1410" i="2"/>
  <c r="B1414" i="2"/>
  <c r="B1422" i="2"/>
  <c r="B1403" i="2"/>
  <c r="B1407" i="2"/>
  <c r="B1411" i="2"/>
  <c r="B1415" i="2"/>
  <c r="B1419" i="2"/>
  <c r="B1423" i="2"/>
  <c r="B1503" i="2"/>
  <c r="B1511" i="2"/>
  <c r="B1603" i="2"/>
  <c r="B1611" i="2"/>
  <c r="B1711" i="2"/>
  <c r="B1715" i="2"/>
  <c r="B1719" i="2"/>
  <c r="B1783" i="2"/>
  <c r="B1811" i="2"/>
  <c r="B1903" i="2"/>
  <c r="B1911" i="2"/>
  <c r="B1915" i="2"/>
  <c r="B1919" i="2"/>
  <c r="B1923" i="2"/>
  <c r="B2003" i="2"/>
  <c r="B2011" i="2"/>
  <c r="B2015" i="2"/>
  <c r="B2023" i="2"/>
  <c r="B1510" i="2"/>
  <c r="B1578" i="2"/>
  <c r="B1590" i="2"/>
  <c r="B1594" i="2"/>
  <c r="B1598" i="2"/>
  <c r="B1610" i="2"/>
  <c r="B1690" i="2"/>
  <c r="B1694" i="2"/>
  <c r="B1698" i="2"/>
  <c r="B1782" i="2"/>
  <c r="B1790" i="2"/>
  <c r="B1794" i="2"/>
  <c r="B1798" i="2"/>
  <c r="B1806" i="2"/>
  <c r="B1810" i="2"/>
  <c r="B1878" i="2"/>
  <c r="B1882" i="2"/>
  <c r="B1890" i="2"/>
  <c r="B1894" i="2"/>
  <c r="B1898" i="2"/>
  <c r="B1906" i="2"/>
  <c r="B1910" i="2"/>
  <c r="B1914" i="2"/>
  <c r="B1918" i="2"/>
  <c r="B1922" i="2"/>
  <c r="B1978" i="2"/>
  <c r="B1990" i="2"/>
  <c r="B1994" i="2"/>
  <c r="B1998" i="2"/>
  <c r="B2010" i="2"/>
  <c r="B2014" i="2"/>
  <c r="B2018" i="2"/>
  <c r="B5" i="2"/>
  <c r="B9" i="2"/>
  <c r="B1630" i="2"/>
  <c r="B1638" i="2"/>
  <c r="B1646" i="2"/>
  <c r="B1631" i="2"/>
  <c r="B1643" i="2"/>
  <c r="B1628" i="2"/>
  <c r="B1636" i="2"/>
  <c r="B1644" i="2"/>
  <c r="B1648" i="2"/>
  <c r="B217" i="2"/>
  <c r="B135" i="2"/>
  <c r="B621" i="2"/>
  <c r="B109" i="2"/>
  <c r="B271" i="2"/>
  <c r="B797" i="2"/>
  <c r="B1063" i="2"/>
  <c r="B810" i="2" l="1"/>
  <c r="B807" i="2"/>
  <c r="B806" i="2"/>
  <c r="B812" i="2"/>
  <c r="B1814" i="2"/>
  <c r="B906" i="2"/>
  <c r="B1207" i="2"/>
  <c r="B1365" i="2"/>
  <c r="B1273" i="2"/>
  <c r="B969" i="2"/>
  <c r="B773" i="2"/>
  <c r="B1856" i="2"/>
  <c r="B772" i="2"/>
  <c r="B1268" i="2"/>
  <c r="B764" i="2"/>
  <c r="B1264" i="2"/>
  <c r="B856" i="2"/>
  <c r="B1612" i="2"/>
  <c r="B862" i="2"/>
  <c r="B1458" i="2"/>
  <c r="B908" i="2"/>
  <c r="B774" i="2"/>
  <c r="B1274" i="2"/>
  <c r="B1362" i="2"/>
  <c r="B1357" i="2"/>
  <c r="B1609" i="2"/>
  <c r="B1275" i="2"/>
  <c r="B1815" i="2"/>
  <c r="B510" i="2"/>
  <c r="B873" i="2"/>
  <c r="B857" i="2"/>
  <c r="B769" i="2"/>
  <c r="B1756" i="2"/>
  <c r="B1757" i="2"/>
  <c r="B872" i="2"/>
  <c r="B768" i="2"/>
  <c r="B1368" i="2"/>
  <c r="B864" i="2"/>
  <c r="B1364" i="2"/>
  <c r="B760" i="2"/>
  <c r="B1356" i="2"/>
  <c r="B766" i="2"/>
  <c r="B1608" i="2"/>
  <c r="B770" i="2"/>
  <c r="B858" i="2"/>
  <c r="B874" i="2"/>
  <c r="B762" i="2"/>
  <c r="B1359" i="2"/>
  <c r="B909" i="2"/>
  <c r="B1214" i="2"/>
  <c r="B1606" i="2"/>
  <c r="B1607" i="2"/>
  <c r="B1210" i="2"/>
  <c r="B1215" i="2"/>
  <c r="B1462" i="2"/>
  <c r="B1266" i="2"/>
  <c r="B1373" i="2"/>
  <c r="B1265" i="2"/>
  <c r="B869" i="2"/>
  <c r="B765" i="2"/>
  <c r="B1272" i="2"/>
  <c r="B868" i="2"/>
  <c r="B860" i="2"/>
  <c r="B1360" i="2"/>
  <c r="B1270" i="2"/>
  <c r="B1358" i="2"/>
  <c r="B1374" i="2"/>
  <c r="B907" i="2"/>
  <c r="B875" i="2"/>
  <c r="B767" i="2"/>
  <c r="B1371" i="2"/>
  <c r="B871" i="2"/>
  <c r="B1267" i="2"/>
  <c r="B1759" i="2"/>
  <c r="B1764" i="2"/>
  <c r="B1310" i="2"/>
  <c r="B1518" i="2"/>
  <c r="B925" i="2"/>
  <c r="B1174" i="2"/>
  <c r="B1506" i="2"/>
  <c r="B2016" i="2"/>
  <c r="B1572" i="2"/>
  <c r="B1569" i="2"/>
  <c r="B1565" i="2"/>
  <c r="B1657" i="2"/>
  <c r="B1722" i="2"/>
  <c r="B1172" i="2"/>
  <c r="B1516" i="2"/>
  <c r="B1216" i="2"/>
  <c r="B1566" i="2"/>
  <c r="B1508" i="2"/>
  <c r="B1574" i="2"/>
  <c r="B1212" i="2"/>
  <c r="B2007" i="2"/>
  <c r="B2017" i="2"/>
  <c r="B1213" i="2"/>
  <c r="B1563" i="2"/>
  <c r="B2013" i="2"/>
  <c r="B1509" i="2"/>
  <c r="B771" i="2"/>
  <c r="B775" i="2"/>
  <c r="B309" i="2"/>
  <c r="B2022" i="2"/>
  <c r="B2006" i="2"/>
  <c r="B1514" i="2"/>
  <c r="B2019" i="2"/>
  <c r="B1723" i="2"/>
  <c r="B1515" i="2"/>
  <c r="B815" i="2"/>
  <c r="B2024" i="2"/>
  <c r="B2008" i="2"/>
  <c r="B818" i="2"/>
  <c r="B1560" i="2"/>
  <c r="B1570" i="2"/>
  <c r="B1724" i="2"/>
  <c r="B870" i="2"/>
  <c r="B716" i="2"/>
  <c r="B1558" i="2"/>
  <c r="B1208" i="2"/>
  <c r="B1562" i="2"/>
  <c r="B512" i="2"/>
  <c r="B1507" i="2"/>
  <c r="B1575" i="2"/>
  <c r="B1209" i="2"/>
  <c r="B859" i="2"/>
  <c r="B1517" i="2"/>
  <c r="B820" i="2"/>
  <c r="B816" i="2"/>
  <c r="B1720" i="2"/>
  <c r="B1175" i="2"/>
  <c r="B1513" i="2"/>
  <c r="B817" i="2"/>
  <c r="B1465" i="2"/>
  <c r="B1768" i="2"/>
  <c r="B364" i="2"/>
  <c r="B1464" i="2"/>
  <c r="B370" i="2"/>
  <c r="B1824" i="2"/>
  <c r="B1825" i="2"/>
  <c r="B1763" i="2"/>
  <c r="B367" i="2"/>
  <c r="B1817" i="2"/>
  <c r="B1459" i="2"/>
  <c r="B371" i="2"/>
  <c r="B375" i="2"/>
  <c r="B413" i="2"/>
  <c r="B1959" i="2"/>
  <c r="B1467" i="2"/>
  <c r="B1822" i="2"/>
  <c r="B1823" i="2"/>
  <c r="B1818" i="2"/>
  <c r="B1819" i="2"/>
  <c r="B973" i="2"/>
  <c r="B373" i="2"/>
  <c r="B1460" i="2"/>
  <c r="B972" i="2"/>
  <c r="B968" i="2"/>
  <c r="B1456" i="2"/>
  <c r="B970" i="2"/>
  <c r="B366" i="2"/>
  <c r="B374" i="2"/>
  <c r="B513" i="2"/>
  <c r="B1217" i="2"/>
  <c r="B717" i="2"/>
  <c r="B365" i="2"/>
  <c r="B368" i="2"/>
  <c r="B1760" i="2"/>
  <c r="B1820" i="2"/>
  <c r="B1816" i="2"/>
  <c r="B1762" i="2"/>
  <c r="B1821" i="2"/>
  <c r="B1463" i="2"/>
  <c r="B971" i="2"/>
  <c r="B821" i="2"/>
  <c r="B1725" i="2"/>
  <c r="B1659" i="2"/>
  <c r="B599" i="2"/>
  <c r="B845" i="2"/>
  <c r="B749" i="2"/>
  <c r="B12" i="2"/>
  <c r="B1148" i="2"/>
  <c r="B83" i="2"/>
  <c r="B349" i="2"/>
  <c r="B1857" i="2"/>
  <c r="B1873" i="2"/>
  <c r="B1125" i="2"/>
  <c r="B1109" i="2"/>
  <c r="B1025" i="2"/>
  <c r="B1009" i="2"/>
  <c r="B921" i="2"/>
  <c r="B789" i="2"/>
  <c r="B741" i="2"/>
  <c r="B673" i="2"/>
  <c r="B613" i="2"/>
  <c r="B549" i="2"/>
  <c r="B445" i="2"/>
  <c r="B345" i="2"/>
  <c r="B269" i="2"/>
  <c r="B1872" i="2"/>
  <c r="B1140" i="2"/>
  <c r="B1116" i="2"/>
  <c r="B1096" i="2"/>
  <c r="B1020" i="2"/>
  <c r="B1000" i="2"/>
  <c r="B920" i="2"/>
  <c r="B796" i="2"/>
  <c r="B724" i="2"/>
  <c r="B1863" i="2"/>
  <c r="B1143" i="2"/>
  <c r="B1119" i="2"/>
  <c r="B1091" i="2"/>
  <c r="B1011" i="2"/>
  <c r="B975" i="2"/>
  <c r="B791" i="2"/>
  <c r="B743" i="2"/>
  <c r="B719" i="2"/>
  <c r="B619" i="2"/>
  <c r="B1870" i="2"/>
  <c r="B1146" i="2"/>
  <c r="B1122" i="2"/>
  <c r="B1106" i="2"/>
  <c r="B1086" i="2"/>
  <c r="B1062" i="2"/>
  <c r="B1014" i="2"/>
  <c r="B994" i="2"/>
  <c r="B918" i="2"/>
  <c r="B790" i="2"/>
  <c r="B746" i="2"/>
  <c r="B606" i="2"/>
  <c r="B550" i="2"/>
  <c r="B494" i="2"/>
  <c r="B438" i="2"/>
  <c r="B346" i="2"/>
  <c r="B134" i="2"/>
  <c r="B343" i="2"/>
  <c r="B106" i="2"/>
  <c r="B840" i="2"/>
  <c r="B744" i="2"/>
  <c r="B608" i="2"/>
  <c r="B548" i="2"/>
  <c r="B448" i="2"/>
  <c r="B432" i="2"/>
  <c r="B400" i="2"/>
  <c r="B336" i="2"/>
  <c r="B132" i="2"/>
  <c r="B215" i="2"/>
  <c r="B107" i="2"/>
  <c r="B1015" i="2"/>
  <c r="B543" i="2"/>
  <c r="B443" i="2"/>
  <c r="B423" i="2"/>
  <c r="B339" i="2"/>
  <c r="B1869" i="2"/>
  <c r="B1145" i="2"/>
  <c r="B1121" i="2"/>
  <c r="B1097" i="2"/>
  <c r="B1021" i="2"/>
  <c r="B997" i="2"/>
  <c r="B917" i="2"/>
  <c r="B841" i="2"/>
  <c r="B785" i="2"/>
  <c r="B737" i="2"/>
  <c r="B609" i="2"/>
  <c r="B545" i="2"/>
  <c r="B441" i="2"/>
  <c r="B421" i="2"/>
  <c r="B341" i="2"/>
  <c r="B265" i="2"/>
  <c r="B1868" i="2"/>
  <c r="B1136" i="2"/>
  <c r="B1112" i="2"/>
  <c r="B1092" i="2"/>
  <c r="B1016" i="2"/>
  <c r="B996" i="2"/>
  <c r="B916" i="2"/>
  <c r="B788" i="2"/>
  <c r="B1875" i="2"/>
  <c r="B1859" i="2"/>
  <c r="B1139" i="2"/>
  <c r="B1115" i="2"/>
  <c r="B1087" i="2"/>
  <c r="B1059" i="2"/>
  <c r="B1007" i="2"/>
  <c r="B923" i="2"/>
  <c r="B843" i="2"/>
  <c r="B787" i="2"/>
  <c r="B739" i="2"/>
  <c r="B675" i="2"/>
  <c r="B615" i="2"/>
  <c r="B595" i="2"/>
  <c r="B1866" i="2"/>
  <c r="B1142" i="2"/>
  <c r="B1118" i="2"/>
  <c r="B1098" i="2"/>
  <c r="B1058" i="2"/>
  <c r="B1010" i="2"/>
  <c r="B990" i="2"/>
  <c r="B914" i="2"/>
  <c r="B842" i="2"/>
  <c r="B786" i="2"/>
  <c r="B742" i="2"/>
  <c r="B718" i="2"/>
  <c r="B618" i="2"/>
  <c r="B598" i="2"/>
  <c r="B546" i="2"/>
  <c r="B450" i="2"/>
  <c r="B434" i="2"/>
  <c r="B414" i="2"/>
  <c r="B342" i="2"/>
  <c r="B270" i="2"/>
  <c r="B130" i="2"/>
  <c r="B213" i="2"/>
  <c r="B736" i="2"/>
  <c r="B620" i="2"/>
  <c r="B544" i="2"/>
  <c r="B444" i="2"/>
  <c r="B424" i="2"/>
  <c r="B348" i="2"/>
  <c r="B108" i="2"/>
  <c r="B347" i="2"/>
  <c r="B1111" i="2"/>
  <c r="B999" i="2"/>
  <c r="B499" i="2"/>
  <c r="B439" i="2"/>
  <c r="B419" i="2"/>
  <c r="B1865" i="2"/>
  <c r="B1141" i="2"/>
  <c r="B1117" i="2"/>
  <c r="B1093" i="2"/>
  <c r="B1017" i="2"/>
  <c r="B993" i="2"/>
  <c r="B913" i="2"/>
  <c r="B725" i="2"/>
  <c r="B597" i="2"/>
  <c r="B497" i="2"/>
  <c r="B437" i="2"/>
  <c r="B417" i="2"/>
  <c r="B337" i="2"/>
  <c r="B1864" i="2"/>
  <c r="B1124" i="2"/>
  <c r="B1108" i="2"/>
  <c r="B1088" i="2"/>
  <c r="B1060" i="2"/>
  <c r="B1012" i="2"/>
  <c r="B992" i="2"/>
  <c r="B912" i="2"/>
  <c r="B748" i="2"/>
  <c r="B1871" i="2"/>
  <c r="B1135" i="2"/>
  <c r="B1107" i="2"/>
  <c r="B1023" i="2"/>
  <c r="B995" i="2"/>
  <c r="B915" i="2"/>
  <c r="B783" i="2"/>
  <c r="B735" i="2"/>
  <c r="B671" i="2"/>
  <c r="B611" i="2"/>
  <c r="B591" i="2"/>
  <c r="B1862" i="2"/>
  <c r="B1250" i="2"/>
  <c r="B1138" i="2"/>
  <c r="B1114" i="2"/>
  <c r="B1094" i="2"/>
  <c r="B1022" i="2"/>
  <c r="B1006" i="2"/>
  <c r="B974" i="2"/>
  <c r="B910" i="2"/>
  <c r="B782" i="2"/>
  <c r="B738" i="2"/>
  <c r="B674" i="2"/>
  <c r="B614" i="2"/>
  <c r="B594" i="2"/>
  <c r="B542" i="2"/>
  <c r="B446" i="2"/>
  <c r="B430" i="2"/>
  <c r="B398" i="2"/>
  <c r="B338" i="2"/>
  <c r="B266" i="2"/>
  <c r="B214" i="2"/>
  <c r="B133" i="2"/>
  <c r="B263" i="2"/>
  <c r="B792" i="2"/>
  <c r="B720" i="2"/>
  <c r="B616" i="2"/>
  <c r="B596" i="2"/>
  <c r="B500" i="2"/>
  <c r="B440" i="2"/>
  <c r="B420" i="2"/>
  <c r="B344" i="2"/>
  <c r="B268" i="2"/>
  <c r="B216" i="2"/>
  <c r="B335" i="2"/>
  <c r="B131" i="2"/>
  <c r="B1095" i="2"/>
  <c r="B919" i="2"/>
  <c r="B495" i="2"/>
  <c r="B435" i="2"/>
  <c r="B415" i="2"/>
  <c r="B82" i="2"/>
  <c r="B1861" i="2"/>
  <c r="B1249" i="2"/>
  <c r="B1137" i="2"/>
  <c r="B1113" i="2"/>
  <c r="B1089" i="2"/>
  <c r="B1061" i="2"/>
  <c r="B1013" i="2"/>
  <c r="B793" i="2"/>
  <c r="B745" i="2"/>
  <c r="B721" i="2"/>
  <c r="B617" i="2"/>
  <c r="B593" i="2"/>
  <c r="B449" i="2"/>
  <c r="B433" i="2"/>
  <c r="B1860" i="2"/>
  <c r="B1144" i="2"/>
  <c r="B1120" i="2"/>
  <c r="B1100" i="2"/>
  <c r="B1024" i="2"/>
  <c r="B1008" i="2"/>
  <c r="B924" i="2"/>
  <c r="B844" i="2"/>
  <c r="B740" i="2"/>
  <c r="B1867" i="2"/>
  <c r="B1147" i="2"/>
  <c r="B1123" i="2"/>
  <c r="B1099" i="2"/>
  <c r="B1019" i="2"/>
  <c r="B991" i="2"/>
  <c r="B911" i="2"/>
  <c r="B795" i="2"/>
  <c r="B747" i="2"/>
  <c r="B723" i="2"/>
  <c r="B607" i="2"/>
  <c r="B1874" i="2"/>
  <c r="B1858" i="2"/>
  <c r="B1134" i="2"/>
  <c r="B1110" i="2"/>
  <c r="B1090" i="2"/>
  <c r="B1018" i="2"/>
  <c r="B998" i="2"/>
  <c r="B922" i="2"/>
  <c r="B794" i="2"/>
  <c r="B734" i="2"/>
  <c r="B670" i="2"/>
  <c r="B610" i="2"/>
  <c r="B590" i="2"/>
  <c r="B498" i="2"/>
  <c r="B442" i="2"/>
  <c r="B422" i="2"/>
  <c r="B334" i="2"/>
  <c r="B262" i="2"/>
  <c r="B210" i="2"/>
  <c r="B10" i="2"/>
  <c r="B11" i="2"/>
  <c r="B784" i="2"/>
  <c r="B672" i="2"/>
  <c r="B612" i="2"/>
  <c r="B592" i="2"/>
  <c r="B496" i="2"/>
  <c r="B436" i="2"/>
  <c r="B416" i="2"/>
  <c r="B340" i="2"/>
  <c r="B264" i="2"/>
  <c r="B212" i="2"/>
  <c r="B267" i="2"/>
  <c r="B547" i="2"/>
  <c r="B447" i="2"/>
  <c r="B431" i="2"/>
  <c r="B399" i="2"/>
  <c r="B211" i="2"/>
  <c r="B136" i="2"/>
  <c r="B1064" i="2"/>
  <c r="B750" i="2"/>
  <c r="B798" i="2"/>
  <c r="B13" i="2"/>
  <c r="B1149" i="2"/>
  <c r="B84" i="2"/>
  <c r="B600" i="2"/>
  <c r="B846" i="2"/>
  <c r="B350" i="2"/>
  <c r="B622" i="2"/>
  <c r="B272" i="2"/>
  <c r="B110" i="2"/>
  <c r="B218" i="2"/>
  <c r="B418" i="2" l="1"/>
  <c r="B425" i="2"/>
  <c r="B1766" i="2"/>
  <c r="B1769" i="2"/>
  <c r="B1765" i="2"/>
  <c r="B1767" i="2"/>
  <c r="B1614" i="2"/>
  <c r="B1312" i="2"/>
  <c r="B722" i="2"/>
  <c r="B310" i="2"/>
  <c r="B1519" i="2"/>
  <c r="B1770" i="2"/>
  <c r="B1218" i="2"/>
  <c r="B1660" i="2"/>
  <c r="B1468" i="2"/>
  <c r="B822" i="2"/>
  <c r="B514" i="2"/>
  <c r="B1960" i="2"/>
  <c r="B273" i="2"/>
  <c r="B623" i="2"/>
  <c r="B85" i="2"/>
  <c r="B1065" i="2"/>
  <c r="B847" i="2"/>
  <c r="B1150" i="2"/>
  <c r="B219" i="2"/>
  <c r="B111" i="2"/>
  <c r="B799" i="2"/>
  <c r="B14" i="2"/>
  <c r="B137" i="2"/>
  <c r="B1615" i="2" l="1"/>
  <c r="B1771" i="2"/>
  <c r="B312" i="2"/>
  <c r="B1520" i="2"/>
  <c r="B1313" i="2"/>
  <c r="B515" i="2"/>
  <c r="B1469" i="2"/>
  <c r="B1219" i="2"/>
  <c r="B1962" i="2"/>
  <c r="B823" i="2"/>
  <c r="B1662" i="2"/>
  <c r="B138" i="2"/>
  <c r="B800" i="2"/>
  <c r="B220" i="2"/>
  <c r="B1066" i="2"/>
  <c r="B624" i="2"/>
  <c r="B15" i="2"/>
  <c r="B112" i="2"/>
  <c r="B848" i="2"/>
  <c r="B86" i="2"/>
  <c r="B274" i="2"/>
  <c r="B1616" i="2" l="1"/>
  <c r="B1314" i="2"/>
  <c r="B313" i="2"/>
  <c r="B1521" i="2"/>
  <c r="B1772" i="2"/>
  <c r="B824" i="2"/>
  <c r="B1220" i="2"/>
  <c r="B516" i="2"/>
  <c r="B1663" i="2"/>
  <c r="B1963" i="2"/>
  <c r="B1470" i="2"/>
  <c r="B87" i="2"/>
  <c r="B16" i="2"/>
  <c r="B1067" i="2"/>
  <c r="B275" i="2"/>
  <c r="B849" i="2"/>
  <c r="B113" i="2"/>
  <c r="B625" i="2"/>
  <c r="B221" i="2"/>
  <c r="B139" i="2"/>
  <c r="B1617" i="2" l="1"/>
  <c r="B1773" i="2"/>
  <c r="B314" i="2"/>
  <c r="B1522" i="2"/>
  <c r="B1315" i="2"/>
  <c r="B1964" i="2"/>
  <c r="B517" i="2"/>
  <c r="B825" i="2"/>
  <c r="B1471" i="2"/>
  <c r="B1664" i="2"/>
  <c r="B1221" i="2"/>
  <c r="B140" i="2"/>
  <c r="B850" i="2"/>
  <c r="B17" i="2"/>
  <c r="B222" i="2"/>
  <c r="B114" i="2"/>
  <c r="B1068" i="2"/>
  <c r="B88" i="2"/>
  <c r="B1618" i="2" l="1"/>
  <c r="B1316" i="2"/>
  <c r="B315" i="2"/>
  <c r="B1523" i="2"/>
  <c r="B1774" i="2"/>
  <c r="B1665" i="2"/>
  <c r="B1965" i="2"/>
  <c r="B1222" i="2"/>
  <c r="B1472" i="2"/>
  <c r="B518" i="2"/>
  <c r="B1069" i="2"/>
  <c r="B115" i="2"/>
  <c r="B18" i="2"/>
  <c r="B89" i="2"/>
  <c r="B223" i="2"/>
  <c r="B141" i="2"/>
  <c r="B1619" i="2" l="1"/>
  <c r="B1775" i="2"/>
  <c r="B316" i="2"/>
  <c r="B1524" i="2"/>
  <c r="B1317" i="2"/>
  <c r="B1473" i="2"/>
  <c r="B1966" i="2"/>
  <c r="B519" i="2"/>
  <c r="B1223" i="2"/>
  <c r="B1666" i="2"/>
  <c r="B116" i="2"/>
  <c r="B90" i="2"/>
  <c r="B142" i="2"/>
  <c r="B224" i="2"/>
  <c r="B19" i="2"/>
  <c r="B1070" i="2"/>
  <c r="B1620" i="2" l="1"/>
  <c r="B1318" i="2"/>
  <c r="B317" i="2"/>
  <c r="B1525" i="2"/>
  <c r="B1667" i="2"/>
  <c r="B1967" i="2"/>
  <c r="B1224" i="2"/>
  <c r="B520" i="2"/>
  <c r="B1474" i="2"/>
  <c r="B225" i="2"/>
  <c r="B91" i="2"/>
  <c r="B1071" i="2"/>
  <c r="B20" i="2"/>
  <c r="B143" i="2"/>
  <c r="B117" i="2"/>
  <c r="B1621" i="2" l="1"/>
  <c r="B318" i="2"/>
  <c r="B1319" i="2"/>
  <c r="B521" i="2"/>
  <c r="B1968" i="2"/>
  <c r="B1475" i="2"/>
  <c r="B1225" i="2"/>
  <c r="B1668" i="2"/>
  <c r="B118" i="2"/>
  <c r="B92" i="2"/>
  <c r="B21" i="2"/>
  <c r="B144" i="2"/>
  <c r="B1072" i="2"/>
  <c r="B1622" i="2" l="1"/>
  <c r="B1320" i="2"/>
  <c r="B319" i="2"/>
  <c r="B1969" i="2"/>
  <c r="B1669" i="2"/>
  <c r="B522" i="2"/>
  <c r="B145" i="2"/>
  <c r="B93" i="2"/>
  <c r="B1073" i="2"/>
  <c r="B22" i="2"/>
  <c r="B119" i="2"/>
  <c r="B1623" i="2" l="1"/>
  <c r="B320" i="2"/>
  <c r="B1321" i="2"/>
  <c r="B1670" i="2"/>
  <c r="B523" i="2"/>
  <c r="B1970" i="2"/>
  <c r="B23" i="2"/>
  <c r="B94" i="2"/>
  <c r="B120" i="2"/>
  <c r="B1074" i="2"/>
  <c r="B146" i="2"/>
  <c r="B1624" i="2" l="1"/>
  <c r="B1322" i="2"/>
  <c r="B321" i="2"/>
  <c r="B524" i="2"/>
  <c r="B1971" i="2"/>
  <c r="B1671" i="2"/>
  <c r="B147" i="2"/>
  <c r="B95" i="2"/>
  <c r="B1075" i="2"/>
  <c r="B121" i="2"/>
  <c r="B24" i="2"/>
  <c r="B1625" i="2" l="1"/>
  <c r="B322" i="2"/>
  <c r="B1323" i="2"/>
  <c r="B1972" i="2"/>
  <c r="B1672" i="2"/>
  <c r="B525" i="2"/>
  <c r="B96" i="2"/>
  <c r="B122" i="2"/>
  <c r="B25" i="2"/>
  <c r="B148" i="2"/>
  <c r="B1324" i="2" l="1"/>
  <c r="B323" i="2"/>
  <c r="B1673" i="2"/>
  <c r="B1973" i="2"/>
  <c r="B123" i="2"/>
  <c r="B149" i="2"/>
  <c r="B97" i="2"/>
  <c r="B324" i="2" l="1"/>
  <c r="B1325" i="2"/>
  <c r="B1974" i="2"/>
  <c r="B1674" i="2"/>
  <c r="B98" i="2"/>
  <c r="B150" i="2"/>
  <c r="B124" i="2"/>
  <c r="B325" i="2" l="1"/>
  <c r="B1675" i="2"/>
  <c r="B1975" i="2"/>
  <c r="B125" i="2"/>
  <c r="B99" i="2"/>
  <c r="B10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0B10AB-4FD8-425E-8DE1-4601A24EFE80}" keepAlive="1" name="Query - JRC IDEES powergen" description="Connection to the 'JRC IDEES powergen' query in the workbook." type="5" refreshedVersion="6" background="1" saveData="1">
    <dbPr connection="Provider=Microsoft.Mashup.OleDb.1;Data Source=$Workbook$;Location=JRC IDEES powergen;Extended Properties=&quot;&quot;" command="SELECT * FROM [JRC IDEES powergen]"/>
  </connection>
  <connection id="2" xr16:uid="{4D48E310-9C15-4506-A743-BC1289A2FC8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5A04D5A2-C385-439B-87D5-B0284DBCDB3E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DE941DEC-DE14-4276-BBF9-E4465B6C6B4E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116D302B-C865-4538-9B90-13FBA9117AA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<sst xmlns="http://schemas.openxmlformats.org/spreadsheetml/2006/main" count="4406" uniqueCount="418">
  <si>
    <t>Source.Name</t>
  </si>
  <si>
    <t>JRC-IDEES-2015_PowerGen_AT.xlsx</t>
  </si>
  <si>
    <t>Overview of district heating plants</t>
  </si>
  <si>
    <t>Total gross distributed heat production (GWh)</t>
  </si>
  <si>
    <t>Conventional Thermal</t>
  </si>
  <si>
    <t>Hard coal and derivatives</t>
  </si>
  <si>
    <t>Lignite, Peat and Derivates</t>
  </si>
  <si>
    <t>Refinery gas and ethane</t>
  </si>
  <si>
    <t>Gas/Diesel oil (with LPG, Kerosenes)</t>
  </si>
  <si>
    <t>Residual Fuel Oil and Other Petroleum Products</t>
  </si>
  <si>
    <t>Residual Fuel Oil</t>
  </si>
  <si>
    <t>Other Petroleum Products</t>
  </si>
  <si>
    <t>Natural gas and Biogas</t>
  </si>
  <si>
    <t>Natural gas</t>
  </si>
  <si>
    <t>Biogas</t>
  </si>
  <si>
    <t>Derived Gases</t>
  </si>
  <si>
    <t>Wood &amp; Waste</t>
  </si>
  <si>
    <t>Solid biofuels (Wood &amp; Wood Waste)</t>
  </si>
  <si>
    <t>MSW  (renewable)</t>
  </si>
  <si>
    <t>Liquid biofuels</t>
  </si>
  <si>
    <t>Non-renewable wastes</t>
  </si>
  <si>
    <t>Industrial wastes</t>
  </si>
  <si>
    <t>MSW  (non-renewable)</t>
  </si>
  <si>
    <t>Solar thermal</t>
  </si>
  <si>
    <t>Geothermal</t>
  </si>
  <si>
    <t>Heat pumps</t>
  </si>
  <si>
    <t>Electric Boilers</t>
  </si>
  <si>
    <t>Transformation input (ktoe)</t>
  </si>
  <si>
    <t>CO2 emissions (kt CO2)</t>
  </si>
  <si>
    <t>JRC-IDEES-2015_PowerGen_BE.xlsx</t>
  </si>
  <si>
    <t>JRC-IDEES-2015_PowerGen_BG.xlsx</t>
  </si>
  <si>
    <t>JRC-IDEES-2015_PowerGen_CY.xlsx</t>
  </si>
  <si>
    <t>JRC-IDEES-2015_PowerGen_CZ.xlsx</t>
  </si>
  <si>
    <t>JRC-IDEES-2015_PowerGen_DE.xlsx</t>
  </si>
  <si>
    <t>JRC-IDEES-2015_PowerGen_DK.xlsx</t>
  </si>
  <si>
    <t>JRC-IDEES-2015_PowerGen_EE.xlsx</t>
  </si>
  <si>
    <t>JRC-IDEES-2015_PowerGen_EL.xlsx</t>
  </si>
  <si>
    <t>JRC-IDEES-2015_PowerGen_ES.xlsx</t>
  </si>
  <si>
    <t>JRC-IDEES-2015_PowerGen_FI.xlsx</t>
  </si>
  <si>
    <t>JRC-IDEES-2015_PowerGen_FR.xlsx</t>
  </si>
  <si>
    <t>JRC-IDEES-2015_PowerGen_HR.xlsx</t>
  </si>
  <si>
    <t>JRC-IDEES-2015_PowerGen_HU.xlsx</t>
  </si>
  <si>
    <t>JRC-IDEES-2015_PowerGen_IE.xlsx</t>
  </si>
  <si>
    <t>JRC-IDEES-2015_PowerGen_IT.xlsx</t>
  </si>
  <si>
    <t>JRC-IDEES-2015_PowerGen_LT.xlsx</t>
  </si>
  <si>
    <t>JRC-IDEES-2015_PowerGen_LU.xlsx</t>
  </si>
  <si>
    <t>JRC-IDEES-2015_PowerGen_LV.xlsx</t>
  </si>
  <si>
    <t>JRC-IDEES-2015_PowerGen_MT.xlsx</t>
  </si>
  <si>
    <t>JRC-IDEES-2015_PowerGen_NL.xlsx</t>
  </si>
  <si>
    <t>JRC-IDEES-2015_PowerGen_PL.xlsx</t>
  </si>
  <si>
    <t>JRC-IDEES-2015_PowerGen_PT.xlsx</t>
  </si>
  <si>
    <t>JRC-IDEES-2015_PowerGen_RO.xlsx</t>
  </si>
  <si>
    <t>JRC-IDEES-2015_PowerGen_SE.xlsx</t>
  </si>
  <si>
    <t>JRC-IDEES-2015_PowerGen_SK.xlsx</t>
  </si>
  <si>
    <t>JRC-IDEES-2015_PowerGen_UK.xlsx</t>
  </si>
  <si>
    <t>Total gross capacities (MW)</t>
  </si>
  <si>
    <t>Total net capacities (MW)</t>
  </si>
  <si>
    <t>Rate of use - combustible fuel plants</t>
  </si>
  <si>
    <t>Total gross electricity production (GWh)</t>
  </si>
  <si>
    <t>Total net electricity production (GWh)</t>
  </si>
  <si>
    <t>Total own use (GWh)</t>
  </si>
  <si>
    <t>Total gross heat production (GWh)</t>
  </si>
  <si>
    <t>Transformation input - Eurostat structure (ktoe)</t>
  </si>
  <si>
    <t>Transformation input by plant type including co-firing (ktoe)</t>
  </si>
  <si>
    <t>Gross electric efficiencies</t>
  </si>
  <si>
    <t>Net electric efficiencies</t>
  </si>
  <si>
    <t>Headers</t>
  </si>
  <si>
    <t>Section Headers</t>
  </si>
  <si>
    <t>Section no.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</si>
  <si>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</si>
  <si>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</si>
  <si>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</si>
  <si>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</si>
  <si>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</si>
  <si>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</si>
  <si>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</si>
  <si>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</si>
  <si>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</si>
  <si>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</si>
  <si>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</si>
  <si>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</si>
  <si>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</si>
  <si>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</si>
  <si>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</si>
  <si>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</si>
  <si>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All Products</t>
  </si>
  <si>
    <t>0000</t>
  </si>
  <si>
    <t>Solid Fuels</t>
  </si>
  <si>
    <t>2100</t>
  </si>
  <si>
    <t>Hard Coal</t>
  </si>
  <si>
    <t>2111</t>
  </si>
  <si>
    <t>Anthracite</t>
  </si>
  <si>
    <t>2115</t>
  </si>
  <si>
    <t>Coking Coal</t>
  </si>
  <si>
    <t>2116</t>
  </si>
  <si>
    <t>Other Bituminous Coal</t>
  </si>
  <si>
    <t>2117</t>
  </si>
  <si>
    <t>Sub-bituminous Coal</t>
  </si>
  <si>
    <t>2118</t>
  </si>
  <si>
    <t>Patent Fuels</t>
  </si>
  <si>
    <t>2112</t>
  </si>
  <si>
    <t>Coke</t>
  </si>
  <si>
    <t>2120</t>
  </si>
  <si>
    <t>Coke Oven Coke</t>
  </si>
  <si>
    <t>2121</t>
  </si>
  <si>
    <t>Gas Coke</t>
  </si>
  <si>
    <t>2122</t>
  </si>
  <si>
    <t>Coal Tar</t>
  </si>
  <si>
    <t>2130</t>
  </si>
  <si>
    <t>Lignite and Derivatives</t>
  </si>
  <si>
    <t>2200</t>
  </si>
  <si>
    <t>Lignite/Brown Coal</t>
  </si>
  <si>
    <t>2210</t>
  </si>
  <si>
    <t>Peat</t>
  </si>
  <si>
    <t>2310</t>
  </si>
  <si>
    <t>BKB (browncoal briquettes)</t>
  </si>
  <si>
    <t>2230</t>
  </si>
  <si>
    <t>Peat Products</t>
  </si>
  <si>
    <t>2330</t>
  </si>
  <si>
    <t>Oil Shale and Oil Sands</t>
  </si>
  <si>
    <t>2410</t>
  </si>
  <si>
    <t>Total petroleum products (without biofuels)</t>
  </si>
  <si>
    <t>3000</t>
  </si>
  <si>
    <t>Crude oil, feedstocks and other hydrocarbons</t>
  </si>
  <si>
    <t>3100</t>
  </si>
  <si>
    <t>Crude oil and NGL</t>
  </si>
  <si>
    <t>3110</t>
  </si>
  <si>
    <t>Crude Oil without NGL</t>
  </si>
  <si>
    <t>3105</t>
  </si>
  <si>
    <t>Natural Gas Liquids (NGL)</t>
  </si>
  <si>
    <t>3106</t>
  </si>
  <si>
    <t>Feedstocks and other hydrocarbons</t>
  </si>
  <si>
    <t>3190</t>
  </si>
  <si>
    <t>Refinery Feedstocks</t>
  </si>
  <si>
    <t>3191</t>
  </si>
  <si>
    <t>Additives / Oxygenates</t>
  </si>
  <si>
    <t>3192</t>
  </si>
  <si>
    <t>Other Hydrocarbons (without biofuels)</t>
  </si>
  <si>
    <t>3193</t>
  </si>
  <si>
    <t>All Petroleum Products</t>
  </si>
  <si>
    <t>3200</t>
  </si>
  <si>
    <t>Refinery gas and Ethane</t>
  </si>
  <si>
    <t>3210</t>
  </si>
  <si>
    <t>Refinery Gas (not. Liquid)</t>
  </si>
  <si>
    <t>3214</t>
  </si>
  <si>
    <t>Ethane</t>
  </si>
  <si>
    <t>3215</t>
  </si>
  <si>
    <t>Liquified petroleum gas (LPG)</t>
  </si>
  <si>
    <t>3220</t>
  </si>
  <si>
    <t>Motor spirit</t>
  </si>
  <si>
    <t>3230</t>
  </si>
  <si>
    <t>Gasoline (without biofuels)</t>
  </si>
  <si>
    <t>3234</t>
  </si>
  <si>
    <t>Aviation Gasoline</t>
  </si>
  <si>
    <t>3235</t>
  </si>
  <si>
    <t>Kerosenes - Jet Fuels</t>
  </si>
  <si>
    <t>3240</t>
  </si>
  <si>
    <t>Gasoline Type Jet Fuel</t>
  </si>
  <si>
    <t>3246</t>
  </si>
  <si>
    <t>Kerosene Type Jet Fuel</t>
  </si>
  <si>
    <t>3247</t>
  </si>
  <si>
    <t>Other Kerosene</t>
  </si>
  <si>
    <t>3244</t>
  </si>
  <si>
    <t>Naphtha</t>
  </si>
  <si>
    <t>3250</t>
  </si>
  <si>
    <t>Gas/Diesel oil (without biofuels)</t>
  </si>
  <si>
    <t>3260</t>
  </si>
  <si>
    <t>3270A</t>
  </si>
  <si>
    <t>3280</t>
  </si>
  <si>
    <t>White Spirit and SBP</t>
  </si>
  <si>
    <t>3281</t>
  </si>
  <si>
    <t>Lubricants</t>
  </si>
  <si>
    <t>3282</t>
  </si>
  <si>
    <t>Bitumen</t>
  </si>
  <si>
    <t>3283</t>
  </si>
  <si>
    <t>Petroleum Coke</t>
  </si>
  <si>
    <t>3285</t>
  </si>
  <si>
    <t>Paraffin Waxes</t>
  </si>
  <si>
    <t>3286</t>
  </si>
  <si>
    <t>Other Oil Products</t>
  </si>
  <si>
    <t>3295</t>
  </si>
  <si>
    <t>Gases</t>
  </si>
  <si>
    <t>4000</t>
  </si>
  <si>
    <t>4100</t>
  </si>
  <si>
    <t>4200</t>
  </si>
  <si>
    <t>Coke Oven Gas</t>
  </si>
  <si>
    <t>4210</t>
  </si>
  <si>
    <t>Blast Furnace Gas</t>
  </si>
  <si>
    <t>4220</t>
  </si>
  <si>
    <t>Gas Works gas</t>
  </si>
  <si>
    <t>4230</t>
  </si>
  <si>
    <t>Other recovered gases</t>
  </si>
  <si>
    <t>4240</t>
  </si>
  <si>
    <t>Nuclear heat</t>
  </si>
  <si>
    <t>5100</t>
  </si>
  <si>
    <t>Derived heat</t>
  </si>
  <si>
    <t>5200</t>
  </si>
  <si>
    <t>Renewable energies</t>
  </si>
  <si>
    <t>5500</t>
  </si>
  <si>
    <t>Hydro power</t>
  </si>
  <si>
    <t>5510</t>
  </si>
  <si>
    <t>Wind Power</t>
  </si>
  <si>
    <t>5520</t>
  </si>
  <si>
    <t>Solar energy</t>
  </si>
  <si>
    <t>5530</t>
  </si>
  <si>
    <t>5532</t>
  </si>
  <si>
    <t>Solar Photovoltaic</t>
  </si>
  <si>
    <t>5534</t>
  </si>
  <si>
    <t>Tide, Wave and Ocean</t>
  </si>
  <si>
    <t>5535</t>
  </si>
  <si>
    <t>Biomass and Renewable wastes</t>
  </si>
  <si>
    <t>5540</t>
  </si>
  <si>
    <t>Solid biofuels (Wood &amp; Wood waste)</t>
  </si>
  <si>
    <t>5541</t>
  </si>
  <si>
    <t>Charcoal</t>
  </si>
  <si>
    <t>5544</t>
  </si>
  <si>
    <t>5542</t>
  </si>
  <si>
    <t>Municipal waste (renewable)</t>
  </si>
  <si>
    <t>55431</t>
  </si>
  <si>
    <t>5545</t>
  </si>
  <si>
    <t>Biogasoline</t>
  </si>
  <si>
    <t>5546</t>
  </si>
  <si>
    <t>Biodiesels</t>
  </si>
  <si>
    <t>5547</t>
  </si>
  <si>
    <t>Bio jet kerosene</t>
  </si>
  <si>
    <t>5549</t>
  </si>
  <si>
    <t>Other liquid biofuels</t>
  </si>
  <si>
    <t>5548</t>
  </si>
  <si>
    <t>5550</t>
  </si>
  <si>
    <t>Electricity</t>
  </si>
  <si>
    <t>6000</t>
  </si>
  <si>
    <t>Wastes (non-renewable)</t>
  </si>
  <si>
    <t>7100</t>
  </si>
  <si>
    <t>Municipal waste (non-renewable)</t>
  </si>
  <si>
    <t>55432</t>
  </si>
  <si>
    <t>Code</t>
  </si>
  <si>
    <t>Fuel name</t>
  </si>
  <si>
    <t>Energy carrier name</t>
  </si>
  <si>
    <t>Map name</t>
  </si>
  <si>
    <t>99998</t>
  </si>
  <si>
    <t>99999</t>
  </si>
  <si>
    <t>13 - 2100</t>
  </si>
  <si>
    <t>13 - 2200</t>
  </si>
  <si>
    <t>13 - 3210</t>
  </si>
  <si>
    <t>13 - 3260</t>
  </si>
  <si>
    <t>13 - 3270A</t>
  </si>
  <si>
    <t>13 - 3280</t>
  </si>
  <si>
    <t>13 - 4100</t>
  </si>
  <si>
    <t>13 - 5542</t>
  </si>
  <si>
    <t>13 - 4200</t>
  </si>
  <si>
    <t>13 - 5541</t>
  </si>
  <si>
    <t>13 - 55431</t>
  </si>
  <si>
    <t>13 - 5545</t>
  </si>
  <si>
    <t>13 - 7100</t>
  </si>
  <si>
    <t>13 - 55432</t>
  </si>
  <si>
    <t>13 - 5532</t>
  </si>
  <si>
    <t>13 - 5550</t>
  </si>
  <si>
    <t>13 - 99998</t>
  </si>
  <si>
    <t>13 - 99999</t>
  </si>
  <si>
    <t>14 - 2100</t>
  </si>
  <si>
    <t>14 - 2200</t>
  </si>
  <si>
    <t>14 - 3210</t>
  </si>
  <si>
    <t>14 - 3260</t>
  </si>
  <si>
    <t>14 - 3270A</t>
  </si>
  <si>
    <t>14 - 3280</t>
  </si>
  <si>
    <t>14 - 4100</t>
  </si>
  <si>
    <t>14 - 5542</t>
  </si>
  <si>
    <t>14 - 4200</t>
  </si>
  <si>
    <t>14 - 5541</t>
  </si>
  <si>
    <t>14 - 55431</t>
  </si>
  <si>
    <t>14 - 5545</t>
  </si>
  <si>
    <t>14 - 7100</t>
  </si>
  <si>
    <t>14 - 55432</t>
  </si>
  <si>
    <t>14 - 5532</t>
  </si>
  <si>
    <t>14 - 5550</t>
  </si>
  <si>
    <t>14 - 99998</t>
  </si>
  <si>
    <t>14 - 99999</t>
  </si>
  <si>
    <t>10 - 2100</t>
  </si>
  <si>
    <t>10 - 2200</t>
  </si>
  <si>
    <t>10 - 3210</t>
  </si>
  <si>
    <t>10 - 3260</t>
  </si>
  <si>
    <t>10 - 3270A</t>
  </si>
  <si>
    <t>10 - 3280</t>
  </si>
  <si>
    <t>10 - 4100</t>
  </si>
  <si>
    <t>10 - 5542</t>
  </si>
  <si>
    <t>10 - 4200</t>
  </si>
  <si>
    <t>10 - 5541</t>
  </si>
  <si>
    <t>10 - 55431</t>
  </si>
  <si>
    <t>10 - 5545</t>
  </si>
  <si>
    <t>10 - 7100</t>
  </si>
  <si>
    <t>10 - 55432</t>
  </si>
  <si>
    <t>10 - 5532</t>
  </si>
  <si>
    <t>10 - 5550</t>
  </si>
  <si>
    <t>10 - 99998</t>
  </si>
  <si>
    <t>10 - 99999</t>
  </si>
  <si>
    <t>energy carrier code</t>
  </si>
  <si>
    <t>Country</t>
  </si>
  <si>
    <t>iso.2d</t>
  </si>
  <si>
    <t>iso.3d</t>
  </si>
  <si>
    <t>name</t>
  </si>
  <si>
    <t>official.name</t>
  </si>
  <si>
    <t>AT</t>
  </si>
  <si>
    <t>AUT</t>
  </si>
  <si>
    <t>Austria</t>
  </si>
  <si>
    <t>Republic of Austria</t>
  </si>
  <si>
    <t>BE</t>
  </si>
  <si>
    <t>BEL</t>
  </si>
  <si>
    <t>Belgium</t>
  </si>
  <si>
    <t>Kingdom of Belgium</t>
  </si>
  <si>
    <t>BG</t>
  </si>
  <si>
    <t>BGR</t>
  </si>
  <si>
    <t>Bulgaria</t>
  </si>
  <si>
    <t>Republic of Bulgaria</t>
  </si>
  <si>
    <t>CH</t>
  </si>
  <si>
    <t>CHE</t>
  </si>
  <si>
    <t>Switzerland</t>
  </si>
  <si>
    <t>Swiss Confederation</t>
  </si>
  <si>
    <t>CY</t>
  </si>
  <si>
    <t>CYP</t>
  </si>
  <si>
    <t>Cyprus</t>
  </si>
  <si>
    <t>Republic of Cyprus</t>
  </si>
  <si>
    <t>CZ</t>
  </si>
  <si>
    <t>CZE</t>
  </si>
  <si>
    <t>Czech Republic</t>
  </si>
  <si>
    <t>DE</t>
  </si>
  <si>
    <t>DEU</t>
  </si>
  <si>
    <t>Germany</t>
  </si>
  <si>
    <t>Federal Republic of Germany</t>
  </si>
  <si>
    <t>DK</t>
  </si>
  <si>
    <t>DNK</t>
  </si>
  <si>
    <t>Denmark</t>
  </si>
  <si>
    <t>Kingdom of Denmark</t>
  </si>
  <si>
    <t>EE</t>
  </si>
  <si>
    <t>EST</t>
  </si>
  <si>
    <t>Estonia</t>
  </si>
  <si>
    <t>Republic of Estonia</t>
  </si>
  <si>
    <t>EL</t>
  </si>
  <si>
    <t>GRC</t>
  </si>
  <si>
    <t>Greece</t>
  </si>
  <si>
    <t>Hellenic Republic</t>
  </si>
  <si>
    <t>ES</t>
  </si>
  <si>
    <t>ESP</t>
  </si>
  <si>
    <t>Spain</t>
  </si>
  <si>
    <t>Kingdom of Spain</t>
  </si>
  <si>
    <t>FI</t>
  </si>
  <si>
    <t>FIN</t>
  </si>
  <si>
    <t>Finland</t>
  </si>
  <si>
    <t>Republic of Finland</t>
  </si>
  <si>
    <t>FR</t>
  </si>
  <si>
    <t>FRA</t>
  </si>
  <si>
    <t>France</t>
  </si>
  <si>
    <t>French Republic</t>
  </si>
  <si>
    <t>HR</t>
  </si>
  <si>
    <t>HRV</t>
  </si>
  <si>
    <t>Croatia</t>
  </si>
  <si>
    <t>Republic of Croatia</t>
  </si>
  <si>
    <t>HU</t>
  </si>
  <si>
    <t>HUN</t>
  </si>
  <si>
    <t>Hungary</t>
  </si>
  <si>
    <t>IE</t>
  </si>
  <si>
    <t>IRL</t>
  </si>
  <si>
    <t>Ireland</t>
  </si>
  <si>
    <t>IT</t>
  </si>
  <si>
    <t>ITA</t>
  </si>
  <si>
    <t>Italy</t>
  </si>
  <si>
    <t>Italian Republic</t>
  </si>
  <si>
    <t>LT</t>
  </si>
  <si>
    <t>LTU</t>
  </si>
  <si>
    <t>Lithuania</t>
  </si>
  <si>
    <t>Republic of Lithuania</t>
  </si>
  <si>
    <t>LU</t>
  </si>
  <si>
    <t>LUX</t>
  </si>
  <si>
    <t>Luxembourg</t>
  </si>
  <si>
    <t>Grand Duchy of Luxembourg</t>
  </si>
  <si>
    <t>LV</t>
  </si>
  <si>
    <t>LVA</t>
  </si>
  <si>
    <t>Latvia</t>
  </si>
  <si>
    <t>Republic of Latvia</t>
  </si>
  <si>
    <t>MT</t>
  </si>
  <si>
    <t>MLT</t>
  </si>
  <si>
    <t>Malta</t>
  </si>
  <si>
    <t>Republic of Malta</t>
  </si>
  <si>
    <t>NL</t>
  </si>
  <si>
    <t>NLD</t>
  </si>
  <si>
    <t>Netherlands</t>
  </si>
  <si>
    <t>Kindgom of the Netherlands</t>
  </si>
  <si>
    <t>NO</t>
  </si>
  <si>
    <t>NOR</t>
  </si>
  <si>
    <t>Norway</t>
  </si>
  <si>
    <t>Kingdom of Norway</t>
  </si>
  <si>
    <t>PL</t>
  </si>
  <si>
    <t>POL</t>
  </si>
  <si>
    <t>Poland</t>
  </si>
  <si>
    <t>Republic of Poland</t>
  </si>
  <si>
    <t>PT</t>
  </si>
  <si>
    <t>PRT</t>
  </si>
  <si>
    <t>Portugal</t>
  </si>
  <si>
    <t>Portuguese Republic</t>
  </si>
  <si>
    <t>RO</t>
  </si>
  <si>
    <t>ROU</t>
  </si>
  <si>
    <t>Romania</t>
  </si>
  <si>
    <t>SE</t>
  </si>
  <si>
    <t>SWE</t>
  </si>
  <si>
    <t>Sweden</t>
  </si>
  <si>
    <t>Kingdom of Sweden</t>
  </si>
  <si>
    <t>SI</t>
  </si>
  <si>
    <t>SVN</t>
  </si>
  <si>
    <t>Slovenia</t>
  </si>
  <si>
    <t>Republic of Slovenia</t>
  </si>
  <si>
    <t>SK</t>
  </si>
  <si>
    <t>SVK</t>
  </si>
  <si>
    <t>Slovakia</t>
  </si>
  <si>
    <t>Slovak Republic</t>
  </si>
  <si>
    <t>UK</t>
  </si>
  <si>
    <t>GBR</t>
  </si>
  <si>
    <t>United Kingdom</t>
  </si>
  <si>
    <t>United Kingdom of Great Britain and Northern Ireland</t>
  </si>
  <si>
    <t>Item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</si>
</sst>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6"/>
      <name val="Arial"/>
      <family val="2"/>
    </font>
    <font>
      <sz val="8"/>
      <color indexed="21"/>
      <name val="Arial"/>
      <family val="2"/>
    </font>
    <font>
      <sz val="8"/>
      <color indexed="12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NumberFormat="1"/>
    <xf numFmtId="0" fontId="2" fillId="0" borderId="0" xfId="1" applyFont="1" applyFill="1" applyBorder="1"/>
    <xf numFmtId="2" fontId="3" fillId="0" borderId="0" xfId="1" applyNumberFormat="1" applyFont="1" applyFill="1" applyBorder="1"/>
    <xf numFmtId="49" fontId="3" fillId="0" borderId="0" xfId="1" applyNumberFormat="1" applyFont="1" applyFill="1" applyBorder="1"/>
    <xf numFmtId="2" fontId="4" fillId="0" borderId="0" xfId="1" applyNumberFormat="1" applyFont="1" applyFill="1" applyBorder="1" applyAlignment="1">
      <alignment indent="1"/>
    </xf>
    <xf numFmtId="49" fontId="4" fillId="0" borderId="0" xfId="1" applyNumberFormat="1" applyFont="1" applyFill="1" applyBorder="1"/>
    <xf numFmtId="2" fontId="5" fillId="0" borderId="0" xfId="1" applyNumberFormat="1" applyFont="1" applyFill="1" applyBorder="1" applyAlignment="1">
      <alignment indent="2"/>
    </xf>
    <xf numFmtId="49" fontId="5" fillId="0" borderId="0" xfId="1" applyNumberFormat="1" applyFont="1" applyFill="1" applyBorder="1"/>
    <xf numFmtId="2" fontId="6" fillId="0" borderId="0" xfId="1" applyNumberFormat="1" applyFont="1" applyFill="1" applyBorder="1" applyAlignment="1">
      <alignment indent="3"/>
    </xf>
    <xf numFmtId="49" fontId="6" fillId="0" borderId="0" xfId="1" applyNumberFormat="1" applyFont="1" applyFill="1" applyBorder="1"/>
    <xf numFmtId="2" fontId="7" fillId="0" borderId="0" xfId="1" applyNumberFormat="1" applyFont="1" applyFill="1" applyBorder="1" applyAlignment="1">
      <alignment indent="4"/>
    </xf>
    <xf numFmtId="49" fontId="7" fillId="0" borderId="0" xfId="1" applyNumberFormat="1" applyFont="1" applyFill="1" applyBorder="1"/>
    <xf numFmtId="49" fontId="5" fillId="0" borderId="0" xfId="1" applyNumberFormat="1" applyFont="1" applyFill="1" applyBorder="1" applyAlignment="1">
      <alignment indent="2"/>
    </xf>
    <xf numFmtId="49" fontId="6" fillId="0" borderId="0" xfId="1" applyNumberFormat="1" applyFont="1" applyFill="1" applyBorder="1" applyAlignment="1">
      <alignment indent="3"/>
    </xf>
    <xf numFmtId="49" fontId="7" fillId="0" borderId="0" xfId="1" applyNumberFormat="1" applyFont="1" applyFill="1" applyBorder="1" applyAlignment="1">
      <alignment indent="4"/>
    </xf>
    <xf numFmtId="49" fontId="8" fillId="0" borderId="0" xfId="1" applyNumberFormat="1" applyFont="1" applyFill="1" applyBorder="1"/>
    <xf numFmtId="49" fontId="4" fillId="0" borderId="0" xfId="1" applyNumberFormat="1" applyFont="1" applyFill="1" applyBorder="1" applyAlignment="1">
      <alignment indent="1"/>
    </xf>
    <xf numFmtId="0" fontId="0" fillId="0" borderId="0" xfId="0" quotePrefix="1"/>
    <xf numFmtId="1" fontId="0" fillId="0" borderId="0" xfId="0" applyNumberFormat="1"/>
  </cellXfs>
  <cellStyles count="2">
    <cellStyle name="Normal" xfId="0" builtinId="0"/>
    <cellStyle name="Normal 2 2" xfId="1" xr:uid="{77CDDE5D-9AB5-4B55-870E-FBB7B7411FD5}"/>
  </cellStyles>
  <dxfs count="20"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C6FBE7-B65A-4D2F-AE4A-FFB129AC187D}" autoFormatId="16" applyNumberFormats="0" applyBorderFormats="0" applyFontFormats="0" applyPatternFormats="0" applyAlignmentFormats="0" applyWidthHeightFormats="0">
  <queryTableRefresh nextId="21">
    <queryTableFields count="18">
      <queryTableField id="3" name="Column2" tableColumnId="3"/>
      <queryTableField id="4" name="Column3" tableColumnId="4"/>
      <queryTableField id="5" name="Column4" tableColumnId="5"/>
      <queryTableField id="6" name="Column5" tableColumnId="6"/>
      <queryTableField id="7" name="Column6" tableColumnId="7"/>
      <queryTableField id="8" name="Column7" tableColumnId="8"/>
      <queryTableField id="9" name="Column8" tableColumnId="9"/>
      <queryTableField id="10" name="Column9" tableColumnId="10"/>
      <queryTableField id="11" name="Column10" tableColumnId="11"/>
      <queryTableField id="12" name="Column11" tableColumnId="12"/>
      <queryTableField id="13" name="Column12" tableColumnId="13"/>
      <queryTableField id="14" name="Column13" tableColumnId="14"/>
      <queryTableField id="15" name="Column14" tableColumnId="15"/>
      <queryTableField id="16" name="Column15" tableColumnId="16"/>
      <queryTableField id="17" name="Column16" tableColumnId="17"/>
      <queryTableField id="18" name="Column17" tableColumnId="18"/>
      <queryTableField id="1" name="Source.Name" tableColumnId="1"/>
      <queryTableField id="2" name="Column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FA41D-8F9B-4D2E-84E6-1E87CB769713}" name="JRC_IDEES_powergen" displayName="JRC_IDEES_powergen" ref="C1:T2026" tableType="queryTable" totalsRowShown="0">
  <autoFilter ref="C1:T2026" xr:uid="{078B8D69-040D-413F-B34B-3C65948E9ABB}"/>
  <tableColumns count="18">
    <tableColumn id="3" xr3:uid="{7B5ED2C9-138D-48C8-A9F9-B8F8C73368DF}" uniqueName="3" name="2000" queryTableFieldId="3" dataDxfId="16"/>
    <tableColumn id="4" xr3:uid="{D245B1FB-8D55-4BBB-87B2-7989E01BBB0B}" uniqueName="4" name="2001" queryTableFieldId="4" dataDxfId="15"/>
    <tableColumn id="5" xr3:uid="{638A7710-F73C-4888-AEA1-9D0985BE387E}" uniqueName="5" name="2002" queryTableFieldId="5" dataDxfId="14"/>
    <tableColumn id="6" xr3:uid="{FB76E926-FCD4-46FE-AF3B-327021B85A81}" uniqueName="6" name="2003" queryTableFieldId="6" dataDxfId="13"/>
    <tableColumn id="7" xr3:uid="{1D147132-6247-4E05-9793-7D293A1276FD}" uniqueName="7" name="2004" queryTableFieldId="7" dataDxfId="12"/>
    <tableColumn id="8" xr3:uid="{BED7EEBD-D6B7-4796-A5D4-F0DE300C05FD}" uniqueName="8" name="2005" queryTableFieldId="8" dataDxfId="11"/>
    <tableColumn id="9" xr3:uid="{60F457DB-AE89-4334-8C5F-F8EFA9A67F30}" uniqueName="9" name="2006" queryTableFieldId="9" dataDxfId="10"/>
    <tableColumn id="10" xr3:uid="{02C73181-A5C4-4A9D-BACA-7BA765668E93}" uniqueName="10" name="2007" queryTableFieldId="10" dataDxfId="9"/>
    <tableColumn id="11" xr3:uid="{0C322E3F-D145-4284-A1B7-09160B57891F}" uniqueName="11" name="2008" queryTableFieldId="11" dataDxfId="8"/>
    <tableColumn id="12" xr3:uid="{AC797F0B-433B-4A98-BCF6-3170C7BAD44B}" uniqueName="12" name="2009" queryTableFieldId="12" dataDxfId="7"/>
    <tableColumn id="13" xr3:uid="{6193ADBB-D8D4-44AF-AF00-A1946774CAA5}" uniqueName="13" name="2010" queryTableFieldId="13" dataDxfId="6"/>
    <tableColumn id="14" xr3:uid="{8BA3774D-9F2A-4374-B0CA-BFCE308C59EE}" uniqueName="14" name="2011" queryTableFieldId="14" dataDxfId="5"/>
    <tableColumn id="15" xr3:uid="{1B3F7BC7-0605-43CE-993D-1F21E489948C}" uniqueName="15" name="2012" queryTableFieldId="15" dataDxfId="4"/>
    <tableColumn id="16" xr3:uid="{4B21E3FF-5DBD-4DE2-9D7F-F472BE352DAC}" uniqueName="16" name="2013" queryTableFieldId="16" dataDxfId="3"/>
    <tableColumn id="17" xr3:uid="{20718375-CA14-4F46-BAFD-B395494459F5}" uniqueName="17" name="2014" queryTableFieldId="17" dataDxfId="2"/>
    <tableColumn id="18" xr3:uid="{82710E95-1934-42EC-8F83-73A79591ECD5}" uniqueName="18" name="2015" queryTableFieldId="18" dataDxfId="0"/>
    <tableColumn id="1" xr3:uid="{66717181-EC57-4BE6-B02D-8B6688033C6F}" uniqueName="1" name="Source.Name" queryTableFieldId="1" dataDxfId="1"/>
    <tableColumn id="2" xr3:uid="{BF567EB6-24C4-4411-927B-5B4C07523C88}" uniqueName="2" name="Headers" queryTableFieldId="2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D826FC-BBE5-46B5-8BF3-B0EAD084DF74}" name="sections" displayName="sections" ref="B4:C18" totalsRowShown="0">
  <autoFilter ref="B4:C18" xr:uid="{6D13DA36-31CA-40C4-A18E-B37175765A72}"/>
  <tableColumns count="2">
    <tableColumn id="1" xr3:uid="{0C1C75C3-402E-4D71-8FD6-EA5945965181}" name="Section Headers"/>
    <tableColumn id="2" xr3:uid="{71CDB9B7-FC37-424E-BB16-61694E0474B2}" name="Section no."/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0A41D0-9908-4724-A9EC-35FC8022B2AB}" name="ec" displayName="ec" ref="B21:D44" totalsRowShown="0">
  <autoFilter ref="B21:D44" xr:uid="{3DB2060B-41D5-4FD5-90AF-3438E4CAC91E}"/>
  <tableColumns count="3">
    <tableColumn id="1" xr3:uid="{E13B829D-A536-494E-97CD-132FFEEAB98C}" name="Energy carrier name"/>
    <tableColumn id="2" xr3:uid="{8EC904FB-2A5B-4B5E-A259-A995DF223E3F}" name="Map name">
      <calculatedColumnFormula>ec[[#This Row],[Energy carrier name]]</calculatedColumnFormula>
    </tableColumn>
    <tableColumn id="3" xr3:uid="{AB07140B-FC68-40B8-89B2-C174CD2E359D}" name="Code" dataDxfId="18">
      <calculatedColumnFormula>VLOOKUP(ec[[#This Row],[Map name]],Table4[#All],2,FALSE)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D5D95D-0387-484E-844E-512C6D9922F6}" name="Table4" displayName="Table4" ref="H4:I85" totalsRowShown="0" headerRowDxfId="17" headerRowCellStyle="Normal 2 2">
  <autoFilter ref="H4:I85" xr:uid="{BDF5B07D-D1B8-4092-9ED0-434044CB0BAA}"/>
  <tableColumns count="2">
    <tableColumn id="1" xr3:uid="{6B2194A7-B8A1-4A13-9297-BF523320A88B}" name="Fuel name"/>
    <tableColumn id="2" xr3:uid="{C8D607EC-22C5-4F83-A308-0985515F3D13}" name="Code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FDC1CD-890D-4354-AC79-CD2AB96BF4FC}" name="Table5" displayName="Table5" ref="K4:N34" totalsRowShown="0">
  <autoFilter ref="K4:N34" xr:uid="{0CA2009B-E4B7-4D0A-85EF-2A38D954669A}"/>
  <tableColumns count="4">
    <tableColumn id="1" xr3:uid="{D899860F-EA29-4D60-A49F-1558D2CA9D82}" name="iso.2d"/>
    <tableColumn id="2" xr3:uid="{6C937E95-8620-4FEA-AC8E-F82FB4E8F1B0}" name="iso.3d"/>
    <tableColumn id="3" xr3:uid="{BABB03A7-6A37-4C53-8C01-5A2E268F27C0}" name="name"/>
    <tableColumn id="4" xr3:uid="{26D4FB7F-6D8F-4E69-8316-23B37A54E0AA}" name="official.name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B1F6-0E4D-48C5-9EEC-F724813290F2}">
  <dimension ref="B1:W2026"/>
  <sheetViews>
    <sheetView tabSelected="1" zoomScale="70" zoomScaleNormal="70" workbookViewId="0">
      <selection activeCell="E6" sqref="E6"/>
    </sheetView>
  </sheetViews>
  <sheetFormatPr defaultRowHeight="15" x14ac:dyDescent="0.25"/>
  <cols>
    <col min="2" max="2" width="15.42578125" customWidth="1"/>
    <col min="3" max="18" width="7.28515625" customWidth="1"/>
    <col min="19" max="19" width="38.5703125" bestFit="1" customWidth="1"/>
    <col min="20" max="20" width="41" customWidth="1"/>
  </cols>
  <sheetData>
    <row r="1" spans="2:23" x14ac:dyDescent="0.25">
      <c r="B1" t="s">
        <v>235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0</v>
      </c>
      <c r="T1" t="s">
        <v>66</v>
      </c>
      <c r="U1" t="s">
        <v>417</v>
      </c>
      <c r="V1" t="s">
        <v>295</v>
      </c>
      <c r="W1" t="s">
        <v>296</v>
      </c>
    </row>
    <row r="2" spans="2:23" x14ac:dyDescent="0.25">
      <c r="B2" t="str">
        <f>IFERROR(VLOOKUP(JRC_IDEES_powergen[[#This Row],[Headers]],sections[#All],2,FALSE),"")</f>
        <v/>
      </c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S2" s="1" t="s">
        <v>1</v>
      </c>
      <c r="T2" s="1" t="s">
        <v>2</v>
      </c>
      <c r="W2" t="str">
        <f>VLOOKUP(MID(JRC_IDEES_powergen[[#This Row],[Source.Name]],25,2),Table5[#All],3,FALSE)</f>
        <v>Austria</v>
      </c>
    </row>
    <row r="3" spans="2:23" x14ac:dyDescent="0.25">
      <c r="B3" t="str">
        <f t="shared" ref="B3:B66" si="0">IF(V4&lt;&gt;"",U4&amp;" - "&amp;V4,"")</f>
        <v>Total gross distributed heat production (GWh) - 0</v>
      </c>
      <c r="C3" s="19">
        <v>5297.6575327552109</v>
      </c>
      <c r="D3" s="19">
        <v>4876.446511627908</v>
      </c>
      <c r="E3" s="19">
        <v>4911.8408139534886</v>
      </c>
      <c r="F3" s="19">
        <v>5093.4274418604646</v>
      </c>
      <c r="G3" s="19">
        <v>4683.7209302325582</v>
      </c>
      <c r="H3" s="19">
        <v>5507.0642839844431</v>
      </c>
      <c r="I3" s="19">
        <v>5466.1605813953502</v>
      </c>
      <c r="J3" s="19">
        <v>5512.7239534883738</v>
      </c>
      <c r="K3" s="19">
        <v>6434.8837209302346</v>
      </c>
      <c r="L3" s="19">
        <v>7165.3288372093029</v>
      </c>
      <c r="M3" s="19">
        <v>8424.5946840679626</v>
      </c>
      <c r="N3" s="19">
        <v>7932.4610459006308</v>
      </c>
      <c r="O3" s="19">
        <v>9086.4199999555749</v>
      </c>
      <c r="P3" s="19">
        <v>10328.97411799208</v>
      </c>
      <c r="Q3" s="19">
        <v>9650.4851348979446</v>
      </c>
      <c r="R3" s="19">
        <v>9464.1297899711608</v>
      </c>
      <c r="S3" s="1" t="s">
        <v>1</v>
      </c>
      <c r="T3" s="1" t="s">
        <v>3</v>
      </c>
      <c r="U3" t="str">
        <f>IFERROR(VLOOKUP(JRC_IDEES_powergen[[#This Row],[Headers]],sections[#All],1,FALSE),U2)</f>
        <v>Total gross distributed heat production (GWh)</v>
      </c>
      <c r="V3" t="str">
        <f>IFERROR(VLOOKUP(JRC_IDEES_powergen[[#This Row],[Headers]],ec[#All],2,FALSE),"")</f>
        <v/>
      </c>
      <c r="W3" t="str">
        <f>VLOOKUP(MID(JRC_IDEES_powergen[[#This Row],[Source.Name]],25,2),Table5[#All],3,FALSE)</f>
        <v>Austria</v>
      </c>
    </row>
    <row r="4" spans="2:23" x14ac:dyDescent="0.25">
      <c r="B4" t="str">
        <f t="shared" si="0"/>
        <v>Total gross distributed heat production (GWh) - 2100</v>
      </c>
      <c r="C4" s="19">
        <v>5168.4045367533954</v>
      </c>
      <c r="D4" s="19">
        <v>4721.4784773271213</v>
      </c>
      <c r="E4" s="19">
        <v>4796.1439764696606</v>
      </c>
      <c r="F4" s="19">
        <v>4967.1330317929487</v>
      </c>
      <c r="G4" s="19">
        <v>4564.2700407967532</v>
      </c>
      <c r="H4" s="19">
        <v>5381.7074398987052</v>
      </c>
      <c r="I4" s="19">
        <v>5307.7471742513189</v>
      </c>
      <c r="J4" s="19">
        <v>5369.8937903845126</v>
      </c>
      <c r="K4" s="19">
        <v>6283.0657008720773</v>
      </c>
      <c r="L4" s="19">
        <v>7005.6770702349359</v>
      </c>
      <c r="M4" s="19">
        <v>8260.4943015895333</v>
      </c>
      <c r="N4" s="19">
        <v>7771.0606936442</v>
      </c>
      <c r="O4" s="19">
        <v>8907.5872658379558</v>
      </c>
      <c r="P4" s="19">
        <v>10145.591299601514</v>
      </c>
      <c r="Q4" s="19">
        <v>9485.778556298952</v>
      </c>
      <c r="R4" s="19">
        <v>9283.0267426371774</v>
      </c>
      <c r="S4" s="1" t="s">
        <v>1</v>
      </c>
      <c r="T4" s="1" t="s">
        <v>4</v>
      </c>
      <c r="U4" t="str">
        <f>IFERROR(VLOOKUP(JRC_IDEES_powergen[[#This Row],[Headers]],sections[#All],1,FALSE),U3)</f>
        <v>Total gross distributed heat production (GWh)</v>
      </c>
      <c r="V4">
        <f>IFERROR(VLOOKUP(JRC_IDEES_powergen[[#This Row],[Headers]],ec[#All],3,FALSE),"")</f>
        <v>0</v>
      </c>
      <c r="W4" t="str">
        <f>VLOOKUP(MID(JRC_IDEES_powergen[[#This Row],[Source.Name]],25,2),Table5[#All],3,FALSE)</f>
        <v>Austria</v>
      </c>
    </row>
    <row r="5" spans="2:23" x14ac:dyDescent="0.25">
      <c r="B5" t="str">
        <f t="shared" si="0"/>
        <v>Total gross distributed heat production (GWh) - 2200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" t="s">
        <v>1</v>
      </c>
      <c r="T5" s="1" t="s">
        <v>5</v>
      </c>
      <c r="U5" t="str">
        <f>IFERROR(VLOOKUP(JRC_IDEES_powergen[[#This Row],[Headers]],sections[#All],1,FALSE),U4)</f>
        <v>Total gross distributed heat production (GWh)</v>
      </c>
      <c r="V5" t="str">
        <f>IFERROR(VLOOKUP(JRC_IDEES_powergen[[#This Row],[Headers]],ec[#All],3,FALSE),"")</f>
        <v>2100</v>
      </c>
      <c r="W5" t="str">
        <f>VLOOKUP(MID(JRC_IDEES_powergen[[#This Row],[Source.Name]],25,2),Table5[#All],3,FALSE)</f>
        <v>Austria</v>
      </c>
    </row>
    <row r="6" spans="2:23" x14ac:dyDescent="0.25">
      <c r="B6" t="str">
        <f t="shared" si="0"/>
        <v>Total gross distributed heat production (GWh) - 3210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" t="s">
        <v>1</v>
      </c>
      <c r="T6" s="1" t="s">
        <v>6</v>
      </c>
      <c r="U6" t="str">
        <f>IFERROR(VLOOKUP(JRC_IDEES_powergen[[#This Row],[Headers]],sections[#All],1,FALSE),U5)</f>
        <v>Total gross distributed heat production (GWh)</v>
      </c>
      <c r="V6" t="str">
        <f>IFERROR(VLOOKUP(JRC_IDEES_powergen[[#This Row],[Headers]],ec[#All],3,FALSE),"")</f>
        <v>2200</v>
      </c>
      <c r="W6" t="str">
        <f>VLOOKUP(MID(JRC_IDEES_powergen[[#This Row],[Source.Name]],25,2),Table5[#All],3,FALSE)</f>
        <v>Austria</v>
      </c>
    </row>
    <row r="7" spans="2:23" x14ac:dyDescent="0.25">
      <c r="B7" t="str">
        <f t="shared" si="0"/>
        <v>Total gross distributed heat production (GWh) - 3260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" t="s">
        <v>1</v>
      </c>
      <c r="T7" s="1" t="s">
        <v>7</v>
      </c>
      <c r="U7" t="str">
        <f>IFERROR(VLOOKUP(JRC_IDEES_powergen[[#This Row],[Headers]],sections[#All],1,FALSE),U6)</f>
        <v>Total gross distributed heat production (GWh)</v>
      </c>
      <c r="V7" t="str">
        <f>IFERROR(VLOOKUP(JRC_IDEES_powergen[[#This Row],[Headers]],ec[#All],3,FALSE),"")</f>
        <v>3210</v>
      </c>
      <c r="W7" t="str">
        <f>VLOOKUP(MID(JRC_IDEES_powergen[[#This Row],[Source.Name]],25,2),Table5[#All],3,FALSE)</f>
        <v>Austria</v>
      </c>
    </row>
    <row r="8" spans="2:23" x14ac:dyDescent="0.25">
      <c r="B8" t="str">
        <f t="shared" si="0"/>
        <v>Total gross distributed heat production (GWh) - 0</v>
      </c>
      <c r="C8" s="19">
        <v>0</v>
      </c>
      <c r="D8" s="19">
        <v>0</v>
      </c>
      <c r="E8" s="19">
        <v>0</v>
      </c>
      <c r="F8" s="19">
        <v>26.234723091798976</v>
      </c>
      <c r="G8" s="19">
        <v>19.112142309728817</v>
      </c>
      <c r="H8" s="19">
        <v>10.066691929180751</v>
      </c>
      <c r="I8" s="19">
        <v>19.717742427137324</v>
      </c>
      <c r="J8" s="19">
        <v>9.7791563298768569</v>
      </c>
      <c r="K8" s="19">
        <v>9.7793611655378889</v>
      </c>
      <c r="L8" s="19">
        <v>20.104296581957328</v>
      </c>
      <c r="M8" s="19">
        <v>10.020563770281917</v>
      </c>
      <c r="N8" s="19">
        <v>9.7922001519489292</v>
      </c>
      <c r="O8" s="19">
        <v>10.008597057486453</v>
      </c>
      <c r="P8" s="19">
        <v>10.086475952633606</v>
      </c>
      <c r="Q8" s="19">
        <v>30.310384074781595</v>
      </c>
      <c r="R8" s="19">
        <v>10.391565316796033</v>
      </c>
      <c r="S8" s="1" t="s">
        <v>1</v>
      </c>
      <c r="T8" s="1" t="s">
        <v>8</v>
      </c>
      <c r="U8" t="str">
        <f>IFERROR(VLOOKUP(JRC_IDEES_powergen[[#This Row],[Headers]],sections[#All],1,FALSE),U7)</f>
        <v>Total gross distributed heat production (GWh)</v>
      </c>
      <c r="V8" t="str">
        <f>IFERROR(VLOOKUP(JRC_IDEES_powergen[[#This Row],[Headers]],ec[#All],3,FALSE),"")</f>
        <v>3260</v>
      </c>
      <c r="W8" t="str">
        <f>VLOOKUP(MID(JRC_IDEES_powergen[[#This Row],[Source.Name]],25,2),Table5[#All],3,FALSE)</f>
        <v>Austria</v>
      </c>
    </row>
    <row r="9" spans="2:23" x14ac:dyDescent="0.25">
      <c r="B9" t="str">
        <f t="shared" si="0"/>
        <v>Total gross distributed heat production (GWh) - 3270A</v>
      </c>
      <c r="C9" s="19">
        <v>815.01194701144425</v>
      </c>
      <c r="D9" s="19">
        <v>1406.6329267302197</v>
      </c>
      <c r="E9" s="19">
        <v>417.85470379570944</v>
      </c>
      <c r="F9" s="19">
        <v>277.84956729041642</v>
      </c>
      <c r="G9" s="19">
        <v>455.10788875041749</v>
      </c>
      <c r="H9" s="19">
        <v>702.47137157479403</v>
      </c>
      <c r="I9" s="19">
        <v>525.26550789862972</v>
      </c>
      <c r="J9" s="19">
        <v>420.15872979719052</v>
      </c>
      <c r="K9" s="19">
        <v>431.73249454038387</v>
      </c>
      <c r="L9" s="19">
        <v>465.94663842889349</v>
      </c>
      <c r="M9" s="19">
        <v>376.36845331702494</v>
      </c>
      <c r="N9" s="19">
        <v>281.89232229705715</v>
      </c>
      <c r="O9" s="19">
        <v>363.54812396279192</v>
      </c>
      <c r="P9" s="19">
        <v>344.99239892141867</v>
      </c>
      <c r="Q9" s="19">
        <v>345.43073352100248</v>
      </c>
      <c r="R9" s="19">
        <v>302.68429521833713</v>
      </c>
      <c r="S9" s="1" t="s">
        <v>1</v>
      </c>
      <c r="T9" s="1" t="s">
        <v>9</v>
      </c>
      <c r="U9" t="str">
        <f>IFERROR(VLOOKUP(JRC_IDEES_powergen[[#This Row],[Headers]],sections[#All],1,FALSE),U8)</f>
        <v>Total gross distributed heat production (GWh)</v>
      </c>
      <c r="V9">
        <f>IFERROR(VLOOKUP(JRC_IDEES_powergen[[#This Row],[Headers]],ec[#All],3,FALSE),"")</f>
        <v>0</v>
      </c>
      <c r="W9" t="str">
        <f>VLOOKUP(MID(JRC_IDEES_powergen[[#This Row],[Source.Name]],25,2),Table5[#All],3,FALSE)</f>
        <v>Austria</v>
      </c>
    </row>
    <row r="10" spans="2:23" x14ac:dyDescent="0.25">
      <c r="B10" t="str">
        <f t="shared" si="0"/>
        <v>Total gross distributed heat production (GWh) - 3280</v>
      </c>
      <c r="C10" s="19">
        <v>815.01194701144425</v>
      </c>
      <c r="D10" s="19">
        <v>1406.6329267302197</v>
      </c>
      <c r="E10" s="19">
        <v>417.85470379570944</v>
      </c>
      <c r="F10" s="19">
        <v>277.84956729041642</v>
      </c>
      <c r="G10" s="19">
        <v>455.10788875041749</v>
      </c>
      <c r="H10" s="19">
        <v>702.47137157479403</v>
      </c>
      <c r="I10" s="19">
        <v>525.26550789862972</v>
      </c>
      <c r="J10" s="19">
        <v>420.15872979719052</v>
      </c>
      <c r="K10" s="19">
        <v>431.73249454038387</v>
      </c>
      <c r="L10" s="19">
        <v>465.94663842889349</v>
      </c>
      <c r="M10" s="19">
        <v>376.36845331702494</v>
      </c>
      <c r="N10" s="19">
        <v>281.89232229705715</v>
      </c>
      <c r="O10" s="19">
        <v>363.54812396279192</v>
      </c>
      <c r="P10" s="19">
        <v>344.99239892141867</v>
      </c>
      <c r="Q10" s="19">
        <v>345.43073352100248</v>
      </c>
      <c r="R10" s="19">
        <v>302.68429521833713</v>
      </c>
      <c r="S10" s="1" t="s">
        <v>1</v>
      </c>
      <c r="T10" s="1" t="s">
        <v>10</v>
      </c>
      <c r="U10" t="str">
        <f>IFERROR(VLOOKUP(JRC_IDEES_powergen[[#This Row],[Headers]],sections[#All],1,FALSE),U9)</f>
        <v>Total gross distributed heat production (GWh)</v>
      </c>
      <c r="V10" t="str">
        <f>IFERROR(VLOOKUP(JRC_IDEES_powergen[[#This Row],[Headers]],ec[#All],3,FALSE),"")</f>
        <v>3270A</v>
      </c>
      <c r="W10" t="str">
        <f>VLOOKUP(MID(JRC_IDEES_powergen[[#This Row],[Source.Name]],25,2),Table5[#All],3,FALSE)</f>
        <v>Austria</v>
      </c>
    </row>
    <row r="11" spans="2:23" x14ac:dyDescent="0.25">
      <c r="B11" t="str">
        <f t="shared" si="0"/>
        <v/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" t="s">
        <v>1</v>
      </c>
      <c r="T11" s="1" t="s">
        <v>11</v>
      </c>
      <c r="U11" t="str">
        <f>IFERROR(VLOOKUP(JRC_IDEES_powergen[[#This Row],[Headers]],sections[#All],1,FALSE),U10)</f>
        <v>Total gross distributed heat production (GWh)</v>
      </c>
      <c r="V11" t="str">
        <f>IFERROR(VLOOKUP(JRC_IDEES_powergen[[#This Row],[Headers]],ec[#All],3,FALSE),"")</f>
        <v>3280</v>
      </c>
      <c r="W11" t="str">
        <f>VLOOKUP(MID(JRC_IDEES_powergen[[#This Row],[Source.Name]],25,2),Table5[#All],3,FALSE)</f>
        <v>Austria</v>
      </c>
    </row>
    <row r="12" spans="2:23" x14ac:dyDescent="0.25">
      <c r="B12" t="str">
        <f t="shared" si="0"/>
        <v>Total gross distributed heat production (GWh) - 4100</v>
      </c>
      <c r="C12" s="19">
        <v>2530.3845087163504</v>
      </c>
      <c r="D12" s="19">
        <v>1113.3857233610383</v>
      </c>
      <c r="E12" s="19">
        <v>1870.7952024225049</v>
      </c>
      <c r="F12" s="19">
        <v>2002.1863668695667</v>
      </c>
      <c r="G12" s="19">
        <v>1601.8364273341467</v>
      </c>
      <c r="H12" s="19">
        <v>2249.3275231233306</v>
      </c>
      <c r="I12" s="19">
        <v>2191.7681572634501</v>
      </c>
      <c r="J12" s="19">
        <v>2265.0483365553932</v>
      </c>
      <c r="K12" s="19">
        <v>2684.0951514969465</v>
      </c>
      <c r="L12" s="19">
        <v>2663.227994268701</v>
      </c>
      <c r="M12" s="19">
        <v>2555.9520004733736</v>
      </c>
      <c r="N12" s="19">
        <v>2682.54454078754</v>
      </c>
      <c r="O12" s="19">
        <v>3001.3309521976771</v>
      </c>
      <c r="P12" s="19">
        <v>3685.2893311181379</v>
      </c>
      <c r="Q12" s="19">
        <v>3331.6670519311369</v>
      </c>
      <c r="R12" s="19">
        <v>3051.7039469590068</v>
      </c>
      <c r="S12" s="1" t="s">
        <v>1</v>
      </c>
      <c r="T12" s="1" t="s">
        <v>12</v>
      </c>
      <c r="U12" t="str">
        <f>IFERROR(VLOOKUP(JRC_IDEES_powergen[[#This Row],[Headers]],sections[#All],1,FALSE),U11)</f>
        <v>Total gross distributed heat production (GWh)</v>
      </c>
      <c r="V12" t="str">
        <f>IFERROR(VLOOKUP(JRC_IDEES_powergen[[#This Row],[Headers]],ec[#All],3,FALSE),"")</f>
        <v/>
      </c>
      <c r="W12" t="str">
        <f>VLOOKUP(MID(JRC_IDEES_powergen[[#This Row],[Source.Name]],25,2),Table5[#All],3,FALSE)</f>
        <v>Austria</v>
      </c>
    </row>
    <row r="13" spans="2:23" x14ac:dyDescent="0.25">
      <c r="B13" t="str">
        <f t="shared" si="0"/>
        <v>Total gross distributed heat production (GWh) - 5542</v>
      </c>
      <c r="C13" s="19">
        <v>2530.3845087163504</v>
      </c>
      <c r="D13" s="19">
        <v>1113.3857233610383</v>
      </c>
      <c r="E13" s="19">
        <v>1870.7952024225049</v>
      </c>
      <c r="F13" s="19">
        <v>2002.1863668695667</v>
      </c>
      <c r="G13" s="19">
        <v>1601.8364273341467</v>
      </c>
      <c r="H13" s="19">
        <v>2249.3275231233306</v>
      </c>
      <c r="I13" s="19">
        <v>2171.33564829751</v>
      </c>
      <c r="J13" s="19">
        <v>2235.2920525754221</v>
      </c>
      <c r="K13" s="19">
        <v>2633.0937853836595</v>
      </c>
      <c r="L13" s="19">
        <v>2644.3063033680351</v>
      </c>
      <c r="M13" s="19">
        <v>2535.8821695227743</v>
      </c>
      <c r="N13" s="19">
        <v>2663.6948646116066</v>
      </c>
      <c r="O13" s="19">
        <v>2978.9768604329747</v>
      </c>
      <c r="P13" s="19">
        <v>3662.9542442628763</v>
      </c>
      <c r="Q13" s="19">
        <v>3311.7787054011537</v>
      </c>
      <c r="R13" s="19">
        <v>3032.888045937294</v>
      </c>
      <c r="S13" s="1" t="s">
        <v>1</v>
      </c>
      <c r="T13" s="1" t="s">
        <v>13</v>
      </c>
      <c r="U13" t="str">
        <f>IFERROR(VLOOKUP(JRC_IDEES_powergen[[#This Row],[Headers]],sections[#All],1,FALSE),U12)</f>
        <v>Total gross distributed heat production (GWh)</v>
      </c>
      <c r="V13" t="str">
        <f>IFERROR(VLOOKUP(JRC_IDEES_powergen[[#This Row],[Headers]],ec[#All],3,FALSE),"")</f>
        <v>4100</v>
      </c>
      <c r="W13" t="str">
        <f>VLOOKUP(MID(JRC_IDEES_powergen[[#This Row],[Source.Name]],25,2),Table5[#All],3,FALSE)</f>
        <v>Austria</v>
      </c>
    </row>
    <row r="14" spans="2:23" x14ac:dyDescent="0.25">
      <c r="B14" t="str">
        <f t="shared" si="0"/>
        <v>Total gross distributed heat production (GWh) - 4200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20.432508965940048</v>
      </c>
      <c r="J14" s="19">
        <v>29.756283979971002</v>
      </c>
      <c r="K14" s="19">
        <v>51.001366113287091</v>
      </c>
      <c r="L14" s="19">
        <v>18.921690900665723</v>
      </c>
      <c r="M14" s="19">
        <v>20.06983095059924</v>
      </c>
      <c r="N14" s="19">
        <v>18.849676175933528</v>
      </c>
      <c r="O14" s="19">
        <v>22.354091764702417</v>
      </c>
      <c r="P14" s="19">
        <v>22.335086855261437</v>
      </c>
      <c r="Q14" s="19">
        <v>19.888346529983348</v>
      </c>
      <c r="R14" s="19">
        <v>18.815901021712563</v>
      </c>
      <c r="S14" s="1" t="s">
        <v>1</v>
      </c>
      <c r="T14" s="1" t="s">
        <v>14</v>
      </c>
      <c r="U14" t="str">
        <f>IFERROR(VLOOKUP(JRC_IDEES_powergen[[#This Row],[Headers]],sections[#All],1,FALSE),U13)</f>
        <v>Total gross distributed heat production (GWh)</v>
      </c>
      <c r="V14" t="str">
        <f>IFERROR(VLOOKUP(JRC_IDEES_powergen[[#This Row],[Headers]],ec[#All],3,FALSE),"")</f>
        <v>5542</v>
      </c>
      <c r="W14" t="str">
        <f>VLOOKUP(MID(JRC_IDEES_powergen[[#This Row],[Source.Name]],25,2),Table5[#All],3,FALSE)</f>
        <v>Austria</v>
      </c>
    </row>
    <row r="15" spans="2:23" x14ac:dyDescent="0.25">
      <c r="B15" t="str">
        <f t="shared" si="0"/>
        <v>Total gross distributed heat production (GWh) - 0</v>
      </c>
      <c r="C15" s="19">
        <v>10.65305248446283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" t="s">
        <v>1</v>
      </c>
      <c r="T15" s="1" t="s">
        <v>15</v>
      </c>
      <c r="U15" t="str">
        <f>IFERROR(VLOOKUP(JRC_IDEES_powergen[[#This Row],[Headers]],sections[#All],1,FALSE),U14)</f>
        <v>Total gross distributed heat production (GWh)</v>
      </c>
      <c r="V15" t="str">
        <f>IFERROR(VLOOKUP(JRC_IDEES_powergen[[#This Row],[Headers]],ec[#All],3,FALSE),"")</f>
        <v>4200</v>
      </c>
      <c r="W15" t="str">
        <f>VLOOKUP(MID(JRC_IDEES_powergen[[#This Row],[Source.Name]],25,2),Table5[#All],3,FALSE)</f>
        <v>Austria</v>
      </c>
    </row>
    <row r="16" spans="2:23" x14ac:dyDescent="0.25">
      <c r="B16" t="str">
        <f t="shared" si="0"/>
        <v>Total gross distributed heat production (GWh) - 5541</v>
      </c>
      <c r="C16" s="19">
        <v>1602.9173035381968</v>
      </c>
      <c r="D16" s="19">
        <v>1985.6966410170753</v>
      </c>
      <c r="E16" s="19">
        <v>2287.8218831131303</v>
      </c>
      <c r="F16" s="19">
        <v>2445.0221527404578</v>
      </c>
      <c r="G16" s="19">
        <v>2279.6193974185671</v>
      </c>
      <c r="H16" s="19">
        <v>2193.4084514894944</v>
      </c>
      <c r="I16" s="19">
        <v>2335.1622733198597</v>
      </c>
      <c r="J16" s="19">
        <v>2401.1497550863182</v>
      </c>
      <c r="K16" s="19">
        <v>2877.544219186982</v>
      </c>
      <c r="L16" s="19">
        <v>3545.3728467756914</v>
      </c>
      <c r="M16" s="19">
        <v>4960.4380617917022</v>
      </c>
      <c r="N16" s="19">
        <v>4403.344640235041</v>
      </c>
      <c r="O16" s="19">
        <v>5129.1494097098457</v>
      </c>
      <c r="P16" s="19">
        <v>5793.4980904415233</v>
      </c>
      <c r="Q16" s="19">
        <v>5461.6446336025865</v>
      </c>
      <c r="R16" s="19">
        <v>5614.8405311679207</v>
      </c>
      <c r="S16" s="1" t="s">
        <v>1</v>
      </c>
      <c r="T16" s="1" t="s">
        <v>16</v>
      </c>
      <c r="U16" t="str">
        <f>IFERROR(VLOOKUP(JRC_IDEES_powergen[[#This Row],[Headers]],sections[#All],1,FALSE),U15)</f>
        <v>Total gross distributed heat production (GWh)</v>
      </c>
      <c r="V16">
        <f>IFERROR(VLOOKUP(JRC_IDEES_powergen[[#This Row],[Headers]],ec[#All],3,FALSE),"")</f>
        <v>0</v>
      </c>
      <c r="W16" t="str">
        <f>VLOOKUP(MID(JRC_IDEES_powergen[[#This Row],[Source.Name]],25,2),Table5[#All],3,FALSE)</f>
        <v>Austria</v>
      </c>
    </row>
    <row r="17" spans="2:23" x14ac:dyDescent="0.25">
      <c r="B17" t="str">
        <f t="shared" si="0"/>
        <v>Total gross distributed heat production (GWh) - 55431</v>
      </c>
      <c r="C17" s="19">
        <v>1499.1898831036865</v>
      </c>
      <c r="D17" s="19">
        <v>1887.005326436115</v>
      </c>
      <c r="E17" s="19">
        <v>2167.64808527386</v>
      </c>
      <c r="F17" s="19">
        <v>2346.4359190309501</v>
      </c>
      <c r="G17" s="19">
        <v>2176.0672197117401</v>
      </c>
      <c r="H17" s="19">
        <v>2078.1154263301346</v>
      </c>
      <c r="I17" s="19">
        <v>2212.8062743640112</v>
      </c>
      <c r="J17" s="19">
        <v>2256.3312645373571</v>
      </c>
      <c r="K17" s="19">
        <v>2729.7589510168896</v>
      </c>
      <c r="L17" s="19">
        <v>3413.4504088305989</v>
      </c>
      <c r="M17" s="19">
        <v>4825.2780683928577</v>
      </c>
      <c r="N17" s="19">
        <v>4267.3068061049298</v>
      </c>
      <c r="O17" s="19">
        <v>4988.6202955156732</v>
      </c>
      <c r="P17" s="19">
        <v>5647.258714837023</v>
      </c>
      <c r="Q17" s="19">
        <v>5314.1218875546256</v>
      </c>
      <c r="R17" s="19">
        <v>5477.9046608667068</v>
      </c>
      <c r="S17" s="1" t="s">
        <v>1</v>
      </c>
      <c r="T17" s="1" t="s">
        <v>17</v>
      </c>
      <c r="U17" t="str">
        <f>IFERROR(VLOOKUP(JRC_IDEES_powergen[[#This Row],[Headers]],sections[#All],1,FALSE),U16)</f>
        <v>Total gross distributed heat production (GWh)</v>
      </c>
      <c r="V17" t="str">
        <f>IFERROR(VLOOKUP(JRC_IDEES_powergen[[#This Row],[Headers]],ec[#All],3,FALSE),"")</f>
        <v>5541</v>
      </c>
      <c r="W17" t="str">
        <f>VLOOKUP(MID(JRC_IDEES_powergen[[#This Row],[Source.Name]],25,2),Table5[#All],3,FALSE)</f>
        <v>Austria</v>
      </c>
    </row>
    <row r="18" spans="2:23" x14ac:dyDescent="0.25">
      <c r="B18" t="str">
        <f t="shared" si="0"/>
        <v>Total gross distributed heat production (GWh) - 5545</v>
      </c>
      <c r="C18" s="19">
        <v>103.72742043451044</v>
      </c>
      <c r="D18" s="19">
        <v>98.691314580960395</v>
      </c>
      <c r="E18" s="19">
        <v>120.17379783927019</v>
      </c>
      <c r="F18" s="19">
        <v>98.586233709507567</v>
      </c>
      <c r="G18" s="19">
        <v>103.55217770682701</v>
      </c>
      <c r="H18" s="19">
        <v>115.2930251593598</v>
      </c>
      <c r="I18" s="19">
        <v>122.35599895584836</v>
      </c>
      <c r="J18" s="19">
        <v>144.81849054896122</v>
      </c>
      <c r="K18" s="19">
        <v>147.78526817009242</v>
      </c>
      <c r="L18" s="19">
        <v>131.92243794509255</v>
      </c>
      <c r="M18" s="19">
        <v>135.15999339884428</v>
      </c>
      <c r="N18" s="19">
        <v>136.03783413011138</v>
      </c>
      <c r="O18" s="19">
        <v>140.52911419417271</v>
      </c>
      <c r="P18" s="19">
        <v>146.2393756045004</v>
      </c>
      <c r="Q18" s="19">
        <v>147.52274604796108</v>
      </c>
      <c r="R18" s="19">
        <v>136.93587030121381</v>
      </c>
      <c r="S18" s="1" t="s">
        <v>1</v>
      </c>
      <c r="T18" s="1" t="s">
        <v>18</v>
      </c>
      <c r="U18" t="str">
        <f>IFERROR(VLOOKUP(JRC_IDEES_powergen[[#This Row],[Headers]],sections[#All],1,FALSE),U17)</f>
        <v>Total gross distributed heat production (GWh)</v>
      </c>
      <c r="V18" t="str">
        <f>IFERROR(VLOOKUP(JRC_IDEES_powergen[[#This Row],[Headers]],ec[#All],3,FALSE),"")</f>
        <v>55431</v>
      </c>
      <c r="W18" t="str">
        <f>VLOOKUP(MID(JRC_IDEES_powergen[[#This Row],[Source.Name]],25,2),Table5[#All],3,FALSE)</f>
        <v>Austria</v>
      </c>
    </row>
    <row r="19" spans="2:23" x14ac:dyDescent="0.25">
      <c r="B19" t="str">
        <f t="shared" si="0"/>
        <v>Total gross distributed heat production (GWh) - 0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2.5603798554981245</v>
      </c>
      <c r="Q19" s="19">
        <v>4.9597293927813482</v>
      </c>
      <c r="R19" s="19">
        <v>5.8799690692851749</v>
      </c>
      <c r="S19" s="1" t="s">
        <v>1</v>
      </c>
      <c r="T19" s="1" t="s">
        <v>19</v>
      </c>
      <c r="U19" t="str">
        <f>IFERROR(VLOOKUP(JRC_IDEES_powergen[[#This Row],[Headers]],sections[#All],1,FALSE),U18)</f>
        <v>Total gross distributed heat production (GWh)</v>
      </c>
      <c r="V19" t="str">
        <f>IFERROR(VLOOKUP(JRC_IDEES_powergen[[#This Row],[Headers]],ec[#All],3,FALSE),"")</f>
        <v>5545</v>
      </c>
      <c r="W19" t="str">
        <f>VLOOKUP(MID(JRC_IDEES_powergen[[#This Row],[Source.Name]],25,2),Table5[#All],3,FALSE)</f>
        <v>Austria</v>
      </c>
    </row>
    <row r="20" spans="2:23" x14ac:dyDescent="0.25">
      <c r="B20" t="str">
        <f t="shared" si="0"/>
        <v>Total gross distributed heat production (GWh) - 7100</v>
      </c>
      <c r="C20" s="19">
        <v>209.43772500294088</v>
      </c>
      <c r="D20" s="19">
        <v>215.76318621878795</v>
      </c>
      <c r="E20" s="19">
        <v>219.67218713831585</v>
      </c>
      <c r="F20" s="19">
        <v>215.84022180070974</v>
      </c>
      <c r="G20" s="19">
        <v>208.59418498389255</v>
      </c>
      <c r="H20" s="19">
        <v>226.43340178190539</v>
      </c>
      <c r="I20" s="19">
        <v>235.83349334224192</v>
      </c>
      <c r="J20" s="19">
        <v>273.75781261573326</v>
      </c>
      <c r="K20" s="19">
        <v>279.91447448222692</v>
      </c>
      <c r="L20" s="19">
        <v>311.02529417969288</v>
      </c>
      <c r="M20" s="19">
        <v>357.71522223715118</v>
      </c>
      <c r="N20" s="19">
        <v>393.48699017261237</v>
      </c>
      <c r="O20" s="19">
        <v>403.55018291015421</v>
      </c>
      <c r="P20" s="19">
        <v>309.16462331230309</v>
      </c>
      <c r="Q20" s="19">
        <v>311.76602377666268</v>
      </c>
      <c r="R20" s="19">
        <v>297.52643490582989</v>
      </c>
      <c r="S20" s="1" t="s">
        <v>1</v>
      </c>
      <c r="T20" s="1" t="s">
        <v>20</v>
      </c>
      <c r="U20" t="str">
        <f>IFERROR(VLOOKUP(JRC_IDEES_powergen[[#This Row],[Headers]],sections[#All],1,FALSE),U19)</f>
        <v>Total gross distributed heat production (GWh)</v>
      </c>
      <c r="V20">
        <f>IFERROR(VLOOKUP(JRC_IDEES_powergen[[#This Row],[Headers]],ec[#All],3,FALSE),"")</f>
        <v>0</v>
      </c>
      <c r="W20" t="str">
        <f>VLOOKUP(MID(JRC_IDEES_powergen[[#This Row],[Source.Name]],25,2),Table5[#All],3,FALSE)</f>
        <v>Austria</v>
      </c>
    </row>
    <row r="21" spans="2:23" x14ac:dyDescent="0.25">
      <c r="B21" t="str">
        <f t="shared" si="0"/>
        <v>Total gross distributed heat production (GWh) - 55432</v>
      </c>
      <c r="C21" s="19">
        <v>0</v>
      </c>
      <c r="D21" s="19">
        <v>0</v>
      </c>
      <c r="E21" s="19">
        <v>0</v>
      </c>
      <c r="F21" s="19">
        <v>0</v>
      </c>
      <c r="G21" s="19">
        <v>0.74963736559160854</v>
      </c>
      <c r="H21" s="19">
        <v>0.55456008024601144</v>
      </c>
      <c r="I21" s="19">
        <v>0</v>
      </c>
      <c r="J21" s="19">
        <v>0</v>
      </c>
      <c r="K21" s="19">
        <v>0</v>
      </c>
      <c r="L21" s="19">
        <v>59.130284064580394</v>
      </c>
      <c r="M21" s="19">
        <v>100.3491547529962</v>
      </c>
      <c r="N21" s="19">
        <v>134.30394275352637</v>
      </c>
      <c r="O21" s="19">
        <v>136.47761287923583</v>
      </c>
      <c r="P21" s="19">
        <v>34.090395726451675</v>
      </c>
      <c r="Q21" s="19">
        <v>32.941315719798325</v>
      </c>
      <c r="R21" s="19">
        <v>36.455808229568092</v>
      </c>
      <c r="S21" s="1" t="s">
        <v>1</v>
      </c>
      <c r="T21" s="1" t="s">
        <v>21</v>
      </c>
      <c r="U21" t="str">
        <f>IFERROR(VLOOKUP(JRC_IDEES_powergen[[#This Row],[Headers]],sections[#All],1,FALSE),U20)</f>
        <v>Total gross distributed heat production (GWh)</v>
      </c>
      <c r="V21" t="str">
        <f>IFERROR(VLOOKUP(JRC_IDEES_powergen[[#This Row],[Headers]],ec[#All],3,FALSE),"")</f>
        <v>7100</v>
      </c>
      <c r="W21" t="str">
        <f>VLOOKUP(MID(JRC_IDEES_powergen[[#This Row],[Source.Name]],25,2),Table5[#All],3,FALSE)</f>
        <v>Austria</v>
      </c>
    </row>
    <row r="22" spans="2:23" x14ac:dyDescent="0.25">
      <c r="B22" t="str">
        <f t="shared" si="0"/>
        <v>Total gross distributed heat production (GWh) - 5532</v>
      </c>
      <c r="C22" s="19">
        <v>209.43772500294088</v>
      </c>
      <c r="D22" s="19">
        <v>215.76318621878795</v>
      </c>
      <c r="E22" s="19">
        <v>219.67218713831585</v>
      </c>
      <c r="F22" s="19">
        <v>215.84022180070974</v>
      </c>
      <c r="G22" s="19">
        <v>207.84454761830094</v>
      </c>
      <c r="H22" s="19">
        <v>225.87884170165938</v>
      </c>
      <c r="I22" s="19">
        <v>235.83349334224192</v>
      </c>
      <c r="J22" s="19">
        <v>273.75781261573326</v>
      </c>
      <c r="K22" s="19">
        <v>279.91447448222692</v>
      </c>
      <c r="L22" s="19">
        <v>251.89501011511246</v>
      </c>
      <c r="M22" s="19">
        <v>257.366067484155</v>
      </c>
      <c r="N22" s="19">
        <v>259.18304741908599</v>
      </c>
      <c r="O22" s="19">
        <v>267.07257003091837</v>
      </c>
      <c r="P22" s="19">
        <v>275.07422758585142</v>
      </c>
      <c r="Q22" s="19">
        <v>278.82470805686438</v>
      </c>
      <c r="R22" s="19">
        <v>261.07062667626178</v>
      </c>
      <c r="S22" s="1" t="s">
        <v>1</v>
      </c>
      <c r="T22" s="1" t="s">
        <v>22</v>
      </c>
      <c r="U22" t="str">
        <f>IFERROR(VLOOKUP(JRC_IDEES_powergen[[#This Row],[Headers]],sections[#All],1,FALSE),U21)</f>
        <v>Total gross distributed heat production (GWh)</v>
      </c>
      <c r="V22" t="str">
        <f>IFERROR(VLOOKUP(JRC_IDEES_powergen[[#This Row],[Headers]],ec[#All],3,FALSE),"")</f>
        <v>55432</v>
      </c>
      <c r="W22" t="str">
        <f>VLOOKUP(MID(JRC_IDEES_powergen[[#This Row],[Source.Name]],25,2),Table5[#All],3,FALSE)</f>
        <v>Austria</v>
      </c>
    </row>
    <row r="23" spans="2:23" x14ac:dyDescent="0.25">
      <c r="B23" t="str">
        <f t="shared" si="0"/>
        <v>Total gross distributed heat production (GWh) - 5550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8.278239769041253</v>
      </c>
      <c r="M23" s="19">
        <v>11.8057829121172</v>
      </c>
      <c r="N23" s="19">
        <v>14.137257131950145</v>
      </c>
      <c r="O23" s="19">
        <v>16.47143603714915</v>
      </c>
      <c r="P23" s="19">
        <v>16.457432419666326</v>
      </c>
      <c r="Q23" s="19">
        <v>18.823608982741902</v>
      </c>
      <c r="R23" s="19">
        <v>18.815901021712563</v>
      </c>
      <c r="S23" s="1" t="s">
        <v>1</v>
      </c>
      <c r="T23" s="1" t="s">
        <v>23</v>
      </c>
      <c r="U23" t="str">
        <f>IFERROR(VLOOKUP(JRC_IDEES_powergen[[#This Row],[Headers]],sections[#All],1,FALSE),U22)</f>
        <v>Total gross distributed heat production (GWh)</v>
      </c>
      <c r="V23" t="str">
        <f>IFERROR(VLOOKUP(JRC_IDEES_powergen[[#This Row],[Headers]],ec[#All],3,FALSE),"")</f>
        <v>5532</v>
      </c>
      <c r="W23" t="str">
        <f>VLOOKUP(MID(JRC_IDEES_powergen[[#This Row],[Source.Name]],25,2),Table5[#All],3,FALSE)</f>
        <v>Austria</v>
      </c>
    </row>
    <row r="24" spans="2:23" x14ac:dyDescent="0.25">
      <c r="B24" t="str">
        <f t="shared" si="0"/>
        <v>Total gross distributed heat production (GWh) - 99998</v>
      </c>
      <c r="C24" s="19">
        <v>118.48191300166367</v>
      </c>
      <c r="D24" s="19">
        <v>143.04741627764946</v>
      </c>
      <c r="E24" s="19">
        <v>114.61157589825176</v>
      </c>
      <c r="F24" s="19">
        <v>125.21117839267693</v>
      </c>
      <c r="G24" s="19">
        <v>119.45088943580512</v>
      </c>
      <c r="H24" s="19">
        <v>125.35684408573766</v>
      </c>
      <c r="I24" s="19">
        <v>158.4134071440312</v>
      </c>
      <c r="J24" s="19">
        <v>142.83016310386083</v>
      </c>
      <c r="K24" s="19">
        <v>151.81802005815692</v>
      </c>
      <c r="L24" s="19">
        <v>151.37352720532576</v>
      </c>
      <c r="M24" s="19">
        <v>152.29459956631189</v>
      </c>
      <c r="N24" s="19">
        <v>147.26309512448066</v>
      </c>
      <c r="O24" s="19">
        <v>162.36129808047022</v>
      </c>
      <c r="P24" s="19">
        <v>166.92538597090132</v>
      </c>
      <c r="Q24" s="19">
        <v>145.88296961624971</v>
      </c>
      <c r="R24" s="19">
        <v>162.28714631227086</v>
      </c>
      <c r="S24" s="1" t="s">
        <v>1</v>
      </c>
      <c r="T24" s="1" t="s">
        <v>24</v>
      </c>
      <c r="U24" t="str">
        <f>IFERROR(VLOOKUP(JRC_IDEES_powergen[[#This Row],[Headers]],sections[#All],1,FALSE),U23)</f>
        <v>Total gross distributed heat production (GWh)</v>
      </c>
      <c r="V24" t="str">
        <f>IFERROR(VLOOKUP(JRC_IDEES_powergen[[#This Row],[Headers]],ec[#All],3,FALSE),"")</f>
        <v>5550</v>
      </c>
      <c r="W24" t="str">
        <f>VLOOKUP(MID(JRC_IDEES_powergen[[#This Row],[Source.Name]],25,2),Table5[#All],3,FALSE)</f>
        <v>Austria</v>
      </c>
    </row>
    <row r="25" spans="2:23" x14ac:dyDescent="0.25">
      <c r="B25" t="str">
        <f t="shared" si="0"/>
        <v>Total gross distributed heat production (GWh) - 99999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" t="s">
        <v>1</v>
      </c>
      <c r="T25" s="1" t="s">
        <v>25</v>
      </c>
      <c r="U25" t="str">
        <f>IFERROR(VLOOKUP(JRC_IDEES_powergen[[#This Row],[Headers]],sections[#All],1,FALSE),U24)</f>
        <v>Total gross distributed heat production (GWh)</v>
      </c>
      <c r="V25" t="str">
        <f>IFERROR(VLOOKUP(JRC_IDEES_powergen[[#This Row],[Headers]],ec[#All],3,FALSE),"")</f>
        <v>99998</v>
      </c>
      <c r="W25" t="str">
        <f>VLOOKUP(MID(JRC_IDEES_powergen[[#This Row],[Source.Name]],25,2),Table5[#All],3,FALSE)</f>
        <v>Austria</v>
      </c>
    </row>
    <row r="26" spans="2:23" x14ac:dyDescent="0.25">
      <c r="B26" t="str">
        <f t="shared" si="0"/>
        <v/>
      </c>
      <c r="C26" s="19">
        <v>10.771083000151247</v>
      </c>
      <c r="D26" s="19">
        <v>11.920618023137456</v>
      </c>
      <c r="E26" s="19">
        <v>1.0852615855765915</v>
      </c>
      <c r="F26" s="19">
        <v>1.0832316748387931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" t="s">
        <v>1</v>
      </c>
      <c r="T26" s="1" t="s">
        <v>26</v>
      </c>
      <c r="U26" t="str">
        <f>IFERROR(VLOOKUP(JRC_IDEES_powergen[[#This Row],[Headers]],sections[#All],1,FALSE),U25)</f>
        <v>Total gross distributed heat production (GWh)</v>
      </c>
      <c r="V26" t="str">
        <f>IFERROR(VLOOKUP(JRC_IDEES_powergen[[#This Row],[Headers]],ec[#All],3,FALSE),"")</f>
        <v>99999</v>
      </c>
      <c r="W26" t="str">
        <f>VLOOKUP(MID(JRC_IDEES_powergen[[#This Row],[Source.Name]],25,2),Table5[#All],3,FALSE)</f>
        <v>Austria</v>
      </c>
    </row>
    <row r="27" spans="2:23" x14ac:dyDescent="0.25">
      <c r="B27" t="str">
        <f t="shared" si="0"/>
        <v/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" t="s">
        <v>1</v>
      </c>
      <c r="T27" s="1"/>
      <c r="U27" t="str">
        <f>IFERROR(VLOOKUP(JRC_IDEES_powergen[[#This Row],[Headers]],sections[#All],1,FALSE),U26)</f>
        <v>Total gross distributed heat production (GWh)</v>
      </c>
      <c r="V27" t="str">
        <f>IFERROR(VLOOKUP(JRC_IDEES_powergen[[#This Row],[Headers]],ec[#All],3,FALSE),"")</f>
        <v/>
      </c>
      <c r="W27" t="str">
        <f>VLOOKUP(MID(JRC_IDEES_powergen[[#This Row],[Source.Name]],25,2),Table5[#All],3,FALSE)</f>
        <v>Austria</v>
      </c>
    </row>
    <row r="28" spans="2:23" x14ac:dyDescent="0.25">
      <c r="B28" t="str">
        <f t="shared" si="0"/>
        <v>Transformation input (ktoe) - 0</v>
      </c>
      <c r="C28" s="19">
        <v>560.13863182364844</v>
      </c>
      <c r="D28" s="19">
        <v>572.83053000000007</v>
      </c>
      <c r="E28" s="19">
        <v>597.37307999999996</v>
      </c>
      <c r="F28" s="19">
        <v>562.11535000000015</v>
      </c>
      <c r="G28" s="19">
        <v>531.37849000000006</v>
      </c>
      <c r="H28" s="19">
        <v>614.40632378746034</v>
      </c>
      <c r="I28" s="19">
        <v>594.60378000000003</v>
      </c>
      <c r="J28" s="19">
        <v>639.01919999999996</v>
      </c>
      <c r="K28" s="19">
        <v>761.49472000000003</v>
      </c>
      <c r="L28" s="19">
        <v>762.43730000000005</v>
      </c>
      <c r="M28" s="19">
        <v>892.37098830699426</v>
      </c>
      <c r="N28" s="19">
        <v>820.19447591347159</v>
      </c>
      <c r="O28" s="19">
        <v>938.94863962950149</v>
      </c>
      <c r="P28" s="19">
        <v>1056.7057827718977</v>
      </c>
      <c r="Q28" s="19">
        <v>978.23789308262315</v>
      </c>
      <c r="R28" s="19">
        <v>968.99441637978873</v>
      </c>
      <c r="S28" s="1" t="s">
        <v>1</v>
      </c>
      <c r="T28" s="1" t="s">
        <v>27</v>
      </c>
      <c r="U28" t="str">
        <f>IFERROR(VLOOKUP(JRC_IDEES_powergen[[#This Row],[Headers]],sections[#All],1,FALSE),U27)</f>
        <v>Transformation input (ktoe)</v>
      </c>
      <c r="V28" t="str">
        <f>IFERROR(VLOOKUP(JRC_IDEES_powergen[[#This Row],[Headers]],ec[#All],3,FALSE),"")</f>
        <v/>
      </c>
      <c r="W28" t="str">
        <f>VLOOKUP(MID(JRC_IDEES_powergen[[#This Row],[Source.Name]],25,2),Table5[#All],3,FALSE)</f>
        <v>Austria</v>
      </c>
    </row>
    <row r="29" spans="2:23" x14ac:dyDescent="0.25">
      <c r="B29" t="str">
        <f t="shared" si="0"/>
        <v>Transformation input (ktoe) - 2100</v>
      </c>
      <c r="C29" s="19">
        <v>539.09630833076596</v>
      </c>
      <c r="D29" s="19">
        <v>547.63053000000002</v>
      </c>
      <c r="E29" s="19">
        <v>578.07268999999997</v>
      </c>
      <c r="F29" s="19">
        <v>540.93283000000008</v>
      </c>
      <c r="G29" s="19">
        <v>511.17846000000003</v>
      </c>
      <c r="H29" s="19">
        <v>593.07738521862495</v>
      </c>
      <c r="I29" s="19">
        <v>568.10378000000003</v>
      </c>
      <c r="J29" s="19">
        <v>614.91858999999999</v>
      </c>
      <c r="K29" s="19">
        <v>735.89448000000004</v>
      </c>
      <c r="L29" s="19">
        <v>736.13711000000012</v>
      </c>
      <c r="M29" s="19">
        <v>865.54858934986225</v>
      </c>
      <c r="N29" s="19">
        <v>793.82588892579611</v>
      </c>
      <c r="O29" s="19">
        <v>909.83332219023248</v>
      </c>
      <c r="P29" s="19">
        <v>1026.8500515774181</v>
      </c>
      <c r="Q29" s="19">
        <v>951.58269297540289</v>
      </c>
      <c r="R29" s="19">
        <v>939.54471615017223</v>
      </c>
      <c r="S29" s="1" t="s">
        <v>1</v>
      </c>
      <c r="T29" s="1" t="s">
        <v>4</v>
      </c>
      <c r="U29" t="str">
        <f>IFERROR(VLOOKUP(JRC_IDEES_powergen[[#This Row],[Headers]],sections[#All],1,FALSE),U28)</f>
        <v>Transformation input (ktoe)</v>
      </c>
      <c r="V29">
        <f>IFERROR(VLOOKUP(JRC_IDEES_powergen[[#This Row],[Headers]],ec[#All],3,FALSE),"")</f>
        <v>0</v>
      </c>
      <c r="W29" t="str">
        <f>VLOOKUP(MID(JRC_IDEES_powergen[[#This Row],[Source.Name]],25,2),Table5[#All],3,FALSE)</f>
        <v>Austria</v>
      </c>
    </row>
    <row r="30" spans="2:23" x14ac:dyDescent="0.25">
      <c r="B30" t="str">
        <f t="shared" si="0"/>
        <v>Transformation input (ktoe) - 2200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" t="s">
        <v>1</v>
      </c>
      <c r="T30" s="1" t="s">
        <v>5</v>
      </c>
      <c r="U30" t="str">
        <f>IFERROR(VLOOKUP(JRC_IDEES_powergen[[#This Row],[Headers]],sections[#All],1,FALSE),U29)</f>
        <v>Transformation input (ktoe)</v>
      </c>
      <c r="V30" t="str">
        <f>IFERROR(VLOOKUP(JRC_IDEES_powergen[[#This Row],[Headers]],ec[#All],3,FALSE),"")</f>
        <v>2100</v>
      </c>
      <c r="W30" t="str">
        <f>VLOOKUP(MID(JRC_IDEES_powergen[[#This Row],[Source.Name]],25,2),Table5[#All],3,FALSE)</f>
        <v>Austria</v>
      </c>
    </row>
    <row r="31" spans="2:23" x14ac:dyDescent="0.25">
      <c r="B31" t="str">
        <f t="shared" si="0"/>
        <v>Transformation input (ktoe) - 3210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" t="s">
        <v>1</v>
      </c>
      <c r="T31" s="1" t="s">
        <v>6</v>
      </c>
      <c r="U31" t="str">
        <f>IFERROR(VLOOKUP(JRC_IDEES_powergen[[#This Row],[Headers]],sections[#All],1,FALSE),U30)</f>
        <v>Transformation input (ktoe)</v>
      </c>
      <c r="V31" t="str">
        <f>IFERROR(VLOOKUP(JRC_IDEES_powergen[[#This Row],[Headers]],ec[#All],3,FALSE),"")</f>
        <v>2200</v>
      </c>
      <c r="W31" t="str">
        <f>VLOOKUP(MID(JRC_IDEES_powergen[[#This Row],[Source.Name]],25,2),Table5[#All],3,FALSE)</f>
        <v>Austria</v>
      </c>
    </row>
    <row r="32" spans="2:23" x14ac:dyDescent="0.25">
      <c r="B32" t="str">
        <f t="shared" si="0"/>
        <v>Transformation input (ktoe) - 3260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" t="s">
        <v>1</v>
      </c>
      <c r="T32" s="1" t="s">
        <v>7</v>
      </c>
      <c r="U32" t="str">
        <f>IFERROR(VLOOKUP(JRC_IDEES_powergen[[#This Row],[Headers]],sections[#All],1,FALSE),U31)</f>
        <v>Transformation input (ktoe)</v>
      </c>
      <c r="V32" t="str">
        <f>IFERROR(VLOOKUP(JRC_IDEES_powergen[[#This Row],[Headers]],ec[#All],3,FALSE),"")</f>
        <v>3210</v>
      </c>
      <c r="W32" t="str">
        <f>VLOOKUP(MID(JRC_IDEES_powergen[[#This Row],[Source.Name]],25,2),Table5[#All],3,FALSE)</f>
        <v>Austria</v>
      </c>
    </row>
    <row r="33" spans="2:23" x14ac:dyDescent="0.25">
      <c r="B33" t="str">
        <f t="shared" si="0"/>
        <v>Transformation input (ktoe) - 0</v>
      </c>
      <c r="C33" s="19">
        <v>0</v>
      </c>
      <c r="D33" s="19">
        <v>0</v>
      </c>
      <c r="E33" s="19">
        <v>0</v>
      </c>
      <c r="F33" s="19">
        <v>3.0961699999999999</v>
      </c>
      <c r="G33" s="19">
        <v>2.0000100000000001</v>
      </c>
      <c r="H33" s="19">
        <v>1.0270359468939101</v>
      </c>
      <c r="I33" s="19">
        <v>2.0004900000000001</v>
      </c>
      <c r="J33" s="19">
        <v>1.0001100000000001</v>
      </c>
      <c r="K33" s="19">
        <v>1.0000100000000001</v>
      </c>
      <c r="L33" s="19">
        <v>2.0028199999999998</v>
      </c>
      <c r="M33" s="19">
        <v>1.0190845537170334</v>
      </c>
      <c r="N33" s="19">
        <v>1.0031554377886827</v>
      </c>
      <c r="O33" s="19">
        <v>1.0210348825743156</v>
      </c>
      <c r="P33" s="19">
        <v>1.0270246598093542</v>
      </c>
      <c r="Q33" s="19">
        <v>3.0333338939174217</v>
      </c>
      <c r="R33" s="19">
        <v>1.0091058348400992</v>
      </c>
      <c r="S33" s="1" t="s">
        <v>1</v>
      </c>
      <c r="T33" s="1" t="s">
        <v>8</v>
      </c>
      <c r="U33" t="str">
        <f>IFERROR(VLOOKUP(JRC_IDEES_powergen[[#This Row],[Headers]],sections[#All],1,FALSE),U32)</f>
        <v>Transformation input (ktoe)</v>
      </c>
      <c r="V33" t="str">
        <f>IFERROR(VLOOKUP(JRC_IDEES_powergen[[#This Row],[Headers]],ec[#All],3,FALSE),"")</f>
        <v>3260</v>
      </c>
      <c r="W33" t="str">
        <f>VLOOKUP(MID(JRC_IDEES_powergen[[#This Row],[Source.Name]],25,2),Table5[#All],3,FALSE)</f>
        <v>Austria</v>
      </c>
    </row>
    <row r="34" spans="2:23" x14ac:dyDescent="0.25">
      <c r="B34" t="str">
        <f t="shared" si="0"/>
        <v>Transformation input (ktoe) - 3270A</v>
      </c>
      <c r="C34" s="19">
        <v>84.073755612878585</v>
      </c>
      <c r="D34" s="19">
        <v>146.19917000000001</v>
      </c>
      <c r="E34" s="19">
        <v>43.894120000000001</v>
      </c>
      <c r="F34" s="19">
        <v>28.61741</v>
      </c>
      <c r="G34" s="19">
        <v>60.201259999999998</v>
      </c>
      <c r="H34" s="19">
        <v>77.385964370610964</v>
      </c>
      <c r="I34" s="19">
        <v>49.700029999999998</v>
      </c>
      <c r="J34" s="19">
        <v>40.123690000000003</v>
      </c>
      <c r="K34" s="19">
        <v>46.800269999999998</v>
      </c>
      <c r="L34" s="19">
        <v>44.0015</v>
      </c>
      <c r="M34" s="19">
        <v>34.394127848026102</v>
      </c>
      <c r="N34" s="19">
        <v>25.795425543137654</v>
      </c>
      <c r="O34" s="19">
        <v>33.4385029985974</v>
      </c>
      <c r="P34" s="19">
        <v>31.527434683062218</v>
      </c>
      <c r="Q34" s="19">
        <v>31.527614878868402</v>
      </c>
      <c r="R34" s="19">
        <v>27.706513548393442</v>
      </c>
      <c r="S34" s="1" t="s">
        <v>1</v>
      </c>
      <c r="T34" s="1" t="s">
        <v>9</v>
      </c>
      <c r="U34" t="str">
        <f>IFERROR(VLOOKUP(JRC_IDEES_powergen[[#This Row],[Headers]],sections[#All],1,FALSE),U33)</f>
        <v>Transformation input (ktoe)</v>
      </c>
      <c r="V34">
        <f>IFERROR(VLOOKUP(JRC_IDEES_powergen[[#This Row],[Headers]],ec[#All],3,FALSE),"")</f>
        <v>0</v>
      </c>
      <c r="W34" t="str">
        <f>VLOOKUP(MID(JRC_IDEES_powergen[[#This Row],[Source.Name]],25,2),Table5[#All],3,FALSE)</f>
        <v>Austria</v>
      </c>
    </row>
    <row r="35" spans="2:23" x14ac:dyDescent="0.25">
      <c r="B35" t="str">
        <f t="shared" si="0"/>
        <v>Transformation input (ktoe) - 3280</v>
      </c>
      <c r="C35" s="19">
        <v>84.073755612878585</v>
      </c>
      <c r="D35" s="19">
        <v>146.19917000000001</v>
      </c>
      <c r="E35" s="19">
        <v>43.894120000000001</v>
      </c>
      <c r="F35" s="19">
        <v>28.61741</v>
      </c>
      <c r="G35" s="19">
        <v>60.201259999999998</v>
      </c>
      <c r="H35" s="19">
        <v>77.385964370610964</v>
      </c>
      <c r="I35" s="19">
        <v>49.700029999999998</v>
      </c>
      <c r="J35" s="19">
        <v>40.123690000000003</v>
      </c>
      <c r="K35" s="19">
        <v>46.800269999999998</v>
      </c>
      <c r="L35" s="19">
        <v>44.0015</v>
      </c>
      <c r="M35" s="19">
        <v>34.394127848026102</v>
      </c>
      <c r="N35" s="19">
        <v>25.795425543137654</v>
      </c>
      <c r="O35" s="19">
        <v>33.4385029985974</v>
      </c>
      <c r="P35" s="19">
        <v>31.527434683062218</v>
      </c>
      <c r="Q35" s="19">
        <v>31.527614878868402</v>
      </c>
      <c r="R35" s="19">
        <v>27.706513548393442</v>
      </c>
      <c r="S35" s="1" t="s">
        <v>1</v>
      </c>
      <c r="T35" s="1" t="s">
        <v>10</v>
      </c>
      <c r="U35" t="str">
        <f>IFERROR(VLOOKUP(JRC_IDEES_powergen[[#This Row],[Headers]],sections[#All],1,FALSE),U34)</f>
        <v>Transformation input (ktoe)</v>
      </c>
      <c r="V35" t="str">
        <f>IFERROR(VLOOKUP(JRC_IDEES_powergen[[#This Row],[Headers]],ec[#All],3,FALSE),"")</f>
        <v>3270A</v>
      </c>
      <c r="W35" t="str">
        <f>VLOOKUP(MID(JRC_IDEES_powergen[[#This Row],[Source.Name]],25,2),Table5[#All],3,FALSE)</f>
        <v>Austria</v>
      </c>
    </row>
    <row r="36" spans="2:23" x14ac:dyDescent="0.25">
      <c r="B36" t="str">
        <f t="shared" si="0"/>
        <v/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" t="s">
        <v>1</v>
      </c>
      <c r="T36" s="1" t="s">
        <v>11</v>
      </c>
      <c r="U36" t="str">
        <f>IFERROR(VLOOKUP(JRC_IDEES_powergen[[#This Row],[Headers]],sections[#All],1,FALSE),U35)</f>
        <v>Transformation input (ktoe)</v>
      </c>
      <c r="V36" t="str">
        <f>IFERROR(VLOOKUP(JRC_IDEES_powergen[[#This Row],[Headers]],ec[#All],3,FALSE),"")</f>
        <v>3280</v>
      </c>
      <c r="W36" t="str">
        <f>VLOOKUP(MID(JRC_IDEES_powergen[[#This Row],[Source.Name]],25,2),Table5[#All],3,FALSE)</f>
        <v>Austria</v>
      </c>
    </row>
    <row r="37" spans="2:23" x14ac:dyDescent="0.25">
      <c r="B37" t="str">
        <f t="shared" si="0"/>
        <v>Transformation input (ktoe) - 4100</v>
      </c>
      <c r="C37" s="19">
        <v>230.29244858107614</v>
      </c>
      <c r="D37" s="19">
        <v>142.09594000000001</v>
      </c>
      <c r="E37" s="19">
        <v>227.56450000000001</v>
      </c>
      <c r="F37" s="19">
        <v>201.00135</v>
      </c>
      <c r="G37" s="19">
        <v>163.19693000000001</v>
      </c>
      <c r="H37" s="19">
        <v>231.51297152571999</v>
      </c>
      <c r="I37" s="19">
        <v>219.49873000000002</v>
      </c>
      <c r="J37" s="19">
        <v>230.01804000000001</v>
      </c>
      <c r="K37" s="19">
        <v>298.80458000000004</v>
      </c>
      <c r="L37" s="19">
        <v>258.53273999999999</v>
      </c>
      <c r="M37" s="19">
        <v>246.05993798075332</v>
      </c>
      <c r="N37" s="19">
        <v>258.52439402493081</v>
      </c>
      <c r="O37" s="19">
        <v>290.58149253062896</v>
      </c>
      <c r="P37" s="19">
        <v>356.6823229513771</v>
      </c>
      <c r="Q37" s="19">
        <v>317.7359030818651</v>
      </c>
      <c r="R37" s="19">
        <v>289.79723845697981</v>
      </c>
      <c r="S37" s="1" t="s">
        <v>1</v>
      </c>
      <c r="T37" s="1" t="s">
        <v>12</v>
      </c>
      <c r="U37" t="str">
        <f>IFERROR(VLOOKUP(JRC_IDEES_powergen[[#This Row],[Headers]],sections[#All],1,FALSE),U36)</f>
        <v>Transformation input (ktoe)</v>
      </c>
      <c r="V37" t="str">
        <f>IFERROR(VLOOKUP(JRC_IDEES_powergen[[#This Row],[Headers]],ec[#All],3,FALSE),"")</f>
        <v/>
      </c>
      <c r="W37" t="str">
        <f>VLOOKUP(MID(JRC_IDEES_powergen[[#This Row],[Source.Name]],25,2),Table5[#All],3,FALSE)</f>
        <v>Austria</v>
      </c>
    </row>
    <row r="38" spans="2:23" x14ac:dyDescent="0.25">
      <c r="B38" t="str">
        <f t="shared" si="0"/>
        <v>Transformation input (ktoe) - 5542</v>
      </c>
      <c r="C38" s="19">
        <v>230.29244858107614</v>
      </c>
      <c r="D38" s="19">
        <v>142.09594000000001</v>
      </c>
      <c r="E38" s="19">
        <v>227.56450000000001</v>
      </c>
      <c r="F38" s="19">
        <v>201.00135</v>
      </c>
      <c r="G38" s="19">
        <v>163.19693000000001</v>
      </c>
      <c r="H38" s="19">
        <v>231.51297152571999</v>
      </c>
      <c r="I38" s="19">
        <v>217.09854000000001</v>
      </c>
      <c r="J38" s="19">
        <v>226.61698000000001</v>
      </c>
      <c r="K38" s="19">
        <v>292.90356000000003</v>
      </c>
      <c r="L38" s="19">
        <v>256.73356999999999</v>
      </c>
      <c r="M38" s="19">
        <v>244.14916293867748</v>
      </c>
      <c r="N38" s="19">
        <v>256.75693438988736</v>
      </c>
      <c r="O38" s="19">
        <v>288.47963888095683</v>
      </c>
      <c r="P38" s="19">
        <v>354.58052592952464</v>
      </c>
      <c r="Q38" s="19">
        <v>315.92068495236225</v>
      </c>
      <c r="R38" s="19">
        <v>288.02973811181567</v>
      </c>
      <c r="S38" s="1" t="s">
        <v>1</v>
      </c>
      <c r="T38" s="1" t="s">
        <v>13</v>
      </c>
      <c r="U38" t="str">
        <f>IFERROR(VLOOKUP(JRC_IDEES_powergen[[#This Row],[Headers]],sections[#All],1,FALSE),U37)</f>
        <v>Transformation input (ktoe)</v>
      </c>
      <c r="V38" t="str">
        <f>IFERROR(VLOOKUP(JRC_IDEES_powergen[[#This Row],[Headers]],ec[#All],3,FALSE),"")</f>
        <v>4100</v>
      </c>
      <c r="W38" t="str">
        <f>VLOOKUP(MID(JRC_IDEES_powergen[[#This Row],[Source.Name]],25,2),Table5[#All],3,FALSE)</f>
        <v>Austria</v>
      </c>
    </row>
    <row r="39" spans="2:23" x14ac:dyDescent="0.25">
      <c r="B39" t="str">
        <f t="shared" si="0"/>
        <v>Transformation input (ktoe) - 4200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2.4001899999999998</v>
      </c>
      <c r="J39" s="19">
        <v>3.4010600000000002</v>
      </c>
      <c r="K39" s="19">
        <v>5.9010199999999999</v>
      </c>
      <c r="L39" s="19">
        <v>1.7991699999999999</v>
      </c>
      <c r="M39" s="19">
        <v>1.9107750420758467</v>
      </c>
      <c r="N39" s="19">
        <v>1.7674596350434699</v>
      </c>
      <c r="O39" s="19">
        <v>2.1018536496721349</v>
      </c>
      <c r="P39" s="19">
        <v>2.1017970218524904</v>
      </c>
      <c r="Q39" s="19">
        <v>1.8152181295028564</v>
      </c>
      <c r="R39" s="19">
        <v>1.7675003451641533</v>
      </c>
      <c r="S39" s="1" t="s">
        <v>1</v>
      </c>
      <c r="T39" s="1" t="s">
        <v>14</v>
      </c>
      <c r="U39" t="str">
        <f>IFERROR(VLOOKUP(JRC_IDEES_powergen[[#This Row],[Headers]],sections[#All],1,FALSE),U38)</f>
        <v>Transformation input (ktoe)</v>
      </c>
      <c r="V39" t="str">
        <f>IFERROR(VLOOKUP(JRC_IDEES_powergen[[#This Row],[Headers]],ec[#All],3,FALSE),"")</f>
        <v>5542</v>
      </c>
      <c r="W39" t="str">
        <f>VLOOKUP(MID(JRC_IDEES_powergen[[#This Row],[Source.Name]],25,2),Table5[#All],3,FALSE)</f>
        <v>Austria</v>
      </c>
    </row>
    <row r="40" spans="2:23" x14ac:dyDescent="0.25">
      <c r="B40" t="str">
        <f t="shared" si="0"/>
        <v>Transformation input (ktoe) - 0</v>
      </c>
      <c r="C40" s="19">
        <v>1.0748065348237299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" t="s">
        <v>1</v>
      </c>
      <c r="T40" s="1" t="s">
        <v>15</v>
      </c>
      <c r="U40" t="str">
        <f>IFERROR(VLOOKUP(JRC_IDEES_powergen[[#This Row],[Headers]],sections[#All],1,FALSE),U39)</f>
        <v>Transformation input (ktoe)</v>
      </c>
      <c r="V40" t="str">
        <f>IFERROR(VLOOKUP(JRC_IDEES_powergen[[#This Row],[Headers]],ec[#All],3,FALSE),"")</f>
        <v>4200</v>
      </c>
      <c r="W40" t="str">
        <f>VLOOKUP(MID(JRC_IDEES_powergen[[#This Row],[Source.Name]],25,2),Table5[#All],3,FALSE)</f>
        <v>Austria</v>
      </c>
    </row>
    <row r="41" spans="2:23" x14ac:dyDescent="0.25">
      <c r="B41" t="str">
        <f t="shared" si="0"/>
        <v>Transformation input (ktoe) - 5541</v>
      </c>
      <c r="C41" s="19">
        <v>198.60036304576323</v>
      </c>
      <c r="D41" s="19">
        <v>233.03579999999999</v>
      </c>
      <c r="E41" s="19">
        <v>277.51718</v>
      </c>
      <c r="F41" s="19">
        <v>281.45441000000005</v>
      </c>
      <c r="G41" s="19">
        <v>257.68004000000002</v>
      </c>
      <c r="H41" s="19">
        <v>253.84506205356675</v>
      </c>
      <c r="I41" s="19">
        <v>268.99222000000003</v>
      </c>
      <c r="J41" s="19">
        <v>314.96089999999998</v>
      </c>
      <c r="K41" s="19">
        <v>358.78944000000001</v>
      </c>
      <c r="L41" s="19">
        <v>396.88933000000003</v>
      </c>
      <c r="M41" s="19">
        <v>544.18802762355915</v>
      </c>
      <c r="N41" s="19">
        <v>462.45342505015765</v>
      </c>
      <c r="O41" s="19">
        <v>535.2076805116476</v>
      </c>
      <c r="P41" s="19">
        <v>601.07056070104636</v>
      </c>
      <c r="Q41" s="19">
        <v>562.38434218743419</v>
      </c>
      <c r="R41" s="19">
        <v>585.49174890549318</v>
      </c>
      <c r="S41" s="1" t="s">
        <v>1</v>
      </c>
      <c r="T41" s="1" t="s">
        <v>16</v>
      </c>
      <c r="U41" t="str">
        <f>IFERROR(VLOOKUP(JRC_IDEES_powergen[[#This Row],[Headers]],sections[#All],1,FALSE),U40)</f>
        <v>Transformation input (ktoe)</v>
      </c>
      <c r="V41">
        <f>IFERROR(VLOOKUP(JRC_IDEES_powergen[[#This Row],[Headers]],ec[#All],3,FALSE),"")</f>
        <v>0</v>
      </c>
      <c r="W41" t="str">
        <f>VLOOKUP(MID(JRC_IDEES_powergen[[#This Row],[Source.Name]],25,2),Table5[#All],3,FALSE)</f>
        <v>Austria</v>
      </c>
    </row>
    <row r="42" spans="2:23" x14ac:dyDescent="0.25">
      <c r="B42" t="str">
        <f t="shared" si="0"/>
        <v>Transformation input (ktoe) - 55431</v>
      </c>
      <c r="C42" s="19">
        <v>183.24257189261522</v>
      </c>
      <c r="D42" s="19">
        <v>216.93311</v>
      </c>
      <c r="E42" s="19">
        <v>259.68040000000002</v>
      </c>
      <c r="F42" s="19">
        <v>265.05729000000002</v>
      </c>
      <c r="G42" s="19">
        <v>240.56285</v>
      </c>
      <c r="H42" s="19">
        <v>235.93164499107385</v>
      </c>
      <c r="I42" s="19">
        <v>251.89088000000001</v>
      </c>
      <c r="J42" s="19">
        <v>297.26943999999997</v>
      </c>
      <c r="K42" s="19">
        <v>340.17218000000003</v>
      </c>
      <c r="L42" s="19">
        <v>379.98516000000001</v>
      </c>
      <c r="M42" s="19">
        <v>527.18213754169437</v>
      </c>
      <c r="N42" s="19">
        <v>443.94286806152672</v>
      </c>
      <c r="O42" s="19">
        <v>514.83404331945212</v>
      </c>
      <c r="P42" s="19">
        <v>581.36616189741642</v>
      </c>
      <c r="Q42" s="19">
        <v>542.53635251511628</v>
      </c>
      <c r="R42" s="19">
        <v>566.76584353982935</v>
      </c>
      <c r="S42" s="1" t="s">
        <v>1</v>
      </c>
      <c r="T42" s="1" t="s">
        <v>17</v>
      </c>
      <c r="U42" t="str">
        <f>IFERROR(VLOOKUP(JRC_IDEES_powergen[[#This Row],[Headers]],sections[#All],1,FALSE),U41)</f>
        <v>Transformation input (ktoe)</v>
      </c>
      <c r="V42" t="str">
        <f>IFERROR(VLOOKUP(JRC_IDEES_powergen[[#This Row],[Headers]],ec[#All],3,FALSE),"")</f>
        <v>5541</v>
      </c>
      <c r="W42" t="str">
        <f>VLOOKUP(MID(JRC_IDEES_powergen[[#This Row],[Source.Name]],25,2),Table5[#All],3,FALSE)</f>
        <v>Austria</v>
      </c>
    </row>
    <row r="43" spans="2:23" x14ac:dyDescent="0.25">
      <c r="B43" t="str">
        <f t="shared" si="0"/>
        <v>Transformation input (ktoe) - 5545</v>
      </c>
      <c r="C43" s="19">
        <v>15.357791153148</v>
      </c>
      <c r="D43" s="19">
        <v>16.102689999999999</v>
      </c>
      <c r="E43" s="19">
        <v>17.836780000000001</v>
      </c>
      <c r="F43" s="19">
        <v>16.397120000000001</v>
      </c>
      <c r="G43" s="19">
        <v>17.117190000000001</v>
      </c>
      <c r="H43" s="19">
        <v>17.91341706249289</v>
      </c>
      <c r="I43" s="19">
        <v>17.10134</v>
      </c>
      <c r="J43" s="19">
        <v>17.691459999999999</v>
      </c>
      <c r="K43" s="19">
        <v>18.617260000000002</v>
      </c>
      <c r="L43" s="19">
        <v>16.904170000000001</v>
      </c>
      <c r="M43" s="19">
        <v>17.005890081864766</v>
      </c>
      <c r="N43" s="19">
        <v>18.510556988630899</v>
      </c>
      <c r="O43" s="19">
        <v>20.373637192195488</v>
      </c>
      <c r="P43" s="19">
        <v>19.704398803629971</v>
      </c>
      <c r="Q43" s="19">
        <v>19.847989672317915</v>
      </c>
      <c r="R43" s="19">
        <v>18.725905365663856</v>
      </c>
      <c r="S43" s="1" t="s">
        <v>1</v>
      </c>
      <c r="T43" s="1" t="s">
        <v>18</v>
      </c>
      <c r="U43" t="str">
        <f>IFERROR(VLOOKUP(JRC_IDEES_powergen[[#This Row],[Headers]],sections[#All],1,FALSE),U42)</f>
        <v>Transformation input (ktoe)</v>
      </c>
      <c r="V43" t="str">
        <f>IFERROR(VLOOKUP(JRC_IDEES_powergen[[#This Row],[Headers]],ec[#All],3,FALSE),"")</f>
        <v>55431</v>
      </c>
      <c r="W43" t="str">
        <f>VLOOKUP(MID(JRC_IDEES_powergen[[#This Row],[Source.Name]],25,2),Table5[#All],3,FALSE)</f>
        <v>Austria</v>
      </c>
    </row>
    <row r="44" spans="2:23" x14ac:dyDescent="0.25">
      <c r="B44" t="str">
        <f t="shared" si="0"/>
        <v>Transformation input (ktoe) - 0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0.28661415047768218</v>
      </c>
      <c r="Q44" s="19">
        <v>0.54934542651794305</v>
      </c>
      <c r="R44" s="19">
        <v>0.64399896361011133</v>
      </c>
      <c r="S44" s="1" t="s">
        <v>1</v>
      </c>
      <c r="T44" s="1" t="s">
        <v>19</v>
      </c>
      <c r="U44" t="str">
        <f>IFERROR(VLOOKUP(JRC_IDEES_powergen[[#This Row],[Headers]],sections[#All],1,FALSE),U43)</f>
        <v>Transformation input (ktoe)</v>
      </c>
      <c r="V44" t="str">
        <f>IFERROR(VLOOKUP(JRC_IDEES_powergen[[#This Row],[Headers]],ec[#All],3,FALSE),"")</f>
        <v>5545</v>
      </c>
      <c r="W44" t="str">
        <f>VLOOKUP(MID(JRC_IDEES_powergen[[#This Row],[Source.Name]],25,2),Table5[#All],3,FALSE)</f>
        <v>Austria</v>
      </c>
    </row>
    <row r="45" spans="2:23" x14ac:dyDescent="0.25">
      <c r="B45" t="str">
        <f t="shared" si="0"/>
        <v>Transformation input (ktoe) - 7100</v>
      </c>
      <c r="C45" s="19">
        <v>25.0549345562243</v>
      </c>
      <c r="D45" s="19">
        <v>26.299620000000001</v>
      </c>
      <c r="E45" s="19">
        <v>29.096889999999998</v>
      </c>
      <c r="F45" s="19">
        <v>26.763490000000001</v>
      </c>
      <c r="G45" s="19">
        <v>28.10022</v>
      </c>
      <c r="H45" s="19">
        <v>29.306351321833393</v>
      </c>
      <c r="I45" s="19">
        <v>27.912310000000002</v>
      </c>
      <c r="J45" s="19">
        <v>28.815850000000001</v>
      </c>
      <c r="K45" s="19">
        <v>30.50018</v>
      </c>
      <c r="L45" s="19">
        <v>34.710720000000002</v>
      </c>
      <c r="M45" s="19">
        <v>39.887411343806669</v>
      </c>
      <c r="N45" s="19">
        <v>46.049488869781214</v>
      </c>
      <c r="O45" s="19">
        <v>49.58461126678425</v>
      </c>
      <c r="P45" s="19">
        <v>36.256094431645337</v>
      </c>
      <c r="Q45" s="19">
        <v>36.352153506799958</v>
      </c>
      <c r="R45" s="19">
        <v>34.896110440855622</v>
      </c>
      <c r="S45" s="1" t="s">
        <v>1</v>
      </c>
      <c r="T45" s="1" t="s">
        <v>20</v>
      </c>
      <c r="U45" t="str">
        <f>IFERROR(VLOOKUP(JRC_IDEES_powergen[[#This Row],[Headers]],sections[#All],1,FALSE),U44)</f>
        <v>Transformation input (ktoe)</v>
      </c>
      <c r="V45">
        <f>IFERROR(VLOOKUP(JRC_IDEES_powergen[[#This Row],[Headers]],ec[#All],3,FALSE),"")</f>
        <v>0</v>
      </c>
      <c r="W45" t="str">
        <f>VLOOKUP(MID(JRC_IDEES_powergen[[#This Row],[Source.Name]],25,2),Table5[#All],3,FALSE)</f>
        <v>Austria</v>
      </c>
    </row>
    <row r="46" spans="2:23" x14ac:dyDescent="0.25">
      <c r="B46" t="str">
        <f t="shared" si="0"/>
        <v>Transformation input (ktoe) - 55432</v>
      </c>
      <c r="C46" s="19">
        <v>0</v>
      </c>
      <c r="D46" s="19">
        <v>0</v>
      </c>
      <c r="E46" s="19">
        <v>0</v>
      </c>
      <c r="F46" s="19">
        <v>0</v>
      </c>
      <c r="G46" s="19">
        <v>0.1</v>
      </c>
      <c r="H46" s="19">
        <v>7.1653670713530085E-2</v>
      </c>
      <c r="I46" s="19">
        <v>0</v>
      </c>
      <c r="J46" s="19">
        <v>0</v>
      </c>
      <c r="K46" s="19">
        <v>0</v>
      </c>
      <c r="L46" s="19">
        <v>7.1753799999999996</v>
      </c>
      <c r="M46" s="19">
        <v>12.133417866496588</v>
      </c>
      <c r="N46" s="19">
        <v>15.859367536065719</v>
      </c>
      <c r="O46" s="19">
        <v>16.337128948341956</v>
      </c>
      <c r="P46" s="19">
        <v>4.1319430420744432</v>
      </c>
      <c r="Q46" s="19">
        <v>3.9648190872344928</v>
      </c>
      <c r="R46" s="19">
        <v>4.3470929746454923</v>
      </c>
      <c r="S46" s="1" t="s">
        <v>1</v>
      </c>
      <c r="T46" s="1" t="s">
        <v>21</v>
      </c>
      <c r="U46" t="str">
        <f>IFERROR(VLOOKUP(JRC_IDEES_powergen[[#This Row],[Headers]],sections[#All],1,FALSE),U45)</f>
        <v>Transformation input (ktoe)</v>
      </c>
      <c r="V46" t="str">
        <f>IFERROR(VLOOKUP(JRC_IDEES_powergen[[#This Row],[Headers]],ec[#All],3,FALSE),"")</f>
        <v>7100</v>
      </c>
      <c r="W46" t="str">
        <f>VLOOKUP(MID(JRC_IDEES_powergen[[#This Row],[Source.Name]],25,2),Table5[#All],3,FALSE)</f>
        <v>Austria</v>
      </c>
    </row>
    <row r="47" spans="2:23" x14ac:dyDescent="0.25">
      <c r="B47" t="str">
        <f t="shared" si="0"/>
        <v>Transformation input (ktoe) - 5532</v>
      </c>
      <c r="C47" s="19">
        <v>25.0549345562243</v>
      </c>
      <c r="D47" s="19">
        <v>26.299620000000001</v>
      </c>
      <c r="E47" s="19">
        <v>29.096889999999998</v>
      </c>
      <c r="F47" s="19">
        <v>26.763490000000001</v>
      </c>
      <c r="G47" s="19">
        <v>28.000219999999999</v>
      </c>
      <c r="H47" s="19">
        <v>29.234697651119863</v>
      </c>
      <c r="I47" s="19">
        <v>27.912310000000002</v>
      </c>
      <c r="J47" s="19">
        <v>28.815850000000001</v>
      </c>
      <c r="K47" s="19">
        <v>30.50018</v>
      </c>
      <c r="L47" s="19">
        <v>27.535340000000001</v>
      </c>
      <c r="M47" s="19">
        <v>27.753993477310082</v>
      </c>
      <c r="N47" s="19">
        <v>30.190121333715499</v>
      </c>
      <c r="O47" s="19">
        <v>33.247482318442295</v>
      </c>
      <c r="P47" s="19">
        <v>32.124151389570898</v>
      </c>
      <c r="Q47" s="19">
        <v>32.387334419565462</v>
      </c>
      <c r="R47" s="19">
        <v>30.549017466210131</v>
      </c>
      <c r="S47" s="1" t="s">
        <v>1</v>
      </c>
      <c r="T47" s="1" t="s">
        <v>22</v>
      </c>
      <c r="U47" t="str">
        <f>IFERROR(VLOOKUP(JRC_IDEES_powergen[[#This Row],[Headers]],sections[#All],1,FALSE),U46)</f>
        <v>Transformation input (ktoe)</v>
      </c>
      <c r="V47" t="str">
        <f>IFERROR(VLOOKUP(JRC_IDEES_powergen[[#This Row],[Headers]],ec[#All],3,FALSE),"")</f>
        <v>55432</v>
      </c>
      <c r="W47" t="str">
        <f>VLOOKUP(MID(JRC_IDEES_powergen[[#This Row],[Source.Name]],25,2),Table5[#All],3,FALSE)</f>
        <v>Austria</v>
      </c>
    </row>
    <row r="48" spans="2:23" x14ac:dyDescent="0.25">
      <c r="B48" t="str">
        <f t="shared" si="0"/>
        <v>Transformation input (ktoe) - 5550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0.8</v>
      </c>
      <c r="M48" s="19">
        <v>1.1464603038119801</v>
      </c>
      <c r="N48" s="19">
        <v>1.3614216107767301</v>
      </c>
      <c r="O48" s="19">
        <v>1.5047291487532199</v>
      </c>
      <c r="P48" s="19">
        <v>1.5047291487532199</v>
      </c>
      <c r="Q48" s="19">
        <v>1.8391134040317201</v>
      </c>
      <c r="R48" s="19">
        <v>1.8391134040317201</v>
      </c>
      <c r="S48" s="1" t="s">
        <v>1</v>
      </c>
      <c r="T48" s="1" t="s">
        <v>23</v>
      </c>
      <c r="U48" t="str">
        <f>IFERROR(VLOOKUP(JRC_IDEES_powergen[[#This Row],[Headers]],sections[#All],1,FALSE),U47)</f>
        <v>Transformation input (ktoe)</v>
      </c>
      <c r="V48" t="str">
        <f>IFERROR(VLOOKUP(JRC_IDEES_powergen[[#This Row],[Headers]],ec[#All],3,FALSE),"")</f>
        <v>5532</v>
      </c>
      <c r="W48" t="str">
        <f>VLOOKUP(MID(JRC_IDEES_powergen[[#This Row],[Source.Name]],25,2),Table5[#All],3,FALSE)</f>
        <v>Austria</v>
      </c>
    </row>
    <row r="49" spans="2:23" x14ac:dyDescent="0.25">
      <c r="B49" t="str">
        <f t="shared" si="0"/>
        <v>Transformation input (ktoe) - 99998</v>
      </c>
      <c r="C49" s="19">
        <v>19.848094009744909</v>
      </c>
      <c r="D49" s="19">
        <v>24</v>
      </c>
      <c r="E49" s="19">
        <v>19.200389999999999</v>
      </c>
      <c r="F49" s="19">
        <v>21.082519999999999</v>
      </c>
      <c r="G49" s="19">
        <v>20.200030000000002</v>
      </c>
      <c r="H49" s="19">
        <v>21.328938568835397</v>
      </c>
      <c r="I49" s="19">
        <v>26.5</v>
      </c>
      <c r="J49" s="19">
        <v>24.10061</v>
      </c>
      <c r="K49" s="19">
        <v>25.600239999999999</v>
      </c>
      <c r="L49" s="19">
        <v>25.50019</v>
      </c>
      <c r="M49" s="19">
        <v>25.675938653320053</v>
      </c>
      <c r="N49" s="19">
        <v>25.007165376898797</v>
      </c>
      <c r="O49" s="19">
        <v>27.610588290515807</v>
      </c>
      <c r="P49" s="19">
        <v>28.351002045726226</v>
      </c>
      <c r="Q49" s="19">
        <v>24.816086703188528</v>
      </c>
      <c r="R49" s="19">
        <v>27.61058682558474</v>
      </c>
      <c r="S49" s="1" t="s">
        <v>1</v>
      </c>
      <c r="T49" s="1" t="s">
        <v>24</v>
      </c>
      <c r="U49" t="str">
        <f>IFERROR(VLOOKUP(JRC_IDEES_powergen[[#This Row],[Headers]],sections[#All],1,FALSE),U48)</f>
        <v>Transformation input (ktoe)</v>
      </c>
      <c r="V49" t="str">
        <f>IFERROR(VLOOKUP(JRC_IDEES_powergen[[#This Row],[Headers]],ec[#All],3,FALSE),"")</f>
        <v>5550</v>
      </c>
      <c r="W49" t="str">
        <f>VLOOKUP(MID(JRC_IDEES_powergen[[#This Row],[Source.Name]],25,2),Table5[#All],3,FALSE)</f>
        <v>Austria</v>
      </c>
    </row>
    <row r="50" spans="2:23" x14ac:dyDescent="0.25">
      <c r="B50" t="str">
        <f t="shared" si="0"/>
        <v>Transformation input (ktoe) - 99999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" t="s">
        <v>1</v>
      </c>
      <c r="T50" s="1" t="s">
        <v>25</v>
      </c>
      <c r="U50" t="str">
        <f>IFERROR(VLOOKUP(JRC_IDEES_powergen[[#This Row],[Headers]],sections[#All],1,FALSE),U49)</f>
        <v>Transformation input (ktoe)</v>
      </c>
      <c r="V50" t="str">
        <f>IFERROR(VLOOKUP(JRC_IDEES_powergen[[#This Row],[Headers]],ec[#All],3,FALSE),"")</f>
        <v>99998</v>
      </c>
      <c r="W50" t="str">
        <f>VLOOKUP(MID(JRC_IDEES_powergen[[#This Row],[Source.Name]],25,2),Table5[#All],3,FALSE)</f>
        <v>Austria</v>
      </c>
    </row>
    <row r="51" spans="2:23" x14ac:dyDescent="0.25">
      <c r="B51" t="str">
        <f t="shared" si="0"/>
        <v/>
      </c>
      <c r="C51" s="19">
        <v>1.19422948313748</v>
      </c>
      <c r="D51" s="19">
        <v>1.2</v>
      </c>
      <c r="E51" s="19">
        <v>0.1</v>
      </c>
      <c r="F51" s="19">
        <v>0.1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" t="s">
        <v>1</v>
      </c>
      <c r="T51" s="1" t="s">
        <v>26</v>
      </c>
      <c r="U51" t="str">
        <f>IFERROR(VLOOKUP(JRC_IDEES_powergen[[#This Row],[Headers]],sections[#All],1,FALSE),U50)</f>
        <v>Transformation input (ktoe)</v>
      </c>
      <c r="V51" t="str">
        <f>IFERROR(VLOOKUP(JRC_IDEES_powergen[[#This Row],[Headers]],ec[#All],3,FALSE),"")</f>
        <v>99999</v>
      </c>
      <c r="W51" t="str">
        <f>VLOOKUP(MID(JRC_IDEES_powergen[[#This Row],[Source.Name]],25,2),Table5[#All],3,FALSE)</f>
        <v>Austria</v>
      </c>
    </row>
    <row r="52" spans="2:23" x14ac:dyDescent="0.25">
      <c r="B52" t="str">
        <f t="shared" si="0"/>
        <v/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" t="s">
        <v>1</v>
      </c>
      <c r="T52" s="1"/>
      <c r="U52" t="str">
        <f>IFERROR(VLOOKUP(JRC_IDEES_powergen[[#This Row],[Headers]],sections[#All],1,FALSE),U51)</f>
        <v>Transformation input (ktoe)</v>
      </c>
      <c r="V52" t="str">
        <f>IFERROR(VLOOKUP(JRC_IDEES_powergen[[#This Row],[Headers]],ec[#All],3,FALSE),"")</f>
        <v/>
      </c>
      <c r="W52" t="str">
        <f>VLOOKUP(MID(JRC_IDEES_powergen[[#This Row],[Source.Name]],25,2),Table5[#All],3,FALSE)</f>
        <v>Austria</v>
      </c>
    </row>
    <row r="53" spans="2:23" x14ac:dyDescent="0.25">
      <c r="B53" t="str">
        <f t="shared" si="0"/>
        <v>CO2 emissions (kt CO2) - 0</v>
      </c>
      <c r="C53" s="19">
        <v>911.54900570649909</v>
      </c>
      <c r="D53" s="19">
        <v>908.49679447672827</v>
      </c>
      <c r="E53" s="19">
        <v>788.45642386606812</v>
      </c>
      <c r="F53" s="19">
        <v>677.20658916013201</v>
      </c>
      <c r="G53" s="19">
        <v>692.70799480401615</v>
      </c>
      <c r="H53" s="19">
        <v>910.40806080817106</v>
      </c>
      <c r="I53" s="19">
        <v>784.34697085113612</v>
      </c>
      <c r="J53" s="19">
        <v>776.03626613304016</v>
      </c>
      <c r="K53" s="19">
        <v>959.8321840443482</v>
      </c>
      <c r="L53" s="19">
        <v>900.49478181087602</v>
      </c>
      <c r="M53" s="19">
        <v>867.27500664632134</v>
      </c>
      <c r="N53" s="19">
        <v>900.63458330036929</v>
      </c>
      <c r="O53" s="19">
        <v>1014.5667339690142</v>
      </c>
      <c r="P53" s="19">
        <v>1086.2629997077681</v>
      </c>
      <c r="Q53" s="19">
        <v>1001.6938072858504</v>
      </c>
      <c r="R53" s="19">
        <v>912.75197539216356</v>
      </c>
      <c r="S53" s="1" t="s">
        <v>1</v>
      </c>
      <c r="T53" s="1" t="s">
        <v>28</v>
      </c>
      <c r="U53" t="str">
        <f>IFERROR(VLOOKUP(JRC_IDEES_powergen[[#This Row],[Headers]],sections[#All],1,FALSE),U52)</f>
        <v>CO2 emissions (kt CO2)</v>
      </c>
      <c r="V53" t="str">
        <f>IFERROR(VLOOKUP(JRC_IDEES_powergen[[#This Row],[Headers]],ec[#All],3,FALSE),"")</f>
        <v/>
      </c>
      <c r="W53" t="str">
        <f>VLOOKUP(MID(JRC_IDEES_powergen[[#This Row],[Source.Name]],25,2),Table5[#All],3,FALSE)</f>
        <v>Austria</v>
      </c>
    </row>
    <row r="54" spans="2:23" x14ac:dyDescent="0.25">
      <c r="B54" t="str">
        <f t="shared" si="0"/>
        <v>CO2 emissions (kt CO2) - 2100</v>
      </c>
      <c r="C54" s="19">
        <v>911.54900570649909</v>
      </c>
      <c r="D54" s="19">
        <v>908.49679447672827</v>
      </c>
      <c r="E54" s="19">
        <v>788.45642386606812</v>
      </c>
      <c r="F54" s="19">
        <v>677.20658916013201</v>
      </c>
      <c r="G54" s="19">
        <v>692.70799480401615</v>
      </c>
      <c r="H54" s="19">
        <v>910.40806080817106</v>
      </c>
      <c r="I54" s="19">
        <v>784.34697085113612</v>
      </c>
      <c r="J54" s="19">
        <v>776.03626613304016</v>
      </c>
      <c r="K54" s="19">
        <v>959.8321840443482</v>
      </c>
      <c r="L54" s="19">
        <v>900.49478181087602</v>
      </c>
      <c r="M54" s="19">
        <v>867.27500664632134</v>
      </c>
      <c r="N54" s="19">
        <v>900.63458330036929</v>
      </c>
      <c r="O54" s="19">
        <v>1014.5667339690142</v>
      </c>
      <c r="P54" s="19">
        <v>1086.2629997077681</v>
      </c>
      <c r="Q54" s="19">
        <v>1001.6938072858504</v>
      </c>
      <c r="R54" s="19">
        <v>912.75197539216356</v>
      </c>
      <c r="S54" s="1" t="s">
        <v>1</v>
      </c>
      <c r="T54" s="1" t="s">
        <v>4</v>
      </c>
      <c r="U54" t="str">
        <f>IFERROR(VLOOKUP(JRC_IDEES_powergen[[#This Row],[Headers]],sections[#All],1,FALSE),U53)</f>
        <v>CO2 emissions (kt CO2)</v>
      </c>
      <c r="V54">
        <f>IFERROR(VLOOKUP(JRC_IDEES_powergen[[#This Row],[Headers]],ec[#All],3,FALSE),"")</f>
        <v>0</v>
      </c>
      <c r="W54" t="str">
        <f>VLOOKUP(MID(JRC_IDEES_powergen[[#This Row],[Source.Name]],25,2),Table5[#All],3,FALSE)</f>
        <v>Austria</v>
      </c>
    </row>
    <row r="55" spans="2:23" x14ac:dyDescent="0.25">
      <c r="B55" t="str">
        <f t="shared" si="0"/>
        <v>CO2 emissions (kt CO2) - 2200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" t="s">
        <v>1</v>
      </c>
      <c r="T55" s="1" t="s">
        <v>5</v>
      </c>
      <c r="U55" t="str">
        <f>IFERROR(VLOOKUP(JRC_IDEES_powergen[[#This Row],[Headers]],sections[#All],1,FALSE),U54)</f>
        <v>CO2 emissions (kt CO2)</v>
      </c>
      <c r="V55" t="str">
        <f>IFERROR(VLOOKUP(JRC_IDEES_powergen[[#This Row],[Headers]],ec[#All],3,FALSE),"")</f>
        <v>2100</v>
      </c>
      <c r="W55" t="str">
        <f>VLOOKUP(MID(JRC_IDEES_powergen[[#This Row],[Source.Name]],25,2),Table5[#All],3,FALSE)</f>
        <v>Austria</v>
      </c>
    </row>
    <row r="56" spans="2:23" x14ac:dyDescent="0.25">
      <c r="B56" t="str">
        <f t="shared" si="0"/>
        <v>CO2 emissions (kt CO2) - 3210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" t="s">
        <v>1</v>
      </c>
      <c r="T56" s="1" t="s">
        <v>6</v>
      </c>
      <c r="U56" t="str">
        <f>IFERROR(VLOOKUP(JRC_IDEES_powergen[[#This Row],[Headers]],sections[#All],1,FALSE),U55)</f>
        <v>CO2 emissions (kt CO2)</v>
      </c>
      <c r="V56" t="str">
        <f>IFERROR(VLOOKUP(JRC_IDEES_powergen[[#This Row],[Headers]],ec[#All],3,FALSE),"")</f>
        <v>2200</v>
      </c>
      <c r="W56" t="str">
        <f>VLOOKUP(MID(JRC_IDEES_powergen[[#This Row],[Source.Name]],25,2),Table5[#All],3,FALSE)</f>
        <v>Austria</v>
      </c>
    </row>
    <row r="57" spans="2:23" x14ac:dyDescent="0.25">
      <c r="B57" t="str">
        <f t="shared" si="0"/>
        <v>CO2 emissions (kt CO2) - 3260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" t="s">
        <v>1</v>
      </c>
      <c r="T57" s="1" t="s">
        <v>7</v>
      </c>
      <c r="U57" t="str">
        <f>IFERROR(VLOOKUP(JRC_IDEES_powergen[[#This Row],[Headers]],sections[#All],1,FALSE),U56)</f>
        <v>CO2 emissions (kt CO2)</v>
      </c>
      <c r="V57" t="str">
        <f>IFERROR(VLOOKUP(JRC_IDEES_powergen[[#This Row],[Headers]],ec[#All],3,FALSE),"")</f>
        <v>3210</v>
      </c>
      <c r="W57" t="str">
        <f>VLOOKUP(MID(JRC_IDEES_powergen[[#This Row],[Source.Name]],25,2),Table5[#All],3,FALSE)</f>
        <v>Austria</v>
      </c>
    </row>
    <row r="58" spans="2:23" x14ac:dyDescent="0.25">
      <c r="B58" t="str">
        <f t="shared" si="0"/>
        <v>CO2 emissions (kt CO2) - 0</v>
      </c>
      <c r="C58" s="19">
        <v>0</v>
      </c>
      <c r="D58" s="19">
        <v>0</v>
      </c>
      <c r="E58" s="19">
        <v>0</v>
      </c>
      <c r="F58" s="19">
        <v>9.6056160159960005</v>
      </c>
      <c r="G58" s="19">
        <v>6.2048686241880002</v>
      </c>
      <c r="H58" s="19">
        <v>3.1862956299194685</v>
      </c>
      <c r="I58" s="19">
        <v>6.2063577852120009</v>
      </c>
      <c r="J58" s="19">
        <v>3.1027600660680004</v>
      </c>
      <c r="K58" s="19">
        <v>3.1024498241880005</v>
      </c>
      <c r="L58" s="19">
        <v>6.2135864210160001</v>
      </c>
      <c r="M58" s="19">
        <v>3.1616270782413345</v>
      </c>
      <c r="N58" s="19">
        <v>3.1122082895178398</v>
      </c>
      <c r="O58" s="19">
        <v>3.1676778151543492</v>
      </c>
      <c r="P58" s="19">
        <v>3.1862606126561452</v>
      </c>
      <c r="Q58" s="19">
        <v>9.4106720991666144</v>
      </c>
      <c r="R58" s="19">
        <v>3.1306689131976189</v>
      </c>
      <c r="S58" s="1" t="s">
        <v>1</v>
      </c>
      <c r="T58" s="1" t="s">
        <v>8</v>
      </c>
      <c r="U58" t="str">
        <f>IFERROR(VLOOKUP(JRC_IDEES_powergen[[#This Row],[Headers]],sections[#All],1,FALSE),U57)</f>
        <v>CO2 emissions (kt CO2)</v>
      </c>
      <c r="V58" t="str">
        <f>IFERROR(VLOOKUP(JRC_IDEES_powergen[[#This Row],[Headers]],ec[#All],3,FALSE),"")</f>
        <v>3260</v>
      </c>
      <c r="W58" t="str">
        <f>VLOOKUP(MID(JRC_IDEES_powergen[[#This Row],[Source.Name]],25,2),Table5[#All],3,FALSE)</f>
        <v>Austria</v>
      </c>
    </row>
    <row r="59" spans="2:23" x14ac:dyDescent="0.25">
      <c r="B59" t="str">
        <f t="shared" si="0"/>
        <v>CO2 emissions (kt CO2) - 3270A</v>
      </c>
      <c r="C59" s="19">
        <v>272.44800000000009</v>
      </c>
      <c r="D59" s="19">
        <v>473.77057415594413</v>
      </c>
      <c r="E59" s="19">
        <v>142.24254785078404</v>
      </c>
      <c r="F59" s="19">
        <v>92.737098073512016</v>
      </c>
      <c r="G59" s="19">
        <v>195.08719177483204</v>
      </c>
      <c r="H59" s="19">
        <v>250.7756560552005</v>
      </c>
      <c r="I59" s="19">
        <v>161.05708225749603</v>
      </c>
      <c r="J59" s="19">
        <v>130.02415573600803</v>
      </c>
      <c r="K59" s="19">
        <v>151.66016871746402</v>
      </c>
      <c r="L59" s="19">
        <v>142.59052167480002</v>
      </c>
      <c r="M59" s="19">
        <v>111.45703288296556</v>
      </c>
      <c r="N59" s="19">
        <v>83.592222651942777</v>
      </c>
      <c r="O59" s="19">
        <v>108.36025105040437</v>
      </c>
      <c r="P59" s="19">
        <v>102.16727517302877</v>
      </c>
      <c r="Q59" s="19">
        <v>102.16785911253099</v>
      </c>
      <c r="R59" s="19">
        <v>89.785262335496185</v>
      </c>
      <c r="S59" s="1" t="s">
        <v>1</v>
      </c>
      <c r="T59" s="1" t="s">
        <v>9</v>
      </c>
      <c r="U59" t="str">
        <f>IFERROR(VLOOKUP(JRC_IDEES_powergen[[#This Row],[Headers]],sections[#All],1,FALSE),U58)</f>
        <v>CO2 emissions (kt CO2)</v>
      </c>
      <c r="V59">
        <f>IFERROR(VLOOKUP(JRC_IDEES_powergen[[#This Row],[Headers]],ec[#All],3,FALSE),"")</f>
        <v>0</v>
      </c>
      <c r="W59" t="str">
        <f>VLOOKUP(MID(JRC_IDEES_powergen[[#This Row],[Source.Name]],25,2),Table5[#All],3,FALSE)</f>
        <v>Austria</v>
      </c>
    </row>
    <row r="60" spans="2:23" x14ac:dyDescent="0.25">
      <c r="B60" t="str">
        <f t="shared" si="0"/>
        <v>CO2 emissions (kt CO2) - 3280</v>
      </c>
      <c r="C60" s="19">
        <v>272.44800000000009</v>
      </c>
      <c r="D60" s="19">
        <v>473.77057415594413</v>
      </c>
      <c r="E60" s="19">
        <v>142.24254785078404</v>
      </c>
      <c r="F60" s="19">
        <v>92.737098073512016</v>
      </c>
      <c r="G60" s="19">
        <v>195.08719177483204</v>
      </c>
      <c r="H60" s="19">
        <v>250.7756560552005</v>
      </c>
      <c r="I60" s="19">
        <v>161.05708225749603</v>
      </c>
      <c r="J60" s="19">
        <v>130.02415573600803</v>
      </c>
      <c r="K60" s="19">
        <v>151.66016871746402</v>
      </c>
      <c r="L60" s="19">
        <v>142.59052167480002</v>
      </c>
      <c r="M60" s="19">
        <v>111.45703288296556</v>
      </c>
      <c r="N60" s="19">
        <v>83.592222651942777</v>
      </c>
      <c r="O60" s="19">
        <v>108.36025105040437</v>
      </c>
      <c r="P60" s="19">
        <v>102.16727517302877</v>
      </c>
      <c r="Q60" s="19">
        <v>102.16785911253099</v>
      </c>
      <c r="R60" s="19">
        <v>89.785262335496185</v>
      </c>
      <c r="S60" s="1" t="s">
        <v>1</v>
      </c>
      <c r="T60" s="1" t="s">
        <v>10</v>
      </c>
      <c r="U60" t="str">
        <f>IFERROR(VLOOKUP(JRC_IDEES_powergen[[#This Row],[Headers]],sections[#All],1,FALSE),U59)</f>
        <v>CO2 emissions (kt CO2)</v>
      </c>
      <c r="V60" t="str">
        <f>IFERROR(VLOOKUP(JRC_IDEES_powergen[[#This Row],[Headers]],ec[#All],3,FALSE),"")</f>
        <v>3270A</v>
      </c>
      <c r="W60" t="str">
        <f>VLOOKUP(MID(JRC_IDEES_powergen[[#This Row],[Source.Name]],25,2),Table5[#All],3,FALSE)</f>
        <v>Austria</v>
      </c>
    </row>
    <row r="61" spans="2:23" x14ac:dyDescent="0.25">
      <c r="B61" t="str">
        <f t="shared" si="0"/>
        <v/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" t="s">
        <v>1</v>
      </c>
      <c r="T61" s="1" t="s">
        <v>11</v>
      </c>
      <c r="U61" t="str">
        <f>IFERROR(VLOOKUP(JRC_IDEES_powergen[[#This Row],[Headers]],sections[#All],1,FALSE),U60)</f>
        <v>CO2 emissions (kt CO2)</v>
      </c>
      <c r="V61" t="str">
        <f>IFERROR(VLOOKUP(JRC_IDEES_powergen[[#This Row],[Headers]],ec[#All],3,FALSE),"")</f>
        <v>3280</v>
      </c>
      <c r="W61" t="str">
        <f>VLOOKUP(MID(JRC_IDEES_powergen[[#This Row],[Source.Name]],25,2),Table5[#All],3,FALSE)</f>
        <v>Austria</v>
      </c>
    </row>
    <row r="62" spans="2:23" x14ac:dyDescent="0.25">
      <c r="B62" t="str">
        <f t="shared" si="0"/>
        <v>CO2 emissions (kt CO2) - 4100</v>
      </c>
      <c r="C62" s="19">
        <v>540.90970570649904</v>
      </c>
      <c r="D62" s="19">
        <v>333.75420497311205</v>
      </c>
      <c r="E62" s="19">
        <v>534.50231426460005</v>
      </c>
      <c r="F62" s="19">
        <v>472.11092567298004</v>
      </c>
      <c r="G62" s="19">
        <v>383.31610055996407</v>
      </c>
      <c r="H62" s="19">
        <v>543.77646365215924</v>
      </c>
      <c r="I62" s="19">
        <v>509.91992183959212</v>
      </c>
      <c r="J62" s="19">
        <v>532.27678421570408</v>
      </c>
      <c r="K62" s="19">
        <v>687.97035862948815</v>
      </c>
      <c r="L62" s="19">
        <v>603.01447420143609</v>
      </c>
      <c r="M62" s="19">
        <v>573.45628433471848</v>
      </c>
      <c r="N62" s="19">
        <v>603.06935235890865</v>
      </c>
      <c r="O62" s="19">
        <v>677.57947570946931</v>
      </c>
      <c r="P62" s="19">
        <v>832.83689548453276</v>
      </c>
      <c r="Q62" s="19">
        <v>742.03286202854679</v>
      </c>
      <c r="R62" s="19">
        <v>676.52275112239454</v>
      </c>
      <c r="S62" s="1" t="s">
        <v>1</v>
      </c>
      <c r="T62" s="1" t="s">
        <v>12</v>
      </c>
      <c r="U62" t="str">
        <f>IFERROR(VLOOKUP(JRC_IDEES_powergen[[#This Row],[Headers]],sections[#All],1,FALSE),U61)</f>
        <v>CO2 emissions (kt CO2)</v>
      </c>
      <c r="V62" t="str">
        <f>IFERROR(VLOOKUP(JRC_IDEES_powergen[[#This Row],[Headers]],ec[#All],3,FALSE),"")</f>
        <v/>
      </c>
      <c r="W62" t="str">
        <f>VLOOKUP(MID(JRC_IDEES_powergen[[#This Row],[Source.Name]],25,2),Table5[#All],3,FALSE)</f>
        <v>Austria</v>
      </c>
    </row>
    <row r="63" spans="2:23" x14ac:dyDescent="0.25">
      <c r="B63" t="str">
        <f t="shared" si="0"/>
        <v>CO2 emissions (kt CO2) - 5542</v>
      </c>
      <c r="C63" s="19">
        <v>540.90970570649904</v>
      </c>
      <c r="D63" s="19">
        <v>333.75420497311205</v>
      </c>
      <c r="E63" s="19">
        <v>534.50231426460005</v>
      </c>
      <c r="F63" s="19">
        <v>472.11092567298004</v>
      </c>
      <c r="G63" s="19">
        <v>383.31610055996407</v>
      </c>
      <c r="H63" s="19">
        <v>543.77646365215924</v>
      </c>
      <c r="I63" s="19">
        <v>509.91992183959212</v>
      </c>
      <c r="J63" s="19">
        <v>532.27678421570408</v>
      </c>
      <c r="K63" s="19">
        <v>687.97035862948815</v>
      </c>
      <c r="L63" s="19">
        <v>603.01447420143609</v>
      </c>
      <c r="M63" s="19">
        <v>573.45628433471848</v>
      </c>
      <c r="N63" s="19">
        <v>603.06935235890865</v>
      </c>
      <c r="O63" s="19">
        <v>677.57947570946931</v>
      </c>
      <c r="P63" s="19">
        <v>832.83689548453276</v>
      </c>
      <c r="Q63" s="19">
        <v>742.03286202854679</v>
      </c>
      <c r="R63" s="19">
        <v>676.52275112239454</v>
      </c>
      <c r="S63" s="1" t="s">
        <v>1</v>
      </c>
      <c r="T63" s="1" t="s">
        <v>13</v>
      </c>
      <c r="U63" t="str">
        <f>IFERROR(VLOOKUP(JRC_IDEES_powergen[[#This Row],[Headers]],sections[#All],1,FALSE),U62)</f>
        <v>CO2 emissions (kt CO2)</v>
      </c>
      <c r="V63" t="str">
        <f>IFERROR(VLOOKUP(JRC_IDEES_powergen[[#This Row],[Headers]],ec[#All],3,FALSE),"")</f>
        <v>4100</v>
      </c>
      <c r="W63" t="str">
        <f>VLOOKUP(MID(JRC_IDEES_powergen[[#This Row],[Source.Name]],25,2),Table5[#All],3,FALSE)</f>
        <v>Austria</v>
      </c>
    </row>
    <row r="64" spans="2:23" x14ac:dyDescent="0.25">
      <c r="B64" t="str">
        <f t="shared" si="0"/>
        <v>CO2 emissions (kt CO2) - 4200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" t="s">
        <v>1</v>
      </c>
      <c r="T64" s="1" t="s">
        <v>14</v>
      </c>
      <c r="U64" t="str">
        <f>IFERROR(VLOOKUP(JRC_IDEES_powergen[[#This Row],[Headers]],sections[#All],1,FALSE),U63)</f>
        <v>CO2 emissions (kt CO2)</v>
      </c>
      <c r="V64" t="str">
        <f>IFERROR(VLOOKUP(JRC_IDEES_powergen[[#This Row],[Headers]],ec[#All],3,FALSE),"")</f>
        <v>5542</v>
      </c>
      <c r="W64" t="str">
        <f>VLOOKUP(MID(JRC_IDEES_powergen[[#This Row],[Source.Name]],25,2),Table5[#All],3,FALSE)</f>
        <v>Austria</v>
      </c>
    </row>
    <row r="65" spans="2:23" x14ac:dyDescent="0.25">
      <c r="B65" t="str">
        <f t="shared" si="0"/>
        <v>CO2 emissions (kt CO2) - 0</v>
      </c>
      <c r="C65" s="19">
        <v>1.9979999999999967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" t="s">
        <v>1</v>
      </c>
      <c r="T65" s="1" t="s">
        <v>15</v>
      </c>
      <c r="U65" t="str">
        <f>IFERROR(VLOOKUP(JRC_IDEES_powergen[[#This Row],[Headers]],sections[#All],1,FALSE),U64)</f>
        <v>CO2 emissions (kt CO2)</v>
      </c>
      <c r="V65" t="str">
        <f>IFERROR(VLOOKUP(JRC_IDEES_powergen[[#This Row],[Headers]],ec[#All],3,FALSE),"")</f>
        <v>4200</v>
      </c>
      <c r="W65" t="str">
        <f>VLOOKUP(MID(JRC_IDEES_powergen[[#This Row],[Source.Name]],25,2),Table5[#All],3,FALSE)</f>
        <v>Austria</v>
      </c>
    </row>
    <row r="66" spans="2:23" x14ac:dyDescent="0.25">
      <c r="B66" t="str">
        <f t="shared" si="0"/>
        <v>CO2 emissions (kt CO2) - 5541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" t="s">
        <v>1</v>
      </c>
      <c r="T66" s="1" t="s">
        <v>16</v>
      </c>
      <c r="U66" t="str">
        <f>IFERROR(VLOOKUP(JRC_IDEES_powergen[[#This Row],[Headers]],sections[#All],1,FALSE),U65)</f>
        <v>CO2 emissions (kt CO2)</v>
      </c>
      <c r="V66">
        <f>IFERROR(VLOOKUP(JRC_IDEES_powergen[[#This Row],[Headers]],ec[#All],3,FALSE),"")</f>
        <v>0</v>
      </c>
      <c r="W66" t="str">
        <f>VLOOKUP(MID(JRC_IDEES_powergen[[#This Row],[Source.Name]],25,2),Table5[#All],3,FALSE)</f>
        <v>Austria</v>
      </c>
    </row>
    <row r="67" spans="2:23" x14ac:dyDescent="0.25">
      <c r="B67" t="str">
        <f t="shared" ref="B67:B130" si="1">IF(V68&lt;&gt;"",U68&amp;" - "&amp;V68,"")</f>
        <v>CO2 emissions (kt CO2) - 55431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" t="s">
        <v>1</v>
      </c>
      <c r="T67" s="1" t="s">
        <v>17</v>
      </c>
      <c r="U67" t="str">
        <f>IFERROR(VLOOKUP(JRC_IDEES_powergen[[#This Row],[Headers]],sections[#All],1,FALSE),U66)</f>
        <v>CO2 emissions (kt CO2)</v>
      </c>
      <c r="V67" t="str">
        <f>IFERROR(VLOOKUP(JRC_IDEES_powergen[[#This Row],[Headers]],ec[#All],3,FALSE),"")</f>
        <v>5541</v>
      </c>
      <c r="W67" t="str">
        <f>VLOOKUP(MID(JRC_IDEES_powergen[[#This Row],[Source.Name]],25,2),Table5[#All],3,FALSE)</f>
        <v>Austria</v>
      </c>
    </row>
    <row r="68" spans="2:23" x14ac:dyDescent="0.25">
      <c r="B68" t="str">
        <f t="shared" si="1"/>
        <v>CO2 emissions (kt CO2) - 5545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" t="s">
        <v>1</v>
      </c>
      <c r="T68" s="1" t="s">
        <v>18</v>
      </c>
      <c r="U68" t="str">
        <f>IFERROR(VLOOKUP(JRC_IDEES_powergen[[#This Row],[Headers]],sections[#All],1,FALSE),U67)</f>
        <v>CO2 emissions (kt CO2)</v>
      </c>
      <c r="V68" t="str">
        <f>IFERROR(VLOOKUP(JRC_IDEES_powergen[[#This Row],[Headers]],ec[#All],3,FALSE),"")</f>
        <v>55431</v>
      </c>
      <c r="W68" t="str">
        <f>VLOOKUP(MID(JRC_IDEES_powergen[[#This Row],[Source.Name]],25,2),Table5[#All],3,FALSE)</f>
        <v>Austria</v>
      </c>
    </row>
    <row r="69" spans="2:23" x14ac:dyDescent="0.25">
      <c r="B69" t="str">
        <f t="shared" si="1"/>
        <v>CO2 emissions (kt CO2) - 0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" t="s">
        <v>1</v>
      </c>
      <c r="T69" s="1" t="s">
        <v>19</v>
      </c>
      <c r="U69" t="str">
        <f>IFERROR(VLOOKUP(JRC_IDEES_powergen[[#This Row],[Headers]],sections[#All],1,FALSE),U68)</f>
        <v>CO2 emissions (kt CO2)</v>
      </c>
      <c r="V69" t="str">
        <f>IFERROR(VLOOKUP(JRC_IDEES_powergen[[#This Row],[Headers]],ec[#All],3,FALSE),"")</f>
        <v>5545</v>
      </c>
      <c r="W69" t="str">
        <f>VLOOKUP(MID(JRC_IDEES_powergen[[#This Row],[Source.Name]],25,2),Table5[#All],3,FALSE)</f>
        <v>Austria</v>
      </c>
    </row>
    <row r="70" spans="2:23" x14ac:dyDescent="0.25">
      <c r="B70" t="str">
        <f t="shared" si="1"/>
        <v>CO2 emissions (kt CO2) - 7100</v>
      </c>
      <c r="C70" s="19">
        <v>96.193299999999908</v>
      </c>
      <c r="D70" s="19">
        <v>100.97201534767201</v>
      </c>
      <c r="E70" s="19">
        <v>111.711561750684</v>
      </c>
      <c r="F70" s="19">
        <v>102.75294939764402</v>
      </c>
      <c r="G70" s="19">
        <v>108.09983384503199</v>
      </c>
      <c r="H70" s="19">
        <v>112.66964547089191</v>
      </c>
      <c r="I70" s="19">
        <v>107.16360896883602</v>
      </c>
      <c r="J70" s="19">
        <v>110.63256611526</v>
      </c>
      <c r="K70" s="19">
        <v>117.099206873208</v>
      </c>
      <c r="L70" s="19">
        <v>148.676199513624</v>
      </c>
      <c r="M70" s="19">
        <v>179.20006235039585</v>
      </c>
      <c r="N70" s="19">
        <v>210.86079999999998</v>
      </c>
      <c r="O70" s="19">
        <v>225.4593293939862</v>
      </c>
      <c r="P70" s="19">
        <v>148.07256843755036</v>
      </c>
      <c r="Q70" s="19">
        <v>148.08241404560599</v>
      </c>
      <c r="R70" s="19">
        <v>143.31329302107514</v>
      </c>
      <c r="S70" s="1" t="s">
        <v>1</v>
      </c>
      <c r="T70" s="1" t="s">
        <v>20</v>
      </c>
      <c r="U70" t="str">
        <f>IFERROR(VLOOKUP(JRC_IDEES_powergen[[#This Row],[Headers]],sections[#All],1,FALSE),U69)</f>
        <v>CO2 emissions (kt CO2)</v>
      </c>
      <c r="V70">
        <f>IFERROR(VLOOKUP(JRC_IDEES_powergen[[#This Row],[Headers]],ec[#All],3,FALSE),"")</f>
        <v>0</v>
      </c>
      <c r="W70" t="str">
        <f>VLOOKUP(MID(JRC_IDEES_powergen[[#This Row],[Source.Name]],25,2),Table5[#All],3,FALSE)</f>
        <v>Austria</v>
      </c>
    </row>
    <row r="71" spans="2:23" x14ac:dyDescent="0.25">
      <c r="B71" t="str">
        <f t="shared" si="1"/>
        <v>CO2 emissions (kt CO2) - 55432</v>
      </c>
      <c r="C71" s="19">
        <v>0</v>
      </c>
      <c r="D71" s="19">
        <v>0</v>
      </c>
      <c r="E71" s="19">
        <v>0</v>
      </c>
      <c r="F71" s="19">
        <v>0</v>
      </c>
      <c r="G71" s="19">
        <v>0.59871240000000003</v>
      </c>
      <c r="H71" s="19">
        <v>0.42899941161707311</v>
      </c>
      <c r="I71" s="19">
        <v>0</v>
      </c>
      <c r="J71" s="19">
        <v>0</v>
      </c>
      <c r="K71" s="19">
        <v>0</v>
      </c>
      <c r="L71" s="19">
        <v>42.95988980712</v>
      </c>
      <c r="M71" s="19">
        <v>72.644277310530526</v>
      </c>
      <c r="N71" s="19">
        <v>94.951999999999941</v>
      </c>
      <c r="O71" s="19">
        <v>97.812416817712901</v>
      </c>
      <c r="P71" s="19">
        <v>24.738455353836912</v>
      </c>
      <c r="Q71" s="19">
        <v>23.737863512839727</v>
      </c>
      <c r="R71" s="19">
        <v>26.026584678731421</v>
      </c>
      <c r="S71" s="1" t="s">
        <v>1</v>
      </c>
      <c r="T71" s="1" t="s">
        <v>21</v>
      </c>
      <c r="U71" t="str">
        <f>IFERROR(VLOOKUP(JRC_IDEES_powergen[[#This Row],[Headers]],sections[#All],1,FALSE),U70)</f>
        <v>CO2 emissions (kt CO2)</v>
      </c>
      <c r="V71" t="str">
        <f>IFERROR(VLOOKUP(JRC_IDEES_powergen[[#This Row],[Headers]],ec[#All],3,FALSE),"")</f>
        <v>7100</v>
      </c>
      <c r="W71" t="str">
        <f>VLOOKUP(MID(JRC_IDEES_powergen[[#This Row],[Source.Name]],25,2),Table5[#All],3,FALSE)</f>
        <v>Austria</v>
      </c>
    </row>
    <row r="72" spans="2:23" x14ac:dyDescent="0.25">
      <c r="B72" t="str">
        <f t="shared" si="1"/>
        <v>CO2 emissions (kt CO2) - 5532</v>
      </c>
      <c r="C72" s="19">
        <v>96.193299999999908</v>
      </c>
      <c r="D72" s="19">
        <v>100.97201534767201</v>
      </c>
      <c r="E72" s="19">
        <v>111.711561750684</v>
      </c>
      <c r="F72" s="19">
        <v>102.75294939764402</v>
      </c>
      <c r="G72" s="19">
        <v>107.501121445032</v>
      </c>
      <c r="H72" s="19">
        <v>112.24064605927484</v>
      </c>
      <c r="I72" s="19">
        <v>107.16360896883602</v>
      </c>
      <c r="J72" s="19">
        <v>110.63256611526</v>
      </c>
      <c r="K72" s="19">
        <v>117.099206873208</v>
      </c>
      <c r="L72" s="19">
        <v>105.71630970650401</v>
      </c>
      <c r="M72" s="19">
        <v>106.55578503986531</v>
      </c>
      <c r="N72" s="19">
        <v>115.90880000000006</v>
      </c>
      <c r="O72" s="19">
        <v>127.64691257627331</v>
      </c>
      <c r="P72" s="19">
        <v>123.33411308371345</v>
      </c>
      <c r="Q72" s="19">
        <v>124.34455053276625</v>
      </c>
      <c r="R72" s="19">
        <v>117.28670834234372</v>
      </c>
      <c r="S72" s="1" t="s">
        <v>1</v>
      </c>
      <c r="T72" s="1" t="s">
        <v>22</v>
      </c>
      <c r="U72" t="str">
        <f>IFERROR(VLOOKUP(JRC_IDEES_powergen[[#This Row],[Headers]],sections[#All],1,FALSE),U71)</f>
        <v>CO2 emissions (kt CO2)</v>
      </c>
      <c r="V72" t="str">
        <f>IFERROR(VLOOKUP(JRC_IDEES_powergen[[#This Row],[Headers]],ec[#All],3,FALSE),"")</f>
        <v>55432</v>
      </c>
      <c r="W72" t="str">
        <f>VLOOKUP(MID(JRC_IDEES_powergen[[#This Row],[Source.Name]],25,2),Table5[#All],3,FALSE)</f>
        <v>Austria</v>
      </c>
    </row>
    <row r="73" spans="2:23" x14ac:dyDescent="0.25">
      <c r="B73" t="str">
        <f t="shared" si="1"/>
        <v>CO2 emissions (kt CO2) - 5550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" t="s">
        <v>1</v>
      </c>
      <c r="T73" s="1" t="s">
        <v>23</v>
      </c>
      <c r="U73" t="str">
        <f>IFERROR(VLOOKUP(JRC_IDEES_powergen[[#This Row],[Headers]],sections[#All],1,FALSE),U72)</f>
        <v>CO2 emissions (kt CO2)</v>
      </c>
      <c r="V73" t="str">
        <f>IFERROR(VLOOKUP(JRC_IDEES_powergen[[#This Row],[Headers]],ec[#All],3,FALSE),"")</f>
        <v>5532</v>
      </c>
      <c r="W73" t="str">
        <f>VLOOKUP(MID(JRC_IDEES_powergen[[#This Row],[Source.Name]],25,2),Table5[#All],3,FALSE)</f>
        <v>Austria</v>
      </c>
    </row>
    <row r="74" spans="2:23" x14ac:dyDescent="0.25">
      <c r="B74" t="str">
        <f t="shared" si="1"/>
        <v>CO2 emissions (kt CO2) - 99998</v>
      </c>
      <c r="C74" s="19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" t="s">
        <v>1</v>
      </c>
      <c r="T74" s="1" t="s">
        <v>24</v>
      </c>
      <c r="U74" t="str">
        <f>IFERROR(VLOOKUP(JRC_IDEES_powergen[[#This Row],[Headers]],sections[#All],1,FALSE),U73)</f>
        <v>CO2 emissions (kt CO2)</v>
      </c>
      <c r="V74" t="str">
        <f>IFERROR(VLOOKUP(JRC_IDEES_powergen[[#This Row],[Headers]],ec[#All],3,FALSE),"")</f>
        <v>5550</v>
      </c>
      <c r="W74" t="str">
        <f>VLOOKUP(MID(JRC_IDEES_powergen[[#This Row],[Source.Name]],25,2),Table5[#All],3,FALSE)</f>
        <v>Austria</v>
      </c>
    </row>
    <row r="75" spans="2:23" x14ac:dyDescent="0.25">
      <c r="B75" t="str">
        <f t="shared" si="1"/>
        <v>CO2 emissions (kt CO2) - 99999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" t="s">
        <v>1</v>
      </c>
      <c r="T75" s="1" t="s">
        <v>25</v>
      </c>
      <c r="U75" t="str">
        <f>IFERROR(VLOOKUP(JRC_IDEES_powergen[[#This Row],[Headers]],sections[#All],1,FALSE),U74)</f>
        <v>CO2 emissions (kt CO2)</v>
      </c>
      <c r="V75" t="str">
        <f>IFERROR(VLOOKUP(JRC_IDEES_powergen[[#This Row],[Headers]],ec[#All],3,FALSE),"")</f>
        <v>99998</v>
      </c>
      <c r="W75" t="str">
        <f>VLOOKUP(MID(JRC_IDEES_powergen[[#This Row],[Source.Name]],25,2),Table5[#All],3,FALSE)</f>
        <v>Austria</v>
      </c>
    </row>
    <row r="76" spans="2:23" x14ac:dyDescent="0.25">
      <c r="B76" t="str">
        <f t="shared" si="1"/>
        <v/>
      </c>
      <c r="C76" s="19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" t="s">
        <v>1</v>
      </c>
      <c r="T76" s="1" t="s">
        <v>26</v>
      </c>
      <c r="U76" t="str">
        <f>IFERROR(VLOOKUP(JRC_IDEES_powergen[[#This Row],[Headers]],sections[#All],1,FALSE),U75)</f>
        <v>CO2 emissions (kt CO2)</v>
      </c>
      <c r="V76" t="str">
        <f>IFERROR(VLOOKUP(JRC_IDEES_powergen[[#This Row],[Headers]],ec[#All],3,FALSE),"")</f>
        <v>99999</v>
      </c>
      <c r="W76" t="str">
        <f>VLOOKUP(MID(JRC_IDEES_powergen[[#This Row],[Source.Name]],25,2),Table5[#All],3,FALSE)</f>
        <v>Austria</v>
      </c>
    </row>
    <row r="77" spans="2:23" x14ac:dyDescent="0.25">
      <c r="B77" t="str">
        <f t="shared" si="1"/>
        <v/>
      </c>
      <c r="C77" s="19">
        <v>2000</v>
      </c>
      <c r="D77" s="19">
        <v>2001</v>
      </c>
      <c r="E77" s="19">
        <v>2002</v>
      </c>
      <c r="F77" s="19">
        <v>2003</v>
      </c>
      <c r="G77" s="19">
        <v>2004</v>
      </c>
      <c r="H77" s="19">
        <v>2005</v>
      </c>
      <c r="I77" s="19">
        <v>2006</v>
      </c>
      <c r="J77" s="19">
        <v>2007</v>
      </c>
      <c r="K77" s="19">
        <v>2008</v>
      </c>
      <c r="L77" s="19">
        <v>2009</v>
      </c>
      <c r="M77" s="19">
        <v>2010</v>
      </c>
      <c r="N77" s="19">
        <v>2011</v>
      </c>
      <c r="O77" s="19">
        <v>2012</v>
      </c>
      <c r="P77" s="19">
        <v>2013</v>
      </c>
      <c r="Q77" s="19">
        <v>2014</v>
      </c>
      <c r="R77" s="19">
        <v>2015</v>
      </c>
      <c r="S77" s="1" t="s">
        <v>29</v>
      </c>
      <c r="T77" s="1" t="s">
        <v>2</v>
      </c>
      <c r="U77" t="str">
        <f>IFERROR(VLOOKUP(JRC_IDEES_powergen[[#This Row],[Headers]],sections[#All],1,FALSE),U76)</f>
        <v>CO2 emissions (kt CO2)</v>
      </c>
      <c r="V77" t="str">
        <f>IFERROR(VLOOKUP(JRC_IDEES_powergen[[#This Row],[Headers]],ec[#All],3,FALSE),"")</f>
        <v/>
      </c>
      <c r="W77" t="str">
        <f>VLOOKUP(MID(JRC_IDEES_powergen[[#This Row],[Source.Name]],25,2),Table5[#All],3,FALSE)</f>
        <v>Belgium</v>
      </c>
    </row>
    <row r="78" spans="2:23" x14ac:dyDescent="0.25">
      <c r="B78" t="str">
        <f t="shared" si="1"/>
        <v>Total gross distributed heat production (GWh) - 0</v>
      </c>
      <c r="C78" s="19">
        <v>438.80990310633149</v>
      </c>
      <c r="D78" s="19">
        <v>444.14674418604653</v>
      </c>
      <c r="E78" s="19">
        <v>210.44581395348837</v>
      </c>
      <c r="F78" s="19">
        <v>73.255813953488371</v>
      </c>
      <c r="G78" s="19">
        <v>43.02325581395349</v>
      </c>
      <c r="H78" s="19">
        <v>81.096513738638123</v>
      </c>
      <c r="I78" s="19">
        <v>76.753488372093031</v>
      </c>
      <c r="J78" s="19">
        <v>40.700581395348834</v>
      </c>
      <c r="K78" s="19">
        <v>32.558953488372097</v>
      </c>
      <c r="L78" s="19">
        <v>43.02325581395349</v>
      </c>
      <c r="M78" s="19">
        <v>45.269629244513638</v>
      </c>
      <c r="N78" s="19">
        <v>224.68177950191219</v>
      </c>
      <c r="O78" s="19">
        <v>126.36614298315232</v>
      </c>
      <c r="P78" s="19">
        <v>113.59066479144849</v>
      </c>
      <c r="Q78" s="19">
        <v>137.47525445419768</v>
      </c>
      <c r="R78" s="19">
        <v>31.105512118929656</v>
      </c>
      <c r="S78" s="1" t="s">
        <v>29</v>
      </c>
      <c r="T78" s="1" t="s">
        <v>3</v>
      </c>
      <c r="U78" t="str">
        <f>IFERROR(VLOOKUP(JRC_IDEES_powergen[[#This Row],[Headers]],sections[#All],1,FALSE),U77)</f>
        <v>Total gross distributed heat production (GWh)</v>
      </c>
      <c r="V78" t="str">
        <f>IFERROR(VLOOKUP(JRC_IDEES_powergen[[#This Row],[Headers]],ec[#All],3,FALSE),"")</f>
        <v/>
      </c>
      <c r="W78" t="str">
        <f>VLOOKUP(MID(JRC_IDEES_powergen[[#This Row],[Source.Name]],25,2),Table5[#All],3,FALSE)</f>
        <v>Belgium</v>
      </c>
    </row>
    <row r="79" spans="2:23" x14ac:dyDescent="0.25">
      <c r="B79" t="str">
        <f t="shared" si="1"/>
        <v>Total gross distributed heat production (GWh) - 2100</v>
      </c>
      <c r="C79" s="19">
        <v>423.74332250035218</v>
      </c>
      <c r="D79" s="19">
        <v>427.94699734389525</v>
      </c>
      <c r="E79" s="19">
        <v>197.49331713822269</v>
      </c>
      <c r="F79" s="19">
        <v>66.181236055331183</v>
      </c>
      <c r="G79" s="19">
        <v>39.133063018951589</v>
      </c>
      <c r="H79" s="19">
        <v>72.095718259233109</v>
      </c>
      <c r="I79" s="19">
        <v>64.112903535910419</v>
      </c>
      <c r="J79" s="19">
        <v>17.089088343929788</v>
      </c>
      <c r="K79" s="19">
        <v>8.8376863857518195</v>
      </c>
      <c r="L79" s="19">
        <v>12.970432181791809</v>
      </c>
      <c r="M79" s="19">
        <v>14.146761689464499</v>
      </c>
      <c r="N79" s="19">
        <v>203.02131990100509</v>
      </c>
      <c r="O79" s="19">
        <v>106.49131165622109</v>
      </c>
      <c r="P79" s="19">
        <v>92.335274535477396</v>
      </c>
      <c r="Q79" s="19">
        <v>117.8289129886391</v>
      </c>
      <c r="R79" s="19">
        <v>10.034036167396682</v>
      </c>
      <c r="S79" s="1" t="s">
        <v>29</v>
      </c>
      <c r="T79" s="1" t="s">
        <v>4</v>
      </c>
      <c r="U79" t="str">
        <f>IFERROR(VLOOKUP(JRC_IDEES_powergen[[#This Row],[Headers]],sections[#All],1,FALSE),U78)</f>
        <v>Total gross distributed heat production (GWh)</v>
      </c>
      <c r="V79">
        <f>IFERROR(VLOOKUP(JRC_IDEES_powergen[[#This Row],[Headers]],ec[#All],3,FALSE),"")</f>
        <v>0</v>
      </c>
      <c r="W79" t="str">
        <f>VLOOKUP(MID(JRC_IDEES_powergen[[#This Row],[Source.Name]],25,2),Table5[#All],3,FALSE)</f>
        <v>Belgium</v>
      </c>
    </row>
    <row r="80" spans="2:23" x14ac:dyDescent="0.25">
      <c r="B80" t="str">
        <f t="shared" si="1"/>
        <v>Total gross distributed heat production (GWh) - 2200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" t="s">
        <v>29</v>
      </c>
      <c r="T80" s="1" t="s">
        <v>5</v>
      </c>
      <c r="U80" t="str">
        <f>IFERROR(VLOOKUP(JRC_IDEES_powergen[[#This Row],[Headers]],sections[#All],1,FALSE),U79)</f>
        <v>Total gross distributed heat production (GWh)</v>
      </c>
      <c r="V80" t="str">
        <f>IFERROR(VLOOKUP(JRC_IDEES_powergen[[#This Row],[Headers]],ec[#All],3,FALSE),"")</f>
        <v>2100</v>
      </c>
      <c r="W80" t="str">
        <f>VLOOKUP(MID(JRC_IDEES_powergen[[#This Row],[Source.Name]],25,2),Table5[#All],3,FALSE)</f>
        <v>Belgium</v>
      </c>
    </row>
    <row r="81" spans="2:23" x14ac:dyDescent="0.25">
      <c r="B81" t="str">
        <f t="shared" si="1"/>
        <v>Total gross distributed heat production (GWh) - 3210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" t="s">
        <v>29</v>
      </c>
      <c r="T81" s="1" t="s">
        <v>6</v>
      </c>
      <c r="U81" t="str">
        <f>IFERROR(VLOOKUP(JRC_IDEES_powergen[[#This Row],[Headers]],sections[#All],1,FALSE),U80)</f>
        <v>Total gross distributed heat production (GWh)</v>
      </c>
      <c r="V81" t="str">
        <f>IFERROR(VLOOKUP(JRC_IDEES_powergen[[#This Row],[Headers]],ec[#All],3,FALSE),"")</f>
        <v>2200</v>
      </c>
      <c r="W81" t="str">
        <f>VLOOKUP(MID(JRC_IDEES_powergen[[#This Row],[Source.Name]],25,2),Table5[#All],3,FALSE)</f>
        <v>Belgium</v>
      </c>
    </row>
    <row r="82" spans="2:23" x14ac:dyDescent="0.25">
      <c r="B82" t="str">
        <f t="shared" si="1"/>
        <v>Total gross distributed heat production (GWh) - 3260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" t="s">
        <v>29</v>
      </c>
      <c r="T82" s="1" t="s">
        <v>7</v>
      </c>
      <c r="U82" t="str">
        <f>IFERROR(VLOOKUP(JRC_IDEES_powergen[[#This Row],[Headers]],sections[#All],1,FALSE),U81)</f>
        <v>Total gross distributed heat production (GWh)</v>
      </c>
      <c r="V82" t="str">
        <f>IFERROR(VLOOKUP(JRC_IDEES_powergen[[#This Row],[Headers]],ec[#All],3,FALSE),"")</f>
        <v>3210</v>
      </c>
      <c r="W82" t="str">
        <f>VLOOKUP(MID(JRC_IDEES_powergen[[#This Row],[Source.Name]],25,2),Table5[#All],3,FALSE)</f>
        <v>Belgium</v>
      </c>
    </row>
    <row r="83" spans="2:23" x14ac:dyDescent="0.25">
      <c r="B83" t="str">
        <f t="shared" si="1"/>
        <v>Total gross distributed heat production (GWh) - 0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" t="s">
        <v>29</v>
      </c>
      <c r="T83" s="1" t="s">
        <v>8</v>
      </c>
      <c r="U83" t="str">
        <f>IFERROR(VLOOKUP(JRC_IDEES_powergen[[#This Row],[Headers]],sections[#All],1,FALSE),U82)</f>
        <v>Total gross distributed heat production (GWh)</v>
      </c>
      <c r="V83" t="str">
        <f>IFERROR(VLOOKUP(JRC_IDEES_powergen[[#This Row],[Headers]],ec[#All],3,FALSE),"")</f>
        <v>3260</v>
      </c>
      <c r="W83" t="str">
        <f>VLOOKUP(MID(JRC_IDEES_powergen[[#This Row],[Source.Name]],25,2),Table5[#All],3,FALSE)</f>
        <v>Belgium</v>
      </c>
    </row>
    <row r="84" spans="2:23" x14ac:dyDescent="0.25">
      <c r="B84" t="str">
        <f t="shared" si="1"/>
        <v>Total gross distributed heat production (GWh) - 3270A</v>
      </c>
      <c r="C84" s="19">
        <v>4.6358709556859425</v>
      </c>
      <c r="D84" s="19">
        <v>4.4393298990824812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" t="s">
        <v>29</v>
      </c>
      <c r="T84" s="1" t="s">
        <v>9</v>
      </c>
      <c r="U84" t="str">
        <f>IFERROR(VLOOKUP(JRC_IDEES_powergen[[#This Row],[Headers]],sections[#All],1,FALSE),U83)</f>
        <v>Total gross distributed heat production (GWh)</v>
      </c>
      <c r="V84">
        <f>IFERROR(VLOOKUP(JRC_IDEES_powergen[[#This Row],[Headers]],ec[#All],3,FALSE),"")</f>
        <v>0</v>
      </c>
      <c r="W84" t="str">
        <f>VLOOKUP(MID(JRC_IDEES_powergen[[#This Row],[Source.Name]],25,2),Table5[#All],3,FALSE)</f>
        <v>Belgium</v>
      </c>
    </row>
    <row r="85" spans="2:23" x14ac:dyDescent="0.25">
      <c r="B85" t="str">
        <f t="shared" si="1"/>
        <v>Total gross distributed heat production (GWh) - 3280</v>
      </c>
      <c r="C85" s="19">
        <v>4.6358709556859425</v>
      </c>
      <c r="D85" s="19">
        <v>4.4393298990824812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" t="s">
        <v>29</v>
      </c>
      <c r="T85" s="1" t="s">
        <v>10</v>
      </c>
      <c r="U85" t="str">
        <f>IFERROR(VLOOKUP(JRC_IDEES_powergen[[#This Row],[Headers]],sections[#All],1,FALSE),U84)</f>
        <v>Total gross distributed heat production (GWh)</v>
      </c>
      <c r="V85" t="str">
        <f>IFERROR(VLOOKUP(JRC_IDEES_powergen[[#This Row],[Headers]],ec[#All],3,FALSE),"")</f>
        <v>3270A</v>
      </c>
      <c r="W85" t="str">
        <f>VLOOKUP(MID(JRC_IDEES_powergen[[#This Row],[Source.Name]],25,2),Table5[#All],3,FALSE)</f>
        <v>Belgium</v>
      </c>
    </row>
    <row r="86" spans="2:23" x14ac:dyDescent="0.25">
      <c r="B86" t="str">
        <f t="shared" si="1"/>
        <v/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" t="s">
        <v>29</v>
      </c>
      <c r="T86" s="1" t="s">
        <v>11</v>
      </c>
      <c r="U86" t="str">
        <f>IFERROR(VLOOKUP(JRC_IDEES_powergen[[#This Row],[Headers]],sections[#All],1,FALSE),U85)</f>
        <v>Total gross distributed heat production (GWh)</v>
      </c>
      <c r="V86" t="str">
        <f>IFERROR(VLOOKUP(JRC_IDEES_powergen[[#This Row],[Headers]],ec[#All],3,FALSE),"")</f>
        <v>3280</v>
      </c>
      <c r="W86" t="str">
        <f>VLOOKUP(MID(JRC_IDEES_powergen[[#This Row],[Source.Name]],25,2),Table5[#All],3,FALSE)</f>
        <v>Belgium</v>
      </c>
    </row>
    <row r="87" spans="2:23" x14ac:dyDescent="0.25">
      <c r="B87" t="str">
        <f t="shared" si="1"/>
        <v>Total gross distributed heat production (GWh) - 4100</v>
      </c>
      <c r="C87" s="19">
        <v>295.53677342497878</v>
      </c>
      <c r="D87" s="19">
        <v>214.06808327128513</v>
      </c>
      <c r="E87" s="19">
        <v>0</v>
      </c>
      <c r="F87" s="19">
        <v>0</v>
      </c>
      <c r="G87" s="19">
        <v>0</v>
      </c>
      <c r="H87" s="19">
        <v>17.804303211454187</v>
      </c>
      <c r="I87" s="19">
        <v>14.281008566852966</v>
      </c>
      <c r="J87" s="19">
        <v>17.089088343929788</v>
      </c>
      <c r="K87" s="19">
        <v>8.8376863857518195</v>
      </c>
      <c r="L87" s="19">
        <v>12.970432181791809</v>
      </c>
      <c r="M87" s="19">
        <v>14.146761689464499</v>
      </c>
      <c r="N87" s="19">
        <v>203.02131990100509</v>
      </c>
      <c r="O87" s="19">
        <v>26.809223407950334</v>
      </c>
      <c r="P87" s="19">
        <v>12.646877149453839</v>
      </c>
      <c r="Q87" s="19">
        <v>36.23315160069798</v>
      </c>
      <c r="R87" s="19">
        <v>10.034036167396682</v>
      </c>
      <c r="S87" s="1" t="s">
        <v>29</v>
      </c>
      <c r="T87" s="1" t="s">
        <v>12</v>
      </c>
      <c r="U87" t="str">
        <f>IFERROR(VLOOKUP(JRC_IDEES_powergen[[#This Row],[Headers]],sections[#All],1,FALSE),U86)</f>
        <v>Total gross distributed heat production (GWh)</v>
      </c>
      <c r="V87" t="str">
        <f>IFERROR(VLOOKUP(JRC_IDEES_powergen[[#This Row],[Headers]],ec[#All],3,FALSE),"")</f>
        <v/>
      </c>
      <c r="W87" t="str">
        <f>VLOOKUP(MID(JRC_IDEES_powergen[[#This Row],[Source.Name]],25,2),Table5[#All],3,FALSE)</f>
        <v>Belgium</v>
      </c>
    </row>
    <row r="88" spans="2:23" x14ac:dyDescent="0.25">
      <c r="B88" t="str">
        <f t="shared" si="1"/>
        <v>Total gross distributed heat production (GWh) - 5542</v>
      </c>
      <c r="C88" s="19">
        <v>295.53677342497878</v>
      </c>
      <c r="D88" s="19">
        <v>214.06808327128513</v>
      </c>
      <c r="E88" s="19">
        <v>0</v>
      </c>
      <c r="F88" s="19">
        <v>0</v>
      </c>
      <c r="G88" s="19">
        <v>0</v>
      </c>
      <c r="H88" s="19">
        <v>17.804303211454187</v>
      </c>
      <c r="I88" s="19">
        <v>12.876499140610454</v>
      </c>
      <c r="J88" s="19">
        <v>17.089088343929788</v>
      </c>
      <c r="K88" s="19">
        <v>8.8376863857518195</v>
      </c>
      <c r="L88" s="19">
        <v>12.970432181791809</v>
      </c>
      <c r="M88" s="19">
        <v>14.146761689464499</v>
      </c>
      <c r="N88" s="19">
        <v>203.02131990100509</v>
      </c>
      <c r="O88" s="19">
        <v>26.809223407950334</v>
      </c>
      <c r="P88" s="19">
        <v>12.646877149453839</v>
      </c>
      <c r="Q88" s="19">
        <v>36.23315160069798</v>
      </c>
      <c r="R88" s="19">
        <v>10.034036167396682</v>
      </c>
      <c r="S88" s="1" t="s">
        <v>29</v>
      </c>
      <c r="T88" s="1" t="s">
        <v>13</v>
      </c>
      <c r="U88" t="str">
        <f>IFERROR(VLOOKUP(JRC_IDEES_powergen[[#This Row],[Headers]],sections[#All],1,FALSE),U87)</f>
        <v>Total gross distributed heat production (GWh)</v>
      </c>
      <c r="V88" t="str">
        <f>IFERROR(VLOOKUP(JRC_IDEES_powergen[[#This Row],[Headers]],ec[#All],3,FALSE),"")</f>
        <v>4100</v>
      </c>
      <c r="W88" t="str">
        <f>VLOOKUP(MID(JRC_IDEES_powergen[[#This Row],[Source.Name]],25,2),Table5[#All],3,FALSE)</f>
        <v>Belgium</v>
      </c>
    </row>
    <row r="89" spans="2:23" x14ac:dyDescent="0.25">
      <c r="B89" t="str">
        <f t="shared" si="1"/>
        <v>Total gross distributed heat production (GWh) - 4200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1.4045094262425126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" t="s">
        <v>29</v>
      </c>
      <c r="T89" s="1" t="s">
        <v>14</v>
      </c>
      <c r="U89" t="str">
        <f>IFERROR(VLOOKUP(JRC_IDEES_powergen[[#This Row],[Headers]],sections[#All],1,FALSE),U88)</f>
        <v>Total gross distributed heat production (GWh)</v>
      </c>
      <c r="V89" t="str">
        <f>IFERROR(VLOOKUP(JRC_IDEES_powergen[[#This Row],[Headers]],ec[#All],3,FALSE),"")</f>
        <v>5542</v>
      </c>
      <c r="W89" t="str">
        <f>VLOOKUP(MID(JRC_IDEES_powergen[[#This Row],[Source.Name]],25,2),Table5[#All],3,FALSE)</f>
        <v>Belgium</v>
      </c>
    </row>
    <row r="90" spans="2:23" x14ac:dyDescent="0.25">
      <c r="B90" t="str">
        <f t="shared" si="1"/>
        <v>Total gross distributed heat production (GWh) - 0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" t="s">
        <v>29</v>
      </c>
      <c r="T90" s="1" t="s">
        <v>15</v>
      </c>
      <c r="U90" t="str">
        <f>IFERROR(VLOOKUP(JRC_IDEES_powergen[[#This Row],[Headers]],sections[#All],1,FALSE),U89)</f>
        <v>Total gross distributed heat production (GWh)</v>
      </c>
      <c r="V90" t="str">
        <f>IFERROR(VLOOKUP(JRC_IDEES_powergen[[#This Row],[Headers]],ec[#All],3,FALSE),"")</f>
        <v>4200</v>
      </c>
      <c r="W90" t="str">
        <f>VLOOKUP(MID(JRC_IDEES_powergen[[#This Row],[Source.Name]],25,2),Table5[#All],3,FALSE)</f>
        <v>Belgium</v>
      </c>
    </row>
    <row r="91" spans="2:23" x14ac:dyDescent="0.25">
      <c r="B91" t="str">
        <f t="shared" si="1"/>
        <v>Total gross distributed heat production (GWh) - 5541</v>
      </c>
      <c r="C91" s="19">
        <v>59.107354684995748</v>
      </c>
      <c r="D91" s="19">
        <v>98.355605827347219</v>
      </c>
      <c r="E91" s="19">
        <v>98.723910083337543</v>
      </c>
      <c r="F91" s="19">
        <v>29.363738123950679</v>
      </c>
      <c r="G91" s="19">
        <v>17.322553702341768</v>
      </c>
      <c r="H91" s="19">
        <v>23.953817391981062</v>
      </c>
      <c r="I91" s="19">
        <v>22.103760730052233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37.564413031327639</v>
      </c>
      <c r="P91" s="19">
        <v>37.940631448361508</v>
      </c>
      <c r="Q91" s="19">
        <v>39.024059794232706</v>
      </c>
      <c r="R91" s="19">
        <v>0</v>
      </c>
      <c r="S91" s="1" t="s">
        <v>29</v>
      </c>
      <c r="T91" s="1" t="s">
        <v>16</v>
      </c>
      <c r="U91" t="str">
        <f>IFERROR(VLOOKUP(JRC_IDEES_powergen[[#This Row],[Headers]],sections[#All],1,FALSE),U90)</f>
        <v>Total gross distributed heat production (GWh)</v>
      </c>
      <c r="V91">
        <f>IFERROR(VLOOKUP(JRC_IDEES_powergen[[#This Row],[Headers]],ec[#All],3,FALSE),"")</f>
        <v>0</v>
      </c>
      <c r="W91" t="str">
        <f>VLOOKUP(MID(JRC_IDEES_powergen[[#This Row],[Source.Name]],25,2),Table5[#All],3,FALSE)</f>
        <v>Belgium</v>
      </c>
    </row>
    <row r="92" spans="2:23" x14ac:dyDescent="0.25">
      <c r="B92" t="str">
        <f t="shared" si="1"/>
        <v>Total gross distributed heat production (GWh) - 55431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" t="s">
        <v>29</v>
      </c>
      <c r="T92" s="1" t="s">
        <v>17</v>
      </c>
      <c r="U92" t="str">
        <f>IFERROR(VLOOKUP(JRC_IDEES_powergen[[#This Row],[Headers]],sections[#All],1,FALSE),U91)</f>
        <v>Total gross distributed heat production (GWh)</v>
      </c>
      <c r="V92" t="str">
        <f>IFERROR(VLOOKUP(JRC_IDEES_powergen[[#This Row],[Headers]],ec[#All],3,FALSE),"")</f>
        <v>5541</v>
      </c>
      <c r="W92" t="str">
        <f>VLOOKUP(MID(JRC_IDEES_powergen[[#This Row],[Source.Name]],25,2),Table5[#All],3,FALSE)</f>
        <v>Belgium</v>
      </c>
    </row>
    <row r="93" spans="2:23" x14ac:dyDescent="0.25">
      <c r="B93" t="str">
        <f t="shared" si="1"/>
        <v>Total gross distributed heat production (GWh) - 5545</v>
      </c>
      <c r="C93" s="19">
        <v>59.107354684995748</v>
      </c>
      <c r="D93" s="19">
        <v>98.355605827347219</v>
      </c>
      <c r="E93" s="19">
        <v>98.723910083337543</v>
      </c>
      <c r="F93" s="19">
        <v>29.363738123950679</v>
      </c>
      <c r="G93" s="19">
        <v>17.322553702341768</v>
      </c>
      <c r="H93" s="19">
        <v>23.953817391981062</v>
      </c>
      <c r="I93" s="19">
        <v>22.103760730052233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37.564413031327639</v>
      </c>
      <c r="P93" s="19">
        <v>37.940631448361508</v>
      </c>
      <c r="Q93" s="19">
        <v>39.024059794232706</v>
      </c>
      <c r="R93" s="19">
        <v>0</v>
      </c>
      <c r="S93" s="1" t="s">
        <v>29</v>
      </c>
      <c r="T93" s="1" t="s">
        <v>18</v>
      </c>
      <c r="U93" t="str">
        <f>IFERROR(VLOOKUP(JRC_IDEES_powergen[[#This Row],[Headers]],sections[#All],1,FALSE),U92)</f>
        <v>Total gross distributed heat production (GWh)</v>
      </c>
      <c r="V93" t="str">
        <f>IFERROR(VLOOKUP(JRC_IDEES_powergen[[#This Row],[Headers]],ec[#All],3,FALSE),"")</f>
        <v>55431</v>
      </c>
      <c r="W93" t="str">
        <f>VLOOKUP(MID(JRC_IDEES_powergen[[#This Row],[Source.Name]],25,2),Table5[#All],3,FALSE)</f>
        <v>Belgium</v>
      </c>
    </row>
    <row r="94" spans="2:23" x14ac:dyDescent="0.25">
      <c r="B94" t="str">
        <f t="shared" si="1"/>
        <v>Total gross distributed heat production (GWh) - 0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" t="s">
        <v>29</v>
      </c>
      <c r="T94" s="1" t="s">
        <v>19</v>
      </c>
      <c r="U94" t="str">
        <f>IFERROR(VLOOKUP(JRC_IDEES_powergen[[#This Row],[Headers]],sections[#All],1,FALSE),U93)</f>
        <v>Total gross distributed heat production (GWh)</v>
      </c>
      <c r="V94" t="str">
        <f>IFERROR(VLOOKUP(JRC_IDEES_powergen[[#This Row],[Headers]],ec[#All],3,FALSE),"")</f>
        <v>5545</v>
      </c>
      <c r="W94" t="str">
        <f>VLOOKUP(MID(JRC_IDEES_powergen[[#This Row],[Source.Name]],25,2),Table5[#All],3,FALSE)</f>
        <v>Belgium</v>
      </c>
    </row>
    <row r="95" spans="2:23" x14ac:dyDescent="0.25">
      <c r="B95" t="str">
        <f t="shared" si="1"/>
        <v>Total gross distributed heat production (GWh) - 7100</v>
      </c>
      <c r="C95" s="19">
        <v>64.463323434691659</v>
      </c>
      <c r="D95" s="19">
        <v>111.08397834618039</v>
      </c>
      <c r="E95" s="19">
        <v>98.76940705488515</v>
      </c>
      <c r="F95" s="19">
        <v>36.817497931380508</v>
      </c>
      <c r="G95" s="19">
        <v>21.810509316609824</v>
      </c>
      <c r="H95" s="19">
        <v>30.337597655797865</v>
      </c>
      <c r="I95" s="19">
        <v>27.728134239005218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42.117675216943113</v>
      </c>
      <c r="P95" s="19">
        <v>41.747765937662045</v>
      </c>
      <c r="Q95" s="19">
        <v>42.571701593708411</v>
      </c>
      <c r="R95" s="19">
        <v>0</v>
      </c>
      <c r="S95" s="1" t="s">
        <v>29</v>
      </c>
      <c r="T95" s="1" t="s">
        <v>20</v>
      </c>
      <c r="U95" t="str">
        <f>IFERROR(VLOOKUP(JRC_IDEES_powergen[[#This Row],[Headers]],sections[#All],1,FALSE),U94)</f>
        <v>Total gross distributed heat production (GWh)</v>
      </c>
      <c r="V95">
        <f>IFERROR(VLOOKUP(JRC_IDEES_powergen[[#This Row],[Headers]],ec[#All],3,FALSE),"")</f>
        <v>0</v>
      </c>
      <c r="W95" t="str">
        <f>VLOOKUP(MID(JRC_IDEES_powergen[[#This Row],[Source.Name]],25,2),Table5[#All],3,FALSE)</f>
        <v>Belgium</v>
      </c>
    </row>
    <row r="96" spans="2:23" x14ac:dyDescent="0.25">
      <c r="B96" t="str">
        <f t="shared" si="1"/>
        <v>Total gross distributed heat production (GWh) - 55432</v>
      </c>
      <c r="C96" s="19">
        <v>5.3559687496959043</v>
      </c>
      <c r="D96" s="19">
        <v>12.728372518833169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" t="s">
        <v>29</v>
      </c>
      <c r="T96" s="1" t="s">
        <v>21</v>
      </c>
      <c r="U96" t="str">
        <f>IFERROR(VLOOKUP(JRC_IDEES_powergen[[#This Row],[Headers]],sections[#All],1,FALSE),U95)</f>
        <v>Total gross distributed heat production (GWh)</v>
      </c>
      <c r="V96" t="str">
        <f>IFERROR(VLOOKUP(JRC_IDEES_powergen[[#This Row],[Headers]],ec[#All],3,FALSE),"")</f>
        <v>7100</v>
      </c>
      <c r="W96" t="str">
        <f>VLOOKUP(MID(JRC_IDEES_powergen[[#This Row],[Source.Name]],25,2),Table5[#All],3,FALSE)</f>
        <v>Belgium</v>
      </c>
    </row>
    <row r="97" spans="2:23" x14ac:dyDescent="0.25">
      <c r="B97" t="str">
        <f t="shared" si="1"/>
        <v>Total gross distributed heat production (GWh) - 5532</v>
      </c>
      <c r="C97" s="19">
        <v>59.107354684995748</v>
      </c>
      <c r="D97" s="19">
        <v>98.355605827347219</v>
      </c>
      <c r="E97" s="19">
        <v>98.76940705488515</v>
      </c>
      <c r="F97" s="19">
        <v>36.817497931380508</v>
      </c>
      <c r="G97" s="19">
        <v>21.810509316609824</v>
      </c>
      <c r="H97" s="19">
        <v>30.337597655797865</v>
      </c>
      <c r="I97" s="19">
        <v>27.728134239005218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42.117675216943113</v>
      </c>
      <c r="P97" s="19">
        <v>41.747765937662045</v>
      </c>
      <c r="Q97" s="19">
        <v>42.571701593708411</v>
      </c>
      <c r="R97" s="19">
        <v>0</v>
      </c>
      <c r="S97" s="1" t="s">
        <v>29</v>
      </c>
      <c r="T97" s="1" t="s">
        <v>22</v>
      </c>
      <c r="U97" t="str">
        <f>IFERROR(VLOOKUP(JRC_IDEES_powergen[[#This Row],[Headers]],sections[#All],1,FALSE),U96)</f>
        <v>Total gross distributed heat production (GWh)</v>
      </c>
      <c r="V97" t="str">
        <f>IFERROR(VLOOKUP(JRC_IDEES_powergen[[#This Row],[Headers]],ec[#All],3,FALSE),"")</f>
        <v>55432</v>
      </c>
      <c r="W97" t="str">
        <f>VLOOKUP(MID(JRC_IDEES_powergen[[#This Row],[Source.Name]],25,2),Table5[#All],3,FALSE)</f>
        <v>Belgium</v>
      </c>
    </row>
    <row r="98" spans="2:23" x14ac:dyDescent="0.25">
      <c r="B98" t="str">
        <f t="shared" si="1"/>
        <v>Total gross distributed heat production (GWh) - 5550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" t="s">
        <v>29</v>
      </c>
      <c r="T98" s="1" t="s">
        <v>23</v>
      </c>
      <c r="U98" t="str">
        <f>IFERROR(VLOOKUP(JRC_IDEES_powergen[[#This Row],[Headers]],sections[#All],1,FALSE),U97)</f>
        <v>Total gross distributed heat production (GWh)</v>
      </c>
      <c r="V98" t="str">
        <f>IFERROR(VLOOKUP(JRC_IDEES_powergen[[#This Row],[Headers]],ec[#All],3,FALSE),"")</f>
        <v>5532</v>
      </c>
      <c r="W98" t="str">
        <f>VLOOKUP(MID(JRC_IDEES_powergen[[#This Row],[Source.Name]],25,2),Table5[#All],3,FALSE)</f>
        <v>Belgium</v>
      </c>
    </row>
    <row r="99" spans="2:23" x14ac:dyDescent="0.25">
      <c r="B99" t="str">
        <f t="shared" si="1"/>
        <v>Total gross distributed heat production (GWh) - 99998</v>
      </c>
      <c r="C99" s="19">
        <v>15.066580605979311</v>
      </c>
      <c r="D99" s="19">
        <v>16.199746842151306</v>
      </c>
      <c r="E99" s="19">
        <v>12.952496815265672</v>
      </c>
      <c r="F99" s="19">
        <v>7.0745778981571839</v>
      </c>
      <c r="G99" s="19">
        <v>3.8901927950018984</v>
      </c>
      <c r="H99" s="19">
        <v>9.0007954794050171</v>
      </c>
      <c r="I99" s="19">
        <v>12.640584836182612</v>
      </c>
      <c r="J99" s="19">
        <v>23.61149305141905</v>
      </c>
      <c r="K99" s="19">
        <v>23.721267102620278</v>
      </c>
      <c r="L99" s="19">
        <v>30.052823632161683</v>
      </c>
      <c r="M99" s="19">
        <v>31.12286755504914</v>
      </c>
      <c r="N99" s="19">
        <v>21.6604596009071</v>
      </c>
      <c r="O99" s="19">
        <v>19.874831326931229</v>
      </c>
      <c r="P99" s="19">
        <v>21.25539025597109</v>
      </c>
      <c r="Q99" s="19">
        <v>19.646341465558578</v>
      </c>
      <c r="R99" s="19">
        <v>21.071475951532975</v>
      </c>
      <c r="S99" s="1" t="s">
        <v>29</v>
      </c>
      <c r="T99" s="1" t="s">
        <v>24</v>
      </c>
      <c r="U99" t="str">
        <f>IFERROR(VLOOKUP(JRC_IDEES_powergen[[#This Row],[Headers]],sections[#All],1,FALSE),U98)</f>
        <v>Total gross distributed heat production (GWh)</v>
      </c>
      <c r="V99" t="str">
        <f>IFERROR(VLOOKUP(JRC_IDEES_powergen[[#This Row],[Headers]],ec[#All],3,FALSE),"")</f>
        <v>5550</v>
      </c>
      <c r="W99" t="str">
        <f>VLOOKUP(MID(JRC_IDEES_powergen[[#This Row],[Source.Name]],25,2),Table5[#All],3,FALSE)</f>
        <v>Belgium</v>
      </c>
    </row>
    <row r="100" spans="2:23" x14ac:dyDescent="0.25">
      <c r="B100" t="str">
        <f t="shared" si="1"/>
        <v>Total gross distributed heat production (GWh) - 99999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" t="s">
        <v>29</v>
      </c>
      <c r="T100" s="1" t="s">
        <v>25</v>
      </c>
      <c r="U100" t="str">
        <f>IFERROR(VLOOKUP(JRC_IDEES_powergen[[#This Row],[Headers]],sections[#All],1,FALSE),U99)</f>
        <v>Total gross distributed heat production (GWh)</v>
      </c>
      <c r="V100" t="str">
        <f>IFERROR(VLOOKUP(JRC_IDEES_powergen[[#This Row],[Headers]],ec[#All],3,FALSE),"")</f>
        <v>99998</v>
      </c>
      <c r="W100" t="str">
        <f>VLOOKUP(MID(JRC_IDEES_powergen[[#This Row],[Source.Name]],25,2),Table5[#All],3,FALSE)</f>
        <v>Belgium</v>
      </c>
    </row>
    <row r="101" spans="2:23" x14ac:dyDescent="0.25">
      <c r="B101" t="str">
        <f t="shared" si="1"/>
        <v/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" t="s">
        <v>29</v>
      </c>
      <c r="T101" s="1" t="s">
        <v>26</v>
      </c>
      <c r="U101" t="str">
        <f>IFERROR(VLOOKUP(JRC_IDEES_powergen[[#This Row],[Headers]],sections[#All],1,FALSE),U100)</f>
        <v>Total gross distributed heat production (GWh)</v>
      </c>
      <c r="V101" t="str">
        <f>IFERROR(VLOOKUP(JRC_IDEES_powergen[[#This Row],[Headers]],ec[#All],3,FALSE),"")</f>
        <v>99999</v>
      </c>
      <c r="W101" t="str">
        <f>VLOOKUP(MID(JRC_IDEES_powergen[[#This Row],[Source.Name]],25,2),Table5[#All],3,FALSE)</f>
        <v>Belgium</v>
      </c>
    </row>
    <row r="102" spans="2:23" x14ac:dyDescent="0.25">
      <c r="B102" t="str">
        <f t="shared" si="1"/>
        <v/>
      </c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" t="s">
        <v>29</v>
      </c>
      <c r="T102" s="1"/>
      <c r="U102" t="str">
        <f>IFERROR(VLOOKUP(JRC_IDEES_powergen[[#This Row],[Headers]],sections[#All],1,FALSE),U101)</f>
        <v>Total gross distributed heat production (GWh)</v>
      </c>
      <c r="V102" t="str">
        <f>IFERROR(VLOOKUP(JRC_IDEES_powergen[[#This Row],[Headers]],ec[#All],3,FALSE),"")</f>
        <v/>
      </c>
      <c r="W102" t="str">
        <f>VLOOKUP(MID(JRC_IDEES_powergen[[#This Row],[Source.Name]],25,2),Table5[#All],3,FALSE)</f>
        <v>Belgium</v>
      </c>
    </row>
    <row r="103" spans="2:23" x14ac:dyDescent="0.25">
      <c r="B103" t="str">
        <f t="shared" si="1"/>
        <v>Transformation input (ktoe) - 0</v>
      </c>
      <c r="C103" s="19">
        <v>44.950793449004522</v>
      </c>
      <c r="D103" s="19">
        <v>44.412859999999995</v>
      </c>
      <c r="E103" s="19">
        <v>21.095670000000002</v>
      </c>
      <c r="F103" s="19">
        <v>36.60436</v>
      </c>
      <c r="G103" s="19">
        <v>39.306750000000001</v>
      </c>
      <c r="H103" s="19">
        <v>29.401916263225029</v>
      </c>
      <c r="I103" s="19">
        <v>32.397219999999997</v>
      </c>
      <c r="J103" s="19">
        <v>4.90001</v>
      </c>
      <c r="K103" s="19">
        <v>4.5213900000000002</v>
      </c>
      <c r="L103" s="19">
        <v>5.86951</v>
      </c>
      <c r="M103" s="19">
        <v>6.114455454750356</v>
      </c>
      <c r="N103" s="19">
        <v>21.328938568835358</v>
      </c>
      <c r="O103" s="19">
        <v>14.569606162743057</v>
      </c>
      <c r="P103" s="19">
        <v>13.876946404158755</v>
      </c>
      <c r="Q103" s="19">
        <v>15.166721526570347</v>
      </c>
      <c r="R103" s="19">
        <v>4.4425336772714301</v>
      </c>
      <c r="S103" s="1" t="s">
        <v>29</v>
      </c>
      <c r="T103" s="1" t="s">
        <v>27</v>
      </c>
      <c r="U103" t="str">
        <f>IFERROR(VLOOKUP(JRC_IDEES_powergen[[#This Row],[Headers]],sections[#All],1,FALSE),U102)</f>
        <v>Transformation input (ktoe)</v>
      </c>
      <c r="V103" t="str">
        <f>IFERROR(VLOOKUP(JRC_IDEES_powergen[[#This Row],[Headers]],ec[#All],3,FALSE),"")</f>
        <v/>
      </c>
      <c r="W103" t="str">
        <f>VLOOKUP(MID(JRC_IDEES_powergen[[#This Row],[Source.Name]],25,2),Table5[#All],3,FALSE)</f>
        <v>Belgium</v>
      </c>
    </row>
    <row r="104" spans="2:23" x14ac:dyDescent="0.25">
      <c r="B104" t="str">
        <f t="shared" si="1"/>
        <v>Transformation input (ktoe) - 2100</v>
      </c>
      <c r="C104" s="19">
        <v>42.419026944753064</v>
      </c>
      <c r="D104" s="19">
        <v>41.512859999999996</v>
      </c>
      <c r="E104" s="19">
        <v>18.795670000000001</v>
      </c>
      <c r="F104" s="19">
        <v>34.304360000000003</v>
      </c>
      <c r="G104" s="19">
        <v>37.20675</v>
      </c>
      <c r="H104" s="19">
        <v>26.96568811762457</v>
      </c>
      <c r="I104" s="19">
        <v>28.897219999999997</v>
      </c>
      <c r="J104" s="19">
        <v>2.0000100000000001</v>
      </c>
      <c r="K104" s="19">
        <v>1.2272699999999999</v>
      </c>
      <c r="L104" s="19">
        <v>1.7695099999999999</v>
      </c>
      <c r="M104" s="19">
        <v>1.9107676741064261</v>
      </c>
      <c r="N104" s="19">
        <v>18.701633705932899</v>
      </c>
      <c r="O104" s="19">
        <v>11.703455403213107</v>
      </c>
      <c r="P104" s="19">
        <v>10.628642210024815</v>
      </c>
      <c r="Q104" s="19">
        <v>12.300570767040398</v>
      </c>
      <c r="R104" s="19">
        <v>1.43307537976498</v>
      </c>
      <c r="S104" s="1" t="s">
        <v>29</v>
      </c>
      <c r="T104" s="1" t="s">
        <v>4</v>
      </c>
      <c r="U104" t="str">
        <f>IFERROR(VLOOKUP(JRC_IDEES_powergen[[#This Row],[Headers]],sections[#All],1,FALSE),U103)</f>
        <v>Transformation input (ktoe)</v>
      </c>
      <c r="V104">
        <f>IFERROR(VLOOKUP(JRC_IDEES_powergen[[#This Row],[Headers]],ec[#All],3,FALSE),"")</f>
        <v>0</v>
      </c>
      <c r="W104" t="str">
        <f>VLOOKUP(MID(JRC_IDEES_powergen[[#This Row],[Source.Name]],25,2),Table5[#All],3,FALSE)</f>
        <v>Belgium</v>
      </c>
    </row>
    <row r="105" spans="2:23" x14ac:dyDescent="0.25">
      <c r="B105" t="str">
        <f t="shared" si="1"/>
        <v>Transformation input (ktoe) - 2200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" t="s">
        <v>29</v>
      </c>
      <c r="T105" s="1" t="s">
        <v>5</v>
      </c>
      <c r="U105" t="str">
        <f>IFERROR(VLOOKUP(JRC_IDEES_powergen[[#This Row],[Headers]],sections[#All],1,FALSE),U104)</f>
        <v>Transformation input (ktoe)</v>
      </c>
      <c r="V105" t="str">
        <f>IFERROR(VLOOKUP(JRC_IDEES_powergen[[#This Row],[Headers]],ec[#All],3,FALSE),"")</f>
        <v>2100</v>
      </c>
      <c r="W105" t="str">
        <f>VLOOKUP(MID(JRC_IDEES_powergen[[#This Row],[Source.Name]],25,2),Table5[#All],3,FALSE)</f>
        <v>Belgium</v>
      </c>
    </row>
    <row r="106" spans="2:23" x14ac:dyDescent="0.25">
      <c r="B106" t="str">
        <f t="shared" si="1"/>
        <v>Transformation input (ktoe) - 3210</v>
      </c>
      <c r="C106" s="19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" t="s">
        <v>29</v>
      </c>
      <c r="T106" s="1" t="s">
        <v>6</v>
      </c>
      <c r="U106" t="str">
        <f>IFERROR(VLOOKUP(JRC_IDEES_powergen[[#This Row],[Headers]],sections[#All],1,FALSE),U105)</f>
        <v>Transformation input (ktoe)</v>
      </c>
      <c r="V106" t="str">
        <f>IFERROR(VLOOKUP(JRC_IDEES_powergen[[#This Row],[Headers]],ec[#All],3,FALSE),"")</f>
        <v>2200</v>
      </c>
      <c r="W106" t="str">
        <f>VLOOKUP(MID(JRC_IDEES_powergen[[#This Row],[Source.Name]],25,2),Table5[#All],3,FALSE)</f>
        <v>Belgium</v>
      </c>
    </row>
    <row r="107" spans="2:23" x14ac:dyDescent="0.25">
      <c r="B107" t="str">
        <f t="shared" si="1"/>
        <v>Transformation input (ktoe) - 3260</v>
      </c>
      <c r="C107" s="19">
        <v>0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" t="s">
        <v>29</v>
      </c>
      <c r="T107" s="1" t="s">
        <v>7</v>
      </c>
      <c r="U107" t="str">
        <f>IFERROR(VLOOKUP(JRC_IDEES_powergen[[#This Row],[Headers]],sections[#All],1,FALSE),U106)</f>
        <v>Transformation input (ktoe)</v>
      </c>
      <c r="V107" t="str">
        <f>IFERROR(VLOOKUP(JRC_IDEES_powergen[[#This Row],[Headers]],ec[#All],3,FALSE),"")</f>
        <v>3210</v>
      </c>
      <c r="W107" t="str">
        <f>VLOOKUP(MID(JRC_IDEES_powergen[[#This Row],[Source.Name]],25,2),Table5[#All],3,FALSE)</f>
        <v>Belgium</v>
      </c>
    </row>
    <row r="108" spans="2:23" x14ac:dyDescent="0.25">
      <c r="B108" t="str">
        <f t="shared" si="1"/>
        <v>Transformation input (ktoe) - 0</v>
      </c>
      <c r="C108" s="19">
        <v>0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" t="s">
        <v>29</v>
      </c>
      <c r="T108" s="1" t="s">
        <v>8</v>
      </c>
      <c r="U108" t="str">
        <f>IFERROR(VLOOKUP(JRC_IDEES_powergen[[#This Row],[Headers]],sections[#All],1,FALSE),U107)</f>
        <v>Transformation input (ktoe)</v>
      </c>
      <c r="V108" t="str">
        <f>IFERROR(VLOOKUP(JRC_IDEES_powergen[[#This Row],[Headers]],ec[#All],3,FALSE),"")</f>
        <v>3260</v>
      </c>
      <c r="W108" t="str">
        <f>VLOOKUP(MID(JRC_IDEES_powergen[[#This Row],[Source.Name]],25,2),Table5[#All],3,FALSE)</f>
        <v>Belgium</v>
      </c>
    </row>
    <row r="109" spans="2:23" x14ac:dyDescent="0.25">
      <c r="B109" t="str">
        <f t="shared" si="1"/>
        <v>Transformation input (ktoe) - 3270A</v>
      </c>
      <c r="C109" s="19">
        <v>0.95538312196549346</v>
      </c>
      <c r="D109" s="19">
        <v>0.99553000000000003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" t="s">
        <v>29</v>
      </c>
      <c r="T109" s="1" t="s">
        <v>9</v>
      </c>
      <c r="U109" t="str">
        <f>IFERROR(VLOOKUP(JRC_IDEES_powergen[[#This Row],[Headers]],sections[#All],1,FALSE),U108)</f>
        <v>Transformation input (ktoe)</v>
      </c>
      <c r="V109">
        <f>IFERROR(VLOOKUP(JRC_IDEES_powergen[[#This Row],[Headers]],ec[#All],3,FALSE),"")</f>
        <v>0</v>
      </c>
      <c r="W109" t="str">
        <f>VLOOKUP(MID(JRC_IDEES_powergen[[#This Row],[Source.Name]],25,2),Table5[#All],3,FALSE)</f>
        <v>Belgium</v>
      </c>
    </row>
    <row r="110" spans="2:23" x14ac:dyDescent="0.25">
      <c r="B110" t="str">
        <f t="shared" si="1"/>
        <v>Transformation input (ktoe) - 3280</v>
      </c>
      <c r="C110" s="19">
        <v>0.95538312196549346</v>
      </c>
      <c r="D110" s="19">
        <v>0.99553000000000003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" t="s">
        <v>29</v>
      </c>
      <c r="T110" s="1" t="s">
        <v>10</v>
      </c>
      <c r="U110" t="str">
        <f>IFERROR(VLOOKUP(JRC_IDEES_powergen[[#This Row],[Headers]],sections[#All],1,FALSE),U109)</f>
        <v>Transformation input (ktoe)</v>
      </c>
      <c r="V110" t="str">
        <f>IFERROR(VLOOKUP(JRC_IDEES_powergen[[#This Row],[Headers]],ec[#All],3,FALSE),"")</f>
        <v>3270A</v>
      </c>
      <c r="W110" t="str">
        <f>VLOOKUP(MID(JRC_IDEES_powergen[[#This Row],[Source.Name]],25,2),Table5[#All],3,FALSE)</f>
        <v>Belgium</v>
      </c>
    </row>
    <row r="111" spans="2:23" x14ac:dyDescent="0.25">
      <c r="B111" t="str">
        <f t="shared" si="1"/>
        <v/>
      </c>
      <c r="C111" s="19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" t="s">
        <v>29</v>
      </c>
      <c r="T111" s="1" t="s">
        <v>11</v>
      </c>
      <c r="U111" t="str">
        <f>IFERROR(VLOOKUP(JRC_IDEES_powergen[[#This Row],[Headers]],sections[#All],1,FALSE),U110)</f>
        <v>Transformation input (ktoe)</v>
      </c>
      <c r="V111" t="str">
        <f>IFERROR(VLOOKUP(JRC_IDEES_powergen[[#This Row],[Headers]],ec[#All],3,FALSE),"")</f>
        <v>3280</v>
      </c>
      <c r="W111" t="str">
        <f>VLOOKUP(MID(JRC_IDEES_powergen[[#This Row],[Source.Name]],25,2),Table5[#All],3,FALSE)</f>
        <v>Belgium</v>
      </c>
    </row>
    <row r="112" spans="2:23" x14ac:dyDescent="0.25">
      <c r="B112" t="str">
        <f t="shared" si="1"/>
        <v>Transformation input (ktoe) - 4100</v>
      </c>
      <c r="C112" s="19">
        <v>29.712431460137914</v>
      </c>
      <c r="D112" s="19">
        <v>20.508209999999998</v>
      </c>
      <c r="E112" s="19">
        <v>0</v>
      </c>
      <c r="F112" s="19">
        <v>0</v>
      </c>
      <c r="G112" s="19">
        <v>0</v>
      </c>
      <c r="H112" s="19">
        <v>3.057225753141958</v>
      </c>
      <c r="I112" s="19">
        <v>3.10005</v>
      </c>
      <c r="J112" s="19">
        <v>2.0000100000000001</v>
      </c>
      <c r="K112" s="19">
        <v>1.2272699999999999</v>
      </c>
      <c r="L112" s="19">
        <v>1.7695099999999999</v>
      </c>
      <c r="M112" s="19">
        <v>1.9107676741064261</v>
      </c>
      <c r="N112" s="19">
        <v>18.701633705932899</v>
      </c>
      <c r="O112" s="19">
        <v>2.8661524642860043</v>
      </c>
      <c r="P112" s="19">
        <v>1.7913440348074638</v>
      </c>
      <c r="Q112" s="19">
        <v>3.7021137277813145</v>
      </c>
      <c r="R112" s="19">
        <v>1.43307537976498</v>
      </c>
      <c r="S112" s="1" t="s">
        <v>29</v>
      </c>
      <c r="T112" s="1" t="s">
        <v>12</v>
      </c>
      <c r="U112" t="str">
        <f>IFERROR(VLOOKUP(JRC_IDEES_powergen[[#This Row],[Headers]],sections[#All],1,FALSE),U111)</f>
        <v>Transformation input (ktoe)</v>
      </c>
      <c r="V112" t="str">
        <f>IFERROR(VLOOKUP(JRC_IDEES_powergen[[#This Row],[Headers]],ec[#All],3,FALSE),"")</f>
        <v/>
      </c>
      <c r="W112" t="str">
        <f>VLOOKUP(MID(JRC_IDEES_powergen[[#This Row],[Source.Name]],25,2),Table5[#All],3,FALSE)</f>
        <v>Belgium</v>
      </c>
    </row>
    <row r="113" spans="2:23" x14ac:dyDescent="0.25">
      <c r="B113" t="str">
        <f t="shared" si="1"/>
        <v>Transformation input (ktoe) - 5542</v>
      </c>
      <c r="C113" s="19">
        <v>29.712431460137914</v>
      </c>
      <c r="D113" s="19">
        <v>20.508209999999998</v>
      </c>
      <c r="E113" s="19">
        <v>0</v>
      </c>
      <c r="F113" s="19">
        <v>0</v>
      </c>
      <c r="G113" s="19">
        <v>0</v>
      </c>
      <c r="H113" s="19">
        <v>3.057225753141958</v>
      </c>
      <c r="I113" s="19">
        <v>2.6000399999999999</v>
      </c>
      <c r="J113" s="19">
        <v>2.0000100000000001</v>
      </c>
      <c r="K113" s="19">
        <v>1.2272699999999999</v>
      </c>
      <c r="L113" s="19">
        <v>1.7695099999999999</v>
      </c>
      <c r="M113" s="19">
        <v>1.9107676741064261</v>
      </c>
      <c r="N113" s="19">
        <v>18.701633705932899</v>
      </c>
      <c r="O113" s="19">
        <v>2.8661524642860043</v>
      </c>
      <c r="P113" s="19">
        <v>1.7913440348074638</v>
      </c>
      <c r="Q113" s="19">
        <v>3.7021137277813145</v>
      </c>
      <c r="R113" s="19">
        <v>1.43307537976498</v>
      </c>
      <c r="S113" s="1" t="s">
        <v>29</v>
      </c>
      <c r="T113" s="1" t="s">
        <v>13</v>
      </c>
      <c r="U113" t="str">
        <f>IFERROR(VLOOKUP(JRC_IDEES_powergen[[#This Row],[Headers]],sections[#All],1,FALSE),U112)</f>
        <v>Transformation input (ktoe)</v>
      </c>
      <c r="V113" t="str">
        <f>IFERROR(VLOOKUP(JRC_IDEES_powergen[[#This Row],[Headers]],ec[#All],3,FALSE),"")</f>
        <v>4100</v>
      </c>
      <c r="W113" t="str">
        <f>VLOOKUP(MID(JRC_IDEES_powergen[[#This Row],[Source.Name]],25,2),Table5[#All],3,FALSE)</f>
        <v>Belgium</v>
      </c>
    </row>
    <row r="114" spans="2:23" x14ac:dyDescent="0.25">
      <c r="B114" t="str">
        <f t="shared" si="1"/>
        <v>Transformation input (ktoe) - 4200</v>
      </c>
      <c r="C114" s="19">
        <v>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0.50000999999999995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" t="s">
        <v>29</v>
      </c>
      <c r="T114" s="1" t="s">
        <v>14</v>
      </c>
      <c r="U114" t="str">
        <f>IFERROR(VLOOKUP(JRC_IDEES_powergen[[#This Row],[Headers]],sections[#All],1,FALSE),U113)</f>
        <v>Transformation input (ktoe)</v>
      </c>
      <c r="V114" t="str">
        <f>IFERROR(VLOOKUP(JRC_IDEES_powergen[[#This Row],[Headers]],ec[#All],3,FALSE),"")</f>
        <v>5542</v>
      </c>
      <c r="W114" t="str">
        <f>VLOOKUP(MID(JRC_IDEES_powergen[[#This Row],[Source.Name]],25,2),Table5[#All],3,FALSE)</f>
        <v>Belgium</v>
      </c>
    </row>
    <row r="115" spans="2:23" x14ac:dyDescent="0.25">
      <c r="B115" t="str">
        <f t="shared" si="1"/>
        <v>Transformation input (ktoe) - 0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" t="s">
        <v>29</v>
      </c>
      <c r="T115" s="1" t="s">
        <v>15</v>
      </c>
      <c r="U115" t="str">
        <f>IFERROR(VLOOKUP(JRC_IDEES_powergen[[#This Row],[Headers]],sections[#All],1,FALSE),U114)</f>
        <v>Transformation input (ktoe)</v>
      </c>
      <c r="V115" t="str">
        <f>IFERROR(VLOOKUP(JRC_IDEES_powergen[[#This Row],[Headers]],ec[#All],3,FALSE),"")</f>
        <v>4200</v>
      </c>
      <c r="W115" t="str">
        <f>VLOOKUP(MID(JRC_IDEES_powergen[[#This Row],[Source.Name]],25,2),Table5[#All],3,FALSE)</f>
        <v>Belgium</v>
      </c>
    </row>
    <row r="116" spans="2:23" x14ac:dyDescent="0.25">
      <c r="B116" t="str">
        <f t="shared" si="1"/>
        <v>Transformation input (ktoe) - 5541</v>
      </c>
      <c r="C116" s="19">
        <v>5.6367603820704515</v>
      </c>
      <c r="D116" s="19">
        <v>9.35595</v>
      </c>
      <c r="E116" s="19">
        <v>9.3956700000000009</v>
      </c>
      <c r="F116" s="19">
        <v>14.099830000000001</v>
      </c>
      <c r="G116" s="19">
        <v>15.255229999999999</v>
      </c>
      <c r="H116" s="19">
        <v>9.7687922997775054</v>
      </c>
      <c r="I116" s="19">
        <v>10.600149999999999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4.22757465182716</v>
      </c>
      <c r="P116" s="19">
        <v>4.2275723703066799</v>
      </c>
      <c r="Q116" s="19">
        <v>4.1081516997440293</v>
      </c>
      <c r="R116" s="19">
        <v>0</v>
      </c>
      <c r="S116" s="1" t="s">
        <v>29</v>
      </c>
      <c r="T116" s="1" t="s">
        <v>16</v>
      </c>
      <c r="U116" t="str">
        <f>IFERROR(VLOOKUP(JRC_IDEES_powergen[[#This Row],[Headers]],sections[#All],1,FALSE),U115)</f>
        <v>Transformation input (ktoe)</v>
      </c>
      <c r="V116">
        <f>IFERROR(VLOOKUP(JRC_IDEES_powergen[[#This Row],[Headers]],ec[#All],3,FALSE),"")</f>
        <v>0</v>
      </c>
      <c r="W116" t="str">
        <f>VLOOKUP(MID(JRC_IDEES_powergen[[#This Row],[Source.Name]],25,2),Table5[#All],3,FALSE)</f>
        <v>Belgium</v>
      </c>
    </row>
    <row r="117" spans="2:23" x14ac:dyDescent="0.25">
      <c r="B117" t="str">
        <f t="shared" si="1"/>
        <v>Transformation input (ktoe) - 55431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" t="s">
        <v>29</v>
      </c>
      <c r="T117" s="1" t="s">
        <v>17</v>
      </c>
      <c r="U117" t="str">
        <f>IFERROR(VLOOKUP(JRC_IDEES_powergen[[#This Row],[Headers]],sections[#All],1,FALSE),U116)</f>
        <v>Transformation input (ktoe)</v>
      </c>
      <c r="V117" t="str">
        <f>IFERROR(VLOOKUP(JRC_IDEES_powergen[[#This Row],[Headers]],ec[#All],3,FALSE),"")</f>
        <v>5541</v>
      </c>
      <c r="W117" t="str">
        <f>VLOOKUP(MID(JRC_IDEES_powergen[[#This Row],[Source.Name]],25,2),Table5[#All],3,FALSE)</f>
        <v>Belgium</v>
      </c>
    </row>
    <row r="118" spans="2:23" x14ac:dyDescent="0.25">
      <c r="B118" t="str">
        <f t="shared" si="1"/>
        <v>Transformation input (ktoe) - 5545</v>
      </c>
      <c r="C118" s="19">
        <v>5.6367603820704515</v>
      </c>
      <c r="D118" s="19">
        <v>9.35595</v>
      </c>
      <c r="E118" s="19">
        <v>9.3956700000000009</v>
      </c>
      <c r="F118" s="19">
        <v>14.099830000000001</v>
      </c>
      <c r="G118" s="19">
        <v>15.255229999999999</v>
      </c>
      <c r="H118" s="19">
        <v>9.7687922997775054</v>
      </c>
      <c r="I118" s="19">
        <v>10.600149999999999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4.22757465182716</v>
      </c>
      <c r="P118" s="19">
        <v>4.2275723703066799</v>
      </c>
      <c r="Q118" s="19">
        <v>4.1081516997440293</v>
      </c>
      <c r="R118" s="19">
        <v>0</v>
      </c>
      <c r="S118" s="1" t="s">
        <v>29</v>
      </c>
      <c r="T118" s="1" t="s">
        <v>18</v>
      </c>
      <c r="U118" t="str">
        <f>IFERROR(VLOOKUP(JRC_IDEES_powergen[[#This Row],[Headers]],sections[#All],1,FALSE),U117)</f>
        <v>Transformation input (ktoe)</v>
      </c>
      <c r="V118" t="str">
        <f>IFERROR(VLOOKUP(JRC_IDEES_powergen[[#This Row],[Headers]],ec[#All],3,FALSE),"")</f>
        <v>55431</v>
      </c>
      <c r="W118" t="str">
        <f>VLOOKUP(MID(JRC_IDEES_powergen[[#This Row],[Source.Name]],25,2),Table5[#All],3,FALSE)</f>
        <v>Belgium</v>
      </c>
    </row>
    <row r="119" spans="2:23" x14ac:dyDescent="0.25">
      <c r="B119" t="str">
        <f t="shared" si="1"/>
        <v>Transformation input (ktoe) - 0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" t="s">
        <v>29</v>
      </c>
      <c r="T119" s="1" t="s">
        <v>19</v>
      </c>
      <c r="U119" t="str">
        <f>IFERROR(VLOOKUP(JRC_IDEES_powergen[[#This Row],[Headers]],sections[#All],1,FALSE),U118)</f>
        <v>Transformation input (ktoe)</v>
      </c>
      <c r="V119" t="str">
        <f>IFERROR(VLOOKUP(JRC_IDEES_powergen[[#This Row],[Headers]],ec[#All],3,FALSE),"")</f>
        <v>5545</v>
      </c>
      <c r="W119" t="str">
        <f>VLOOKUP(MID(JRC_IDEES_powergen[[#This Row],[Source.Name]],25,2),Table5[#All],3,FALSE)</f>
        <v>Belgium</v>
      </c>
    </row>
    <row r="120" spans="2:23" x14ac:dyDescent="0.25">
      <c r="B120" t="str">
        <f t="shared" si="1"/>
        <v>Transformation input (ktoe) - 7100</v>
      </c>
      <c r="C120" s="19">
        <v>6.1144519805792035</v>
      </c>
      <c r="D120" s="19">
        <v>10.653169999999999</v>
      </c>
      <c r="E120" s="19">
        <v>9.4</v>
      </c>
      <c r="F120" s="19">
        <v>20.204529999999998</v>
      </c>
      <c r="G120" s="19">
        <v>21.951519999999999</v>
      </c>
      <c r="H120" s="19">
        <v>14.139670064705106</v>
      </c>
      <c r="I120" s="19">
        <v>15.19702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4.6097282870999425</v>
      </c>
      <c r="P120" s="19">
        <v>4.6097258049106697</v>
      </c>
      <c r="Q120" s="19">
        <v>4.4903053395150545</v>
      </c>
      <c r="R120" s="19">
        <v>0</v>
      </c>
      <c r="S120" s="1" t="s">
        <v>29</v>
      </c>
      <c r="T120" s="1" t="s">
        <v>20</v>
      </c>
      <c r="U120" t="str">
        <f>IFERROR(VLOOKUP(JRC_IDEES_powergen[[#This Row],[Headers]],sections[#All],1,FALSE),U119)</f>
        <v>Transformation input (ktoe)</v>
      </c>
      <c r="V120">
        <f>IFERROR(VLOOKUP(JRC_IDEES_powergen[[#This Row],[Headers]],ec[#All],3,FALSE),"")</f>
        <v>0</v>
      </c>
      <c r="W120" t="str">
        <f>VLOOKUP(MID(JRC_IDEES_powergen[[#This Row],[Source.Name]],25,2),Table5[#All],3,FALSE)</f>
        <v>Belgium</v>
      </c>
    </row>
    <row r="121" spans="2:23" x14ac:dyDescent="0.25">
      <c r="B121" t="str">
        <f t="shared" si="1"/>
        <v>Transformation input (ktoe) - 55432</v>
      </c>
      <c r="C121" s="19">
        <v>0.50157613903188225</v>
      </c>
      <c r="D121" s="19">
        <v>1.2934600000000001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" t="s">
        <v>29</v>
      </c>
      <c r="T121" s="1" t="s">
        <v>21</v>
      </c>
      <c r="U121" t="str">
        <f>IFERROR(VLOOKUP(JRC_IDEES_powergen[[#This Row],[Headers]],sections[#All],1,FALSE),U120)</f>
        <v>Transformation input (ktoe)</v>
      </c>
      <c r="V121" t="str">
        <f>IFERROR(VLOOKUP(JRC_IDEES_powergen[[#This Row],[Headers]],ec[#All],3,FALSE),"")</f>
        <v>7100</v>
      </c>
      <c r="W121" t="str">
        <f>VLOOKUP(MID(JRC_IDEES_powergen[[#This Row],[Source.Name]],25,2),Table5[#All],3,FALSE)</f>
        <v>Belgium</v>
      </c>
    </row>
    <row r="122" spans="2:23" x14ac:dyDescent="0.25">
      <c r="B122" t="str">
        <f t="shared" si="1"/>
        <v>Transformation input (ktoe) - 5532</v>
      </c>
      <c r="C122" s="19">
        <v>5.6128758415473214</v>
      </c>
      <c r="D122" s="19">
        <v>9.3597099999999998</v>
      </c>
      <c r="E122" s="19">
        <v>9.4</v>
      </c>
      <c r="F122" s="19">
        <v>20.204529999999998</v>
      </c>
      <c r="G122" s="19">
        <v>21.951519999999999</v>
      </c>
      <c r="H122" s="19">
        <v>14.139670064705106</v>
      </c>
      <c r="I122" s="19">
        <v>15.19702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4.6097282870999425</v>
      </c>
      <c r="P122" s="19">
        <v>4.6097258049106697</v>
      </c>
      <c r="Q122" s="19">
        <v>4.4903053395150545</v>
      </c>
      <c r="R122" s="19">
        <v>0</v>
      </c>
      <c r="S122" s="1" t="s">
        <v>29</v>
      </c>
      <c r="T122" s="1" t="s">
        <v>22</v>
      </c>
      <c r="U122" t="str">
        <f>IFERROR(VLOOKUP(JRC_IDEES_powergen[[#This Row],[Headers]],sections[#All],1,FALSE),U121)</f>
        <v>Transformation input (ktoe)</v>
      </c>
      <c r="V122" t="str">
        <f>IFERROR(VLOOKUP(JRC_IDEES_powergen[[#This Row],[Headers]],ec[#All],3,FALSE),"")</f>
        <v>55432</v>
      </c>
      <c r="W122" t="str">
        <f>VLOOKUP(MID(JRC_IDEES_powergen[[#This Row],[Source.Name]],25,2),Table5[#All],3,FALSE)</f>
        <v>Belgium</v>
      </c>
    </row>
    <row r="123" spans="2:23" x14ac:dyDescent="0.25">
      <c r="B123" t="str">
        <f t="shared" si="1"/>
        <v>Transformation input (ktoe) - 5550</v>
      </c>
      <c r="C123" s="19">
        <v>0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" t="s">
        <v>29</v>
      </c>
      <c r="T123" s="1" t="s">
        <v>23</v>
      </c>
      <c r="U123" t="str">
        <f>IFERROR(VLOOKUP(JRC_IDEES_powergen[[#This Row],[Headers]],sections[#All],1,FALSE),U122)</f>
        <v>Transformation input (ktoe)</v>
      </c>
      <c r="V123" t="str">
        <f>IFERROR(VLOOKUP(JRC_IDEES_powergen[[#This Row],[Headers]],ec[#All],3,FALSE),"")</f>
        <v>5532</v>
      </c>
      <c r="W123" t="str">
        <f>VLOOKUP(MID(JRC_IDEES_powergen[[#This Row],[Source.Name]],25,2),Table5[#All],3,FALSE)</f>
        <v>Belgium</v>
      </c>
    </row>
    <row r="124" spans="2:23" x14ac:dyDescent="0.25">
      <c r="B124" t="str">
        <f t="shared" si="1"/>
        <v>Transformation input (ktoe) - 99998</v>
      </c>
      <c r="C124" s="19">
        <v>2.5317665042514599</v>
      </c>
      <c r="D124" s="19">
        <v>2.9</v>
      </c>
      <c r="E124" s="19">
        <v>2.2999999999999998</v>
      </c>
      <c r="F124" s="19">
        <v>2.2999999999999998</v>
      </c>
      <c r="G124" s="19">
        <v>2.1</v>
      </c>
      <c r="H124" s="19">
        <v>2.43622814560046</v>
      </c>
      <c r="I124" s="19">
        <v>3.5</v>
      </c>
      <c r="J124" s="19">
        <v>2.9</v>
      </c>
      <c r="K124" s="19">
        <v>3.2941199999999999</v>
      </c>
      <c r="L124" s="19">
        <v>4.0999999999999996</v>
      </c>
      <c r="M124" s="19">
        <v>4.2036877806439303</v>
      </c>
      <c r="N124" s="19">
        <v>2.6273048629024598</v>
      </c>
      <c r="O124" s="19">
        <v>2.8661507595299498</v>
      </c>
      <c r="P124" s="19">
        <v>3.2483041941339401</v>
      </c>
      <c r="Q124" s="19">
        <v>2.8661507595299498</v>
      </c>
      <c r="R124" s="19">
        <v>3.0094582975064501</v>
      </c>
      <c r="S124" s="1" t="s">
        <v>29</v>
      </c>
      <c r="T124" s="1" t="s">
        <v>24</v>
      </c>
      <c r="U124" t="str">
        <f>IFERROR(VLOOKUP(JRC_IDEES_powergen[[#This Row],[Headers]],sections[#All],1,FALSE),U123)</f>
        <v>Transformation input (ktoe)</v>
      </c>
      <c r="V124" t="str">
        <f>IFERROR(VLOOKUP(JRC_IDEES_powergen[[#This Row],[Headers]],ec[#All],3,FALSE),"")</f>
        <v>5550</v>
      </c>
      <c r="W124" t="str">
        <f>VLOOKUP(MID(JRC_IDEES_powergen[[#This Row],[Source.Name]],25,2),Table5[#All],3,FALSE)</f>
        <v>Belgium</v>
      </c>
    </row>
    <row r="125" spans="2:23" x14ac:dyDescent="0.25">
      <c r="B125" t="str">
        <f t="shared" si="1"/>
        <v>Transformation input (ktoe) - 99999</v>
      </c>
      <c r="C125" s="19">
        <v>0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" t="s">
        <v>29</v>
      </c>
      <c r="T125" s="1" t="s">
        <v>25</v>
      </c>
      <c r="U125" t="str">
        <f>IFERROR(VLOOKUP(JRC_IDEES_powergen[[#This Row],[Headers]],sections[#All],1,FALSE),U124)</f>
        <v>Transformation input (ktoe)</v>
      </c>
      <c r="V125" t="str">
        <f>IFERROR(VLOOKUP(JRC_IDEES_powergen[[#This Row],[Headers]],ec[#All],3,FALSE),"")</f>
        <v>99998</v>
      </c>
      <c r="W125" t="str">
        <f>VLOOKUP(MID(JRC_IDEES_powergen[[#This Row],[Source.Name]],25,2),Table5[#All],3,FALSE)</f>
        <v>Belgium</v>
      </c>
    </row>
    <row r="126" spans="2:23" x14ac:dyDescent="0.25">
      <c r="B126" t="str">
        <f t="shared" si="1"/>
        <v/>
      </c>
      <c r="C126" s="19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" t="s">
        <v>29</v>
      </c>
      <c r="T126" s="1" t="s">
        <v>26</v>
      </c>
      <c r="U126" t="str">
        <f>IFERROR(VLOOKUP(JRC_IDEES_powergen[[#This Row],[Headers]],sections[#All],1,FALSE),U125)</f>
        <v>Transformation input (ktoe)</v>
      </c>
      <c r="V126" t="str">
        <f>IFERROR(VLOOKUP(JRC_IDEES_powergen[[#This Row],[Headers]],ec[#All],3,FALSE),"")</f>
        <v>99999</v>
      </c>
      <c r="W126" t="str">
        <f>VLOOKUP(MID(JRC_IDEES_powergen[[#This Row],[Source.Name]],25,2),Table5[#All],3,FALSE)</f>
        <v>Belgium</v>
      </c>
    </row>
    <row r="127" spans="2:23" x14ac:dyDescent="0.25">
      <c r="B127" t="str">
        <f t="shared" si="1"/>
        <v/>
      </c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" t="s">
        <v>29</v>
      </c>
      <c r="T127" s="1"/>
      <c r="U127" t="str">
        <f>IFERROR(VLOOKUP(JRC_IDEES_powergen[[#This Row],[Headers]],sections[#All],1,FALSE),U126)</f>
        <v>Transformation input (ktoe)</v>
      </c>
      <c r="V127" t="str">
        <f>IFERROR(VLOOKUP(JRC_IDEES_powergen[[#This Row],[Headers]],ec[#All],3,FALSE),"")</f>
        <v/>
      </c>
      <c r="W127" t="str">
        <f>VLOOKUP(MID(JRC_IDEES_powergen[[#This Row],[Source.Name]],25,2),Table5[#All],3,FALSE)</f>
        <v>Belgium</v>
      </c>
    </row>
    <row r="128" spans="2:23" x14ac:dyDescent="0.25">
      <c r="B128" t="str">
        <f t="shared" si="1"/>
        <v>CO2 emissions (kt CO2) - 0</v>
      </c>
      <c r="C128" s="19">
        <v>97.436891065157326</v>
      </c>
      <c r="D128" s="19">
        <v>95.07447362772001</v>
      </c>
      <c r="E128" s="19">
        <v>36.089378640000007</v>
      </c>
      <c r="F128" s="19">
        <v>77.571163129067997</v>
      </c>
      <c r="G128" s="19">
        <v>84.278374149312</v>
      </c>
      <c r="H128" s="19">
        <v>61.467169016279954</v>
      </c>
      <c r="I128" s="19">
        <v>64.452812450904005</v>
      </c>
      <c r="J128" s="19">
        <v>4.6976130879480005</v>
      </c>
      <c r="K128" s="19">
        <v>2.8826053941960001</v>
      </c>
      <c r="L128" s="19">
        <v>4.1562158865479999</v>
      </c>
      <c r="M128" s="19">
        <v>4.4880011769492691</v>
      </c>
      <c r="N128" s="19">
        <v>43.926299999999927</v>
      </c>
      <c r="O128" s="19">
        <v>24.430113533980499</v>
      </c>
      <c r="P128" s="19">
        <v>21.905599553966784</v>
      </c>
      <c r="Q128" s="19">
        <v>25.935115005478025</v>
      </c>
      <c r="R128" s="19">
        <v>3.3660000000000108</v>
      </c>
      <c r="S128" s="1" t="s">
        <v>29</v>
      </c>
      <c r="T128" s="1" t="s">
        <v>28</v>
      </c>
      <c r="U128" t="str">
        <f>IFERROR(VLOOKUP(JRC_IDEES_powergen[[#This Row],[Headers]],sections[#All],1,FALSE),U127)</f>
        <v>CO2 emissions (kt CO2)</v>
      </c>
      <c r="V128" t="str">
        <f>IFERROR(VLOOKUP(JRC_IDEES_powergen[[#This Row],[Headers]],ec[#All],3,FALSE),"")</f>
        <v/>
      </c>
      <c r="W128" t="str">
        <f>VLOOKUP(MID(JRC_IDEES_powergen[[#This Row],[Source.Name]],25,2),Table5[#All],3,FALSE)</f>
        <v>Belgium</v>
      </c>
    </row>
    <row r="129" spans="2:23" x14ac:dyDescent="0.25">
      <c r="B129" t="str">
        <f t="shared" si="1"/>
        <v>CO2 emissions (kt CO2) - 2100</v>
      </c>
      <c r="C129" s="19">
        <v>97.436891065157326</v>
      </c>
      <c r="D129" s="19">
        <v>95.07447362772001</v>
      </c>
      <c r="E129" s="19">
        <v>36.089378640000007</v>
      </c>
      <c r="F129" s="19">
        <v>77.571163129067997</v>
      </c>
      <c r="G129" s="19">
        <v>84.278374149312</v>
      </c>
      <c r="H129" s="19">
        <v>61.467169016279954</v>
      </c>
      <c r="I129" s="19">
        <v>64.452812450904005</v>
      </c>
      <c r="J129" s="19">
        <v>4.6976130879480005</v>
      </c>
      <c r="K129" s="19">
        <v>2.8826053941960001</v>
      </c>
      <c r="L129" s="19">
        <v>4.1562158865479999</v>
      </c>
      <c r="M129" s="19">
        <v>4.4880011769492691</v>
      </c>
      <c r="N129" s="19">
        <v>43.926299999999927</v>
      </c>
      <c r="O129" s="19">
        <v>24.430113533980499</v>
      </c>
      <c r="P129" s="19">
        <v>21.905599553966784</v>
      </c>
      <c r="Q129" s="19">
        <v>25.935115005478025</v>
      </c>
      <c r="R129" s="19">
        <v>3.3660000000000108</v>
      </c>
      <c r="S129" s="1" t="s">
        <v>29</v>
      </c>
      <c r="T129" s="1" t="s">
        <v>4</v>
      </c>
      <c r="U129" t="str">
        <f>IFERROR(VLOOKUP(JRC_IDEES_powergen[[#This Row],[Headers]],sections[#All],1,FALSE),U128)</f>
        <v>CO2 emissions (kt CO2)</v>
      </c>
      <c r="V129">
        <f>IFERROR(VLOOKUP(JRC_IDEES_powergen[[#This Row],[Headers]],ec[#All],3,FALSE),"")</f>
        <v>0</v>
      </c>
      <c r="W129" t="str">
        <f>VLOOKUP(MID(JRC_IDEES_powergen[[#This Row],[Source.Name]],25,2),Table5[#All],3,FALSE)</f>
        <v>Belgium</v>
      </c>
    </row>
    <row r="130" spans="2:23" x14ac:dyDescent="0.25">
      <c r="B130" t="str">
        <f t="shared" si="1"/>
        <v>CO2 emissions (kt CO2) - 2200</v>
      </c>
      <c r="C130" s="19">
        <v>0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" t="s">
        <v>29</v>
      </c>
      <c r="T130" s="1" t="s">
        <v>5</v>
      </c>
      <c r="U130" t="str">
        <f>IFERROR(VLOOKUP(JRC_IDEES_powergen[[#This Row],[Headers]],sections[#All],1,FALSE),U129)</f>
        <v>CO2 emissions (kt CO2)</v>
      </c>
      <c r="V130" t="str">
        <f>IFERROR(VLOOKUP(JRC_IDEES_powergen[[#This Row],[Headers]],ec[#All],3,FALSE),"")</f>
        <v>2100</v>
      </c>
      <c r="W130" t="str">
        <f>VLOOKUP(MID(JRC_IDEES_powergen[[#This Row],[Source.Name]],25,2),Table5[#All],3,FALSE)</f>
        <v>Belgium</v>
      </c>
    </row>
    <row r="131" spans="2:23" x14ac:dyDescent="0.25">
      <c r="B131" t="str">
        <f t="shared" ref="B131:B194" si="2">IF(V132&lt;&gt;"",U132&amp;" - "&amp;V132,"")</f>
        <v>CO2 emissions (kt CO2) - 3210</v>
      </c>
      <c r="C131" s="19">
        <v>0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" t="s">
        <v>29</v>
      </c>
      <c r="T131" s="1" t="s">
        <v>6</v>
      </c>
      <c r="U131" t="str">
        <f>IFERROR(VLOOKUP(JRC_IDEES_powergen[[#This Row],[Headers]],sections[#All],1,FALSE),U130)</f>
        <v>CO2 emissions (kt CO2)</v>
      </c>
      <c r="V131" t="str">
        <f>IFERROR(VLOOKUP(JRC_IDEES_powergen[[#This Row],[Headers]],ec[#All],3,FALSE),"")</f>
        <v>2200</v>
      </c>
      <c r="W131" t="str">
        <f>VLOOKUP(MID(JRC_IDEES_powergen[[#This Row],[Source.Name]],25,2),Table5[#All],3,FALSE)</f>
        <v>Belgium</v>
      </c>
    </row>
    <row r="132" spans="2:23" x14ac:dyDescent="0.25">
      <c r="B132" t="str">
        <f t="shared" si="2"/>
        <v>CO2 emissions (kt CO2) - 3260</v>
      </c>
      <c r="C132" s="19">
        <v>0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" t="s">
        <v>29</v>
      </c>
      <c r="T132" s="1" t="s">
        <v>7</v>
      </c>
      <c r="U132" t="str">
        <f>IFERROR(VLOOKUP(JRC_IDEES_powergen[[#This Row],[Headers]],sections[#All],1,FALSE),U131)</f>
        <v>CO2 emissions (kt CO2)</v>
      </c>
      <c r="V132" t="str">
        <f>IFERROR(VLOOKUP(JRC_IDEES_powergen[[#This Row],[Headers]],ec[#All],3,FALSE),"")</f>
        <v>3210</v>
      </c>
      <c r="W132" t="str">
        <f>VLOOKUP(MID(JRC_IDEES_powergen[[#This Row],[Source.Name]],25,2),Table5[#All],3,FALSE)</f>
        <v>Belgium</v>
      </c>
    </row>
    <row r="133" spans="2:23" x14ac:dyDescent="0.25">
      <c r="B133" t="str">
        <f t="shared" si="2"/>
        <v>CO2 emissions (kt CO2) - 0</v>
      </c>
      <c r="C133" s="19">
        <v>0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" t="s">
        <v>29</v>
      </c>
      <c r="T133" s="1" t="s">
        <v>8</v>
      </c>
      <c r="U133" t="str">
        <f>IFERROR(VLOOKUP(JRC_IDEES_powergen[[#This Row],[Headers]],sections[#All],1,FALSE),U132)</f>
        <v>CO2 emissions (kt CO2)</v>
      </c>
      <c r="V133" t="str">
        <f>IFERROR(VLOOKUP(JRC_IDEES_powergen[[#This Row],[Headers]],ec[#All],3,FALSE),"")</f>
        <v>3260</v>
      </c>
      <c r="W133" t="str">
        <f>VLOOKUP(MID(JRC_IDEES_powergen[[#This Row],[Source.Name]],25,2),Table5[#All],3,FALSE)</f>
        <v>Belgium</v>
      </c>
    </row>
    <row r="134" spans="2:23" x14ac:dyDescent="0.25">
      <c r="B134" t="str">
        <f t="shared" si="2"/>
        <v>CO2 emissions (kt CO2) - 3270A</v>
      </c>
      <c r="C134" s="19">
        <v>3.0959984946049297</v>
      </c>
      <c r="D134" s="19">
        <v>3.2260977930960006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" t="s">
        <v>29</v>
      </c>
      <c r="T134" s="1" t="s">
        <v>9</v>
      </c>
      <c r="U134" t="str">
        <f>IFERROR(VLOOKUP(JRC_IDEES_powergen[[#This Row],[Headers]],sections[#All],1,FALSE),U133)</f>
        <v>CO2 emissions (kt CO2)</v>
      </c>
      <c r="V134">
        <f>IFERROR(VLOOKUP(JRC_IDEES_powergen[[#This Row],[Headers]],ec[#All],3,FALSE),"")</f>
        <v>0</v>
      </c>
      <c r="W134" t="str">
        <f>VLOOKUP(MID(JRC_IDEES_powergen[[#This Row],[Source.Name]],25,2),Table5[#All],3,FALSE)</f>
        <v>Belgium</v>
      </c>
    </row>
    <row r="135" spans="2:23" x14ac:dyDescent="0.25">
      <c r="B135" t="str">
        <f t="shared" si="2"/>
        <v>CO2 emissions (kt CO2) - 3280</v>
      </c>
      <c r="C135" s="19">
        <v>3.0959984946049297</v>
      </c>
      <c r="D135" s="19">
        <v>3.2260977930960006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" t="s">
        <v>29</v>
      </c>
      <c r="T135" s="1" t="s">
        <v>10</v>
      </c>
      <c r="U135" t="str">
        <f>IFERROR(VLOOKUP(JRC_IDEES_powergen[[#This Row],[Headers]],sections[#All],1,FALSE),U134)</f>
        <v>CO2 emissions (kt CO2)</v>
      </c>
      <c r="V135" t="str">
        <f>IFERROR(VLOOKUP(JRC_IDEES_powergen[[#This Row],[Headers]],ec[#All],3,FALSE),"")</f>
        <v>3270A</v>
      </c>
      <c r="W135" t="str">
        <f>VLOOKUP(MID(JRC_IDEES_powergen[[#This Row],[Source.Name]],25,2),Table5[#All],3,FALSE)</f>
        <v>Belgium</v>
      </c>
    </row>
    <row r="136" spans="2:23" x14ac:dyDescent="0.25">
      <c r="B136" t="str">
        <f t="shared" si="2"/>
        <v/>
      </c>
      <c r="C136" s="19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" t="s">
        <v>29</v>
      </c>
      <c r="T136" s="1" t="s">
        <v>11</v>
      </c>
      <c r="U136" t="str">
        <f>IFERROR(VLOOKUP(JRC_IDEES_powergen[[#This Row],[Headers]],sections[#All],1,FALSE),U135)</f>
        <v>CO2 emissions (kt CO2)</v>
      </c>
      <c r="V136" t="str">
        <f>IFERROR(VLOOKUP(JRC_IDEES_powergen[[#This Row],[Headers]],ec[#All],3,FALSE),"")</f>
        <v>3280</v>
      </c>
      <c r="W136" t="str">
        <f>VLOOKUP(MID(JRC_IDEES_powergen[[#This Row],[Source.Name]],25,2),Table5[#All],3,FALSE)</f>
        <v>Belgium</v>
      </c>
    </row>
    <row r="137" spans="2:23" x14ac:dyDescent="0.25">
      <c r="B137" t="str">
        <f t="shared" si="2"/>
        <v>CO2 emissions (kt CO2) - 4100</v>
      </c>
      <c r="C137" s="19">
        <v>69.788404508928352</v>
      </c>
      <c r="D137" s="19">
        <v>48.169577005308</v>
      </c>
      <c r="E137" s="19">
        <v>0</v>
      </c>
      <c r="F137" s="19">
        <v>0</v>
      </c>
      <c r="G137" s="19">
        <v>0</v>
      </c>
      <c r="H137" s="19">
        <v>7.1807959514059156</v>
      </c>
      <c r="I137" s="19">
        <v>6.1069604317920003</v>
      </c>
      <c r="J137" s="19">
        <v>4.6976130879480005</v>
      </c>
      <c r="K137" s="19">
        <v>2.8826053941960001</v>
      </c>
      <c r="L137" s="19">
        <v>4.1562158865479999</v>
      </c>
      <c r="M137" s="19">
        <v>4.4880011769492691</v>
      </c>
      <c r="N137" s="19">
        <v>43.926299999999927</v>
      </c>
      <c r="O137" s="19">
        <v>6.7320040041221532</v>
      </c>
      <c r="P137" s="19">
        <v>4.207499553966791</v>
      </c>
      <c r="Q137" s="19">
        <v>8.6955054728213685</v>
      </c>
      <c r="R137" s="19">
        <v>3.3660000000000108</v>
      </c>
      <c r="S137" s="1" t="s">
        <v>29</v>
      </c>
      <c r="T137" s="1" t="s">
        <v>12</v>
      </c>
      <c r="U137" t="str">
        <f>IFERROR(VLOOKUP(JRC_IDEES_powergen[[#This Row],[Headers]],sections[#All],1,FALSE),U136)</f>
        <v>CO2 emissions (kt CO2)</v>
      </c>
      <c r="V137" t="str">
        <f>IFERROR(VLOOKUP(JRC_IDEES_powergen[[#This Row],[Headers]],ec[#All],3,FALSE),"")</f>
        <v/>
      </c>
      <c r="W137" t="str">
        <f>VLOOKUP(MID(JRC_IDEES_powergen[[#This Row],[Source.Name]],25,2),Table5[#All],3,FALSE)</f>
        <v>Belgium</v>
      </c>
    </row>
    <row r="138" spans="2:23" x14ac:dyDescent="0.25">
      <c r="B138" t="str">
        <f t="shared" si="2"/>
        <v>CO2 emissions (kt CO2) - 5542</v>
      </c>
      <c r="C138" s="19">
        <v>69.788404508928352</v>
      </c>
      <c r="D138" s="19">
        <v>48.169577005308</v>
      </c>
      <c r="E138" s="19">
        <v>0</v>
      </c>
      <c r="F138" s="19">
        <v>0</v>
      </c>
      <c r="G138" s="19">
        <v>0</v>
      </c>
      <c r="H138" s="19">
        <v>7.1807959514059156</v>
      </c>
      <c r="I138" s="19">
        <v>6.1069604317920003</v>
      </c>
      <c r="J138" s="19">
        <v>4.6976130879480005</v>
      </c>
      <c r="K138" s="19">
        <v>2.8826053941960001</v>
      </c>
      <c r="L138" s="19">
        <v>4.1562158865479999</v>
      </c>
      <c r="M138" s="19">
        <v>4.4880011769492691</v>
      </c>
      <c r="N138" s="19">
        <v>43.926299999999927</v>
      </c>
      <c r="O138" s="19">
        <v>6.7320040041221532</v>
      </c>
      <c r="P138" s="19">
        <v>4.207499553966791</v>
      </c>
      <c r="Q138" s="19">
        <v>8.6955054728213685</v>
      </c>
      <c r="R138" s="19">
        <v>3.3660000000000108</v>
      </c>
      <c r="S138" s="1" t="s">
        <v>29</v>
      </c>
      <c r="T138" s="1" t="s">
        <v>13</v>
      </c>
      <c r="U138" t="str">
        <f>IFERROR(VLOOKUP(JRC_IDEES_powergen[[#This Row],[Headers]],sections[#All],1,FALSE),U137)</f>
        <v>CO2 emissions (kt CO2)</v>
      </c>
      <c r="V138" t="str">
        <f>IFERROR(VLOOKUP(JRC_IDEES_powergen[[#This Row],[Headers]],ec[#All],3,FALSE),"")</f>
        <v>4100</v>
      </c>
      <c r="W138" t="str">
        <f>VLOOKUP(MID(JRC_IDEES_powergen[[#This Row],[Source.Name]],25,2),Table5[#All],3,FALSE)</f>
        <v>Belgium</v>
      </c>
    </row>
    <row r="139" spans="2:23" x14ac:dyDescent="0.25">
      <c r="B139" t="str">
        <f t="shared" si="2"/>
        <v>CO2 emissions (kt CO2) - 4200</v>
      </c>
      <c r="C139" s="19">
        <v>0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" t="s">
        <v>29</v>
      </c>
      <c r="T139" s="1" t="s">
        <v>14</v>
      </c>
      <c r="U139" t="str">
        <f>IFERROR(VLOOKUP(JRC_IDEES_powergen[[#This Row],[Headers]],sections[#All],1,FALSE),U138)</f>
        <v>CO2 emissions (kt CO2)</v>
      </c>
      <c r="V139" t="str">
        <f>IFERROR(VLOOKUP(JRC_IDEES_powergen[[#This Row],[Headers]],ec[#All],3,FALSE),"")</f>
        <v>5542</v>
      </c>
      <c r="W139" t="str">
        <f>VLOOKUP(MID(JRC_IDEES_powergen[[#This Row],[Source.Name]],25,2),Table5[#All],3,FALSE)</f>
        <v>Belgium</v>
      </c>
    </row>
    <row r="140" spans="2:23" x14ac:dyDescent="0.25">
      <c r="B140" t="str">
        <f t="shared" si="2"/>
        <v>CO2 emissions (kt CO2) - 0</v>
      </c>
      <c r="C140" s="19">
        <v>0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" t="s">
        <v>29</v>
      </c>
      <c r="T140" s="1" t="s">
        <v>15</v>
      </c>
      <c r="U140" t="str">
        <f>IFERROR(VLOOKUP(JRC_IDEES_powergen[[#This Row],[Headers]],sections[#All],1,FALSE),U139)</f>
        <v>CO2 emissions (kt CO2)</v>
      </c>
      <c r="V140" t="str">
        <f>IFERROR(VLOOKUP(JRC_IDEES_powergen[[#This Row],[Headers]],ec[#All],3,FALSE),"")</f>
        <v>4200</v>
      </c>
      <c r="W140" t="str">
        <f>VLOOKUP(MID(JRC_IDEES_powergen[[#This Row],[Source.Name]],25,2),Table5[#All],3,FALSE)</f>
        <v>Belgium</v>
      </c>
    </row>
    <row r="141" spans="2:23" x14ac:dyDescent="0.25">
      <c r="B141" t="str">
        <f t="shared" si="2"/>
        <v>CO2 emissions (kt CO2) - 5541</v>
      </c>
      <c r="C141" s="19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" t="s">
        <v>29</v>
      </c>
      <c r="T141" s="1" t="s">
        <v>16</v>
      </c>
      <c r="U141" t="str">
        <f>IFERROR(VLOOKUP(JRC_IDEES_powergen[[#This Row],[Headers]],sections[#All],1,FALSE),U140)</f>
        <v>CO2 emissions (kt CO2)</v>
      </c>
      <c r="V141">
        <f>IFERROR(VLOOKUP(JRC_IDEES_powergen[[#This Row],[Headers]],ec[#All],3,FALSE),"")</f>
        <v>0</v>
      </c>
      <c r="W141" t="str">
        <f>VLOOKUP(MID(JRC_IDEES_powergen[[#This Row],[Source.Name]],25,2),Table5[#All],3,FALSE)</f>
        <v>Belgium</v>
      </c>
    </row>
    <row r="142" spans="2:23" x14ac:dyDescent="0.25">
      <c r="B142" t="str">
        <f t="shared" si="2"/>
        <v>CO2 emissions (kt CO2) - 55431</v>
      </c>
      <c r="C142" s="19">
        <v>0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" t="s">
        <v>29</v>
      </c>
      <c r="T142" s="1" t="s">
        <v>17</v>
      </c>
      <c r="U142" t="str">
        <f>IFERROR(VLOOKUP(JRC_IDEES_powergen[[#This Row],[Headers]],sections[#All],1,FALSE),U141)</f>
        <v>CO2 emissions (kt CO2)</v>
      </c>
      <c r="V142" t="str">
        <f>IFERROR(VLOOKUP(JRC_IDEES_powergen[[#This Row],[Headers]],ec[#All],3,FALSE),"")</f>
        <v>5541</v>
      </c>
      <c r="W142" t="str">
        <f>VLOOKUP(MID(JRC_IDEES_powergen[[#This Row],[Source.Name]],25,2),Table5[#All],3,FALSE)</f>
        <v>Belgium</v>
      </c>
    </row>
    <row r="143" spans="2:23" x14ac:dyDescent="0.25">
      <c r="B143" t="str">
        <f t="shared" si="2"/>
        <v>CO2 emissions (kt CO2) - 5545</v>
      </c>
      <c r="C143" s="19">
        <v>0</v>
      </c>
      <c r="D143" s="19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" t="s">
        <v>29</v>
      </c>
      <c r="T143" s="1" t="s">
        <v>18</v>
      </c>
      <c r="U143" t="str">
        <f>IFERROR(VLOOKUP(JRC_IDEES_powergen[[#This Row],[Headers]],sections[#All],1,FALSE),U142)</f>
        <v>CO2 emissions (kt CO2)</v>
      </c>
      <c r="V143" t="str">
        <f>IFERROR(VLOOKUP(JRC_IDEES_powergen[[#This Row],[Headers]],ec[#All],3,FALSE),"")</f>
        <v>55431</v>
      </c>
      <c r="W143" t="str">
        <f>VLOOKUP(MID(JRC_IDEES_powergen[[#This Row],[Source.Name]],25,2),Table5[#All],3,FALSE)</f>
        <v>Belgium</v>
      </c>
    </row>
    <row r="144" spans="2:23" x14ac:dyDescent="0.25">
      <c r="B144" t="str">
        <f t="shared" si="2"/>
        <v>CO2 emissions (kt CO2) - 0</v>
      </c>
      <c r="C144" s="19">
        <v>0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" t="s">
        <v>29</v>
      </c>
      <c r="T144" s="1" t="s">
        <v>19</v>
      </c>
      <c r="U144" t="str">
        <f>IFERROR(VLOOKUP(JRC_IDEES_powergen[[#This Row],[Headers]],sections[#All],1,FALSE),U143)</f>
        <v>CO2 emissions (kt CO2)</v>
      </c>
      <c r="V144" t="str">
        <f>IFERROR(VLOOKUP(JRC_IDEES_powergen[[#This Row],[Headers]],ec[#All],3,FALSE),"")</f>
        <v>5545</v>
      </c>
      <c r="W144" t="str">
        <f>VLOOKUP(MID(JRC_IDEES_powergen[[#This Row],[Source.Name]],25,2),Table5[#All],3,FALSE)</f>
        <v>Belgium</v>
      </c>
    </row>
    <row r="145" spans="2:23" x14ac:dyDescent="0.25">
      <c r="B145" t="str">
        <f t="shared" si="2"/>
        <v>CO2 emissions (kt CO2) - 7100</v>
      </c>
      <c r="C145" s="19">
        <v>24.552488061624047</v>
      </c>
      <c r="D145" s="19">
        <v>43.678798829316001</v>
      </c>
      <c r="E145" s="19">
        <v>36.089378640000007</v>
      </c>
      <c r="F145" s="19">
        <v>77.571163129067997</v>
      </c>
      <c r="G145" s="19">
        <v>84.278374149312</v>
      </c>
      <c r="H145" s="19">
        <v>54.286373064874034</v>
      </c>
      <c r="I145" s="19">
        <v>58.345852019112002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17.698109529858346</v>
      </c>
      <c r="P145" s="19">
        <v>17.698099999999993</v>
      </c>
      <c r="Q145" s="19">
        <v>17.239609532656655</v>
      </c>
      <c r="R145" s="19">
        <v>0</v>
      </c>
      <c r="S145" s="1" t="s">
        <v>29</v>
      </c>
      <c r="T145" s="1" t="s">
        <v>20</v>
      </c>
      <c r="U145" t="str">
        <f>IFERROR(VLOOKUP(JRC_IDEES_powergen[[#This Row],[Headers]],sections[#All],1,FALSE),U144)</f>
        <v>CO2 emissions (kt CO2)</v>
      </c>
      <c r="V145">
        <f>IFERROR(VLOOKUP(JRC_IDEES_powergen[[#This Row],[Headers]],ec[#All],3,FALSE),"")</f>
        <v>0</v>
      </c>
      <c r="W145" t="str">
        <f>VLOOKUP(MID(JRC_IDEES_powergen[[#This Row],[Source.Name]],25,2),Table5[#All],3,FALSE)</f>
        <v>Belgium</v>
      </c>
    </row>
    <row r="146" spans="2:23" x14ac:dyDescent="0.25">
      <c r="B146" t="str">
        <f t="shared" si="2"/>
        <v>CO2 emissions (kt CO2) - 55432</v>
      </c>
      <c r="C146" s="19">
        <v>3.0029985398251191</v>
      </c>
      <c r="D146" s="19">
        <v>7.7441054090400012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" t="s">
        <v>29</v>
      </c>
      <c r="T146" s="1" t="s">
        <v>21</v>
      </c>
      <c r="U146" t="str">
        <f>IFERROR(VLOOKUP(JRC_IDEES_powergen[[#This Row],[Headers]],sections[#All],1,FALSE),U145)</f>
        <v>CO2 emissions (kt CO2)</v>
      </c>
      <c r="V146" t="str">
        <f>IFERROR(VLOOKUP(JRC_IDEES_powergen[[#This Row],[Headers]],ec[#All],3,FALSE),"")</f>
        <v>7100</v>
      </c>
      <c r="W146" t="str">
        <f>VLOOKUP(MID(JRC_IDEES_powergen[[#This Row],[Source.Name]],25,2),Table5[#All],3,FALSE)</f>
        <v>Belgium</v>
      </c>
    </row>
    <row r="147" spans="2:23" x14ac:dyDescent="0.25">
      <c r="B147" t="str">
        <f t="shared" si="2"/>
        <v>CO2 emissions (kt CO2) - 5532</v>
      </c>
      <c r="C147" s="19">
        <v>21.549489521798929</v>
      </c>
      <c r="D147" s="19">
        <v>35.934693420275998</v>
      </c>
      <c r="E147" s="19">
        <v>36.089378640000007</v>
      </c>
      <c r="F147" s="19">
        <v>77.571163129067997</v>
      </c>
      <c r="G147" s="19">
        <v>84.278374149312</v>
      </c>
      <c r="H147" s="19">
        <v>54.286373064874034</v>
      </c>
      <c r="I147" s="19">
        <v>58.345852019112002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17.698109529858346</v>
      </c>
      <c r="P147" s="19">
        <v>17.698099999999993</v>
      </c>
      <c r="Q147" s="19">
        <v>17.239609532656655</v>
      </c>
      <c r="R147" s="19">
        <v>0</v>
      </c>
      <c r="S147" s="1" t="s">
        <v>29</v>
      </c>
      <c r="T147" s="1" t="s">
        <v>22</v>
      </c>
      <c r="U147" t="str">
        <f>IFERROR(VLOOKUP(JRC_IDEES_powergen[[#This Row],[Headers]],sections[#All],1,FALSE),U146)</f>
        <v>CO2 emissions (kt CO2)</v>
      </c>
      <c r="V147" t="str">
        <f>IFERROR(VLOOKUP(JRC_IDEES_powergen[[#This Row],[Headers]],ec[#All],3,FALSE),"")</f>
        <v>55432</v>
      </c>
      <c r="W147" t="str">
        <f>VLOOKUP(MID(JRC_IDEES_powergen[[#This Row],[Source.Name]],25,2),Table5[#All],3,FALSE)</f>
        <v>Belgium</v>
      </c>
    </row>
    <row r="148" spans="2:23" x14ac:dyDescent="0.25">
      <c r="B148" t="str">
        <f t="shared" si="2"/>
        <v>CO2 emissions (kt CO2) - 5550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" t="s">
        <v>29</v>
      </c>
      <c r="T148" s="1" t="s">
        <v>23</v>
      </c>
      <c r="U148" t="str">
        <f>IFERROR(VLOOKUP(JRC_IDEES_powergen[[#This Row],[Headers]],sections[#All],1,FALSE),U147)</f>
        <v>CO2 emissions (kt CO2)</v>
      </c>
      <c r="V148" t="str">
        <f>IFERROR(VLOOKUP(JRC_IDEES_powergen[[#This Row],[Headers]],ec[#All],3,FALSE),"")</f>
        <v>5532</v>
      </c>
      <c r="W148" t="str">
        <f>VLOOKUP(MID(JRC_IDEES_powergen[[#This Row],[Source.Name]],25,2),Table5[#All],3,FALSE)</f>
        <v>Belgium</v>
      </c>
    </row>
    <row r="149" spans="2:23" x14ac:dyDescent="0.25">
      <c r="B149" t="str">
        <f t="shared" si="2"/>
        <v>CO2 emissions (kt CO2) - 99998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" t="s">
        <v>29</v>
      </c>
      <c r="T149" s="1" t="s">
        <v>24</v>
      </c>
      <c r="U149" t="str">
        <f>IFERROR(VLOOKUP(JRC_IDEES_powergen[[#This Row],[Headers]],sections[#All],1,FALSE),U148)</f>
        <v>CO2 emissions (kt CO2)</v>
      </c>
      <c r="V149" t="str">
        <f>IFERROR(VLOOKUP(JRC_IDEES_powergen[[#This Row],[Headers]],ec[#All],3,FALSE),"")</f>
        <v>5550</v>
      </c>
      <c r="W149" t="str">
        <f>VLOOKUP(MID(JRC_IDEES_powergen[[#This Row],[Source.Name]],25,2),Table5[#All],3,FALSE)</f>
        <v>Belgium</v>
      </c>
    </row>
    <row r="150" spans="2:23" x14ac:dyDescent="0.25">
      <c r="B150" t="str">
        <f t="shared" si="2"/>
        <v>CO2 emissions (kt CO2) - 99999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" t="s">
        <v>29</v>
      </c>
      <c r="T150" s="1" t="s">
        <v>25</v>
      </c>
      <c r="U150" t="str">
        <f>IFERROR(VLOOKUP(JRC_IDEES_powergen[[#This Row],[Headers]],sections[#All],1,FALSE),U149)</f>
        <v>CO2 emissions (kt CO2)</v>
      </c>
      <c r="V150" t="str">
        <f>IFERROR(VLOOKUP(JRC_IDEES_powergen[[#This Row],[Headers]],ec[#All],3,FALSE),"")</f>
        <v>99998</v>
      </c>
      <c r="W150" t="str">
        <f>VLOOKUP(MID(JRC_IDEES_powergen[[#This Row],[Source.Name]],25,2),Table5[#All],3,FALSE)</f>
        <v>Belgium</v>
      </c>
    </row>
    <row r="151" spans="2:23" x14ac:dyDescent="0.25">
      <c r="B151" t="str">
        <f t="shared" si="2"/>
        <v/>
      </c>
      <c r="C151" s="19">
        <v>0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" t="s">
        <v>29</v>
      </c>
      <c r="T151" s="1" t="s">
        <v>26</v>
      </c>
      <c r="U151" t="str">
        <f>IFERROR(VLOOKUP(JRC_IDEES_powergen[[#This Row],[Headers]],sections[#All],1,FALSE),U150)</f>
        <v>CO2 emissions (kt CO2)</v>
      </c>
      <c r="V151" t="str">
        <f>IFERROR(VLOOKUP(JRC_IDEES_powergen[[#This Row],[Headers]],ec[#All],3,FALSE),"")</f>
        <v>99999</v>
      </c>
      <c r="W151" t="str">
        <f>VLOOKUP(MID(JRC_IDEES_powergen[[#This Row],[Source.Name]],25,2),Table5[#All],3,FALSE)</f>
        <v>Belgium</v>
      </c>
    </row>
    <row r="152" spans="2:23" x14ac:dyDescent="0.25">
      <c r="B152" t="str">
        <f t="shared" si="2"/>
        <v/>
      </c>
      <c r="C152" s="19">
        <v>2000</v>
      </c>
      <c r="D152" s="19">
        <v>2001</v>
      </c>
      <c r="E152" s="19">
        <v>2002</v>
      </c>
      <c r="F152" s="19">
        <v>2003</v>
      </c>
      <c r="G152" s="19">
        <v>2004</v>
      </c>
      <c r="H152" s="19">
        <v>2005</v>
      </c>
      <c r="I152" s="19">
        <v>2006</v>
      </c>
      <c r="J152" s="19">
        <v>2007</v>
      </c>
      <c r="K152" s="19">
        <v>2008</v>
      </c>
      <c r="L152" s="19">
        <v>2009</v>
      </c>
      <c r="M152" s="19">
        <v>2010</v>
      </c>
      <c r="N152" s="19">
        <v>2011</v>
      </c>
      <c r="O152" s="19">
        <v>2012</v>
      </c>
      <c r="P152" s="19">
        <v>2013</v>
      </c>
      <c r="Q152" s="19">
        <v>2014</v>
      </c>
      <c r="R152" s="19">
        <v>2015</v>
      </c>
      <c r="S152" s="1" t="s">
        <v>30</v>
      </c>
      <c r="T152" s="1" t="s">
        <v>2</v>
      </c>
      <c r="U152" t="str">
        <f>IFERROR(VLOOKUP(JRC_IDEES_powergen[[#This Row],[Headers]],sections[#All],1,FALSE),U151)</f>
        <v>CO2 emissions (kt CO2)</v>
      </c>
      <c r="V152" t="str">
        <f>IFERROR(VLOOKUP(JRC_IDEES_powergen[[#This Row],[Headers]],ec[#All],3,FALSE),"")</f>
        <v/>
      </c>
      <c r="W152" t="str">
        <f>VLOOKUP(MID(JRC_IDEES_powergen[[#This Row],[Source.Name]],25,2),Table5[#All],3,FALSE)</f>
        <v>Bulgaria</v>
      </c>
    </row>
    <row r="153" spans="2:23" x14ac:dyDescent="0.25">
      <c r="B153" t="str">
        <f t="shared" si="2"/>
        <v>Total gross distributed heat production (GWh) - 0</v>
      </c>
      <c r="C153" s="19">
        <v>3576.8561658901394</v>
      </c>
      <c r="D153" s="19">
        <v>3433.7209302325587</v>
      </c>
      <c r="E153" s="19">
        <v>3180.5002325581399</v>
      </c>
      <c r="F153" s="19">
        <v>3343.15023255814</v>
      </c>
      <c r="G153" s="19">
        <v>3008.3853488372097</v>
      </c>
      <c r="H153" s="19">
        <v>3634.6235455395713</v>
      </c>
      <c r="I153" s="19">
        <v>3304.4245348837226</v>
      </c>
      <c r="J153" s="19">
        <v>2528.9683720930234</v>
      </c>
      <c r="K153" s="19">
        <v>2630.229651162791</v>
      </c>
      <c r="L153" s="19">
        <v>3384.7658139534888</v>
      </c>
      <c r="M153" s="19">
        <v>3920.9608937057965</v>
      </c>
      <c r="N153" s="19">
        <v>3797.0943008036174</v>
      </c>
      <c r="O153" s="19">
        <v>2876.1489598538992</v>
      </c>
      <c r="P153" s="19">
        <v>2240.9855114968141</v>
      </c>
      <c r="Q153" s="19">
        <v>2463.4454687045236</v>
      </c>
      <c r="R153" s="19">
        <v>2830.3238750358287</v>
      </c>
      <c r="S153" s="1" t="s">
        <v>30</v>
      </c>
      <c r="T153" s="1" t="s">
        <v>3</v>
      </c>
      <c r="U153" t="str">
        <f>IFERROR(VLOOKUP(JRC_IDEES_powergen[[#This Row],[Headers]],sections[#All],1,FALSE),U152)</f>
        <v>Total gross distributed heat production (GWh)</v>
      </c>
      <c r="V153" t="str">
        <f>IFERROR(VLOOKUP(JRC_IDEES_powergen[[#This Row],[Headers]],ec[#All],3,FALSE),"")</f>
        <v/>
      </c>
      <c r="W153" t="str">
        <f>VLOOKUP(MID(JRC_IDEES_powergen[[#This Row],[Source.Name]],25,2),Table5[#All],3,FALSE)</f>
        <v>Bulgaria</v>
      </c>
    </row>
    <row r="154" spans="2:23" x14ac:dyDescent="0.25">
      <c r="B154" t="str">
        <f t="shared" si="2"/>
        <v>Total gross distributed heat production (GWh) - 2100</v>
      </c>
      <c r="C154" s="19">
        <v>3576.8561658901394</v>
      </c>
      <c r="D154" s="19">
        <v>3433.7209302325587</v>
      </c>
      <c r="E154" s="19">
        <v>3180.5002325581399</v>
      </c>
      <c r="F154" s="19">
        <v>3343.15023255814</v>
      </c>
      <c r="G154" s="19">
        <v>3008.3853488372097</v>
      </c>
      <c r="H154" s="19">
        <v>3634.6235455395713</v>
      </c>
      <c r="I154" s="19">
        <v>3304.4245348837226</v>
      </c>
      <c r="J154" s="19">
        <v>2528.9683720930234</v>
      </c>
      <c r="K154" s="19">
        <v>2630.229651162791</v>
      </c>
      <c r="L154" s="19">
        <v>3384.7658139534888</v>
      </c>
      <c r="M154" s="19">
        <v>3920.9608937057965</v>
      </c>
      <c r="N154" s="19">
        <v>3797.0943008036174</v>
      </c>
      <c r="O154" s="19">
        <v>2876.1489598538992</v>
      </c>
      <c r="P154" s="19">
        <v>2240.9855114968141</v>
      </c>
      <c r="Q154" s="19">
        <v>2463.4454687045236</v>
      </c>
      <c r="R154" s="19">
        <v>2830.3238750358287</v>
      </c>
      <c r="S154" s="1" t="s">
        <v>30</v>
      </c>
      <c r="T154" s="1" t="s">
        <v>4</v>
      </c>
      <c r="U154" t="str">
        <f>IFERROR(VLOOKUP(JRC_IDEES_powergen[[#This Row],[Headers]],sections[#All],1,FALSE),U153)</f>
        <v>Total gross distributed heat production (GWh)</v>
      </c>
      <c r="V154">
        <f>IFERROR(VLOOKUP(JRC_IDEES_powergen[[#This Row],[Headers]],ec[#All],3,FALSE),"")</f>
        <v>0</v>
      </c>
      <c r="W154" t="str">
        <f>VLOOKUP(MID(JRC_IDEES_powergen[[#This Row],[Source.Name]],25,2),Table5[#All],3,FALSE)</f>
        <v>Bulgaria</v>
      </c>
    </row>
    <row r="155" spans="2:23" x14ac:dyDescent="0.25">
      <c r="B155" t="str">
        <f t="shared" si="2"/>
        <v>Total gross distributed heat production (GWh) - 2200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165.92848092061899</v>
      </c>
      <c r="N155" s="19">
        <v>281.8107096594797</v>
      </c>
      <c r="O155" s="19">
        <v>85.84973108546599</v>
      </c>
      <c r="P155" s="19">
        <v>64.313333469024855</v>
      </c>
      <c r="Q155" s="19">
        <v>73.2243021371265</v>
      </c>
      <c r="R155" s="19">
        <v>28.975337487963447</v>
      </c>
      <c r="S155" s="1" t="s">
        <v>30</v>
      </c>
      <c r="T155" s="1" t="s">
        <v>5</v>
      </c>
      <c r="U155" t="str">
        <f>IFERROR(VLOOKUP(JRC_IDEES_powergen[[#This Row],[Headers]],sections[#All],1,FALSE),U154)</f>
        <v>Total gross distributed heat production (GWh)</v>
      </c>
      <c r="V155" t="str">
        <f>IFERROR(VLOOKUP(JRC_IDEES_powergen[[#This Row],[Headers]],ec[#All],3,FALSE),"")</f>
        <v>2100</v>
      </c>
      <c r="W155" t="str">
        <f>VLOOKUP(MID(JRC_IDEES_powergen[[#This Row],[Source.Name]],25,2),Table5[#All],3,FALSE)</f>
        <v>Bulgaria</v>
      </c>
    </row>
    <row r="156" spans="2:23" x14ac:dyDescent="0.25">
      <c r="B156" t="str">
        <f t="shared" si="2"/>
        <v>Total gross distributed heat production (GWh) - 3210</v>
      </c>
      <c r="C156" s="19">
        <v>9.3364352726291209</v>
      </c>
      <c r="D156" s="19">
        <v>8.3686736817265075</v>
      </c>
      <c r="E156" s="19">
        <v>1.5831587193041756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5.3270845937635309</v>
      </c>
      <c r="S156" s="1" t="s">
        <v>30</v>
      </c>
      <c r="T156" s="1" t="s">
        <v>6</v>
      </c>
      <c r="U156" t="str">
        <f>IFERROR(VLOOKUP(JRC_IDEES_powergen[[#This Row],[Headers]],sections[#All],1,FALSE),U155)</f>
        <v>Total gross distributed heat production (GWh)</v>
      </c>
      <c r="V156" t="str">
        <f>IFERROR(VLOOKUP(JRC_IDEES_powergen[[#This Row],[Headers]],ec[#All],3,FALSE),"")</f>
        <v>2200</v>
      </c>
      <c r="W156" t="str">
        <f>VLOOKUP(MID(JRC_IDEES_powergen[[#This Row],[Source.Name]],25,2),Table5[#All],3,FALSE)</f>
        <v>Bulgaria</v>
      </c>
    </row>
    <row r="157" spans="2:23" x14ac:dyDescent="0.25">
      <c r="B157" t="str">
        <f t="shared" si="2"/>
        <v>Total gross distributed heat production (GWh) - 3260</v>
      </c>
      <c r="C157" s="19">
        <v>0</v>
      </c>
      <c r="D157" s="19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20.876167290873997</v>
      </c>
      <c r="L157" s="19">
        <v>36.964387208642385</v>
      </c>
      <c r="M157" s="19">
        <v>0</v>
      </c>
      <c r="N157" s="19">
        <v>12.173228243478807</v>
      </c>
      <c r="O157" s="19">
        <v>0</v>
      </c>
      <c r="P157" s="19">
        <v>0</v>
      </c>
      <c r="Q157" s="19">
        <v>10.882543534995195</v>
      </c>
      <c r="R157" s="19">
        <v>0</v>
      </c>
      <c r="S157" s="1" t="s">
        <v>30</v>
      </c>
      <c r="T157" s="1" t="s">
        <v>7</v>
      </c>
      <c r="U157" t="str">
        <f>IFERROR(VLOOKUP(JRC_IDEES_powergen[[#This Row],[Headers]],sections[#All],1,FALSE),U156)</f>
        <v>Total gross distributed heat production (GWh)</v>
      </c>
      <c r="V157" t="str">
        <f>IFERROR(VLOOKUP(JRC_IDEES_powergen[[#This Row],[Headers]],ec[#All],3,FALSE),"")</f>
        <v>3210</v>
      </c>
      <c r="W157" t="str">
        <f>VLOOKUP(MID(JRC_IDEES_powergen[[#This Row],[Source.Name]],25,2),Table5[#All],3,FALSE)</f>
        <v>Bulgaria</v>
      </c>
    </row>
    <row r="158" spans="2:23" x14ac:dyDescent="0.25">
      <c r="B158" t="str">
        <f t="shared" si="2"/>
        <v>Total gross distributed heat production (GWh) - 0</v>
      </c>
      <c r="C158" s="19">
        <v>9.9608297292152859</v>
      </c>
      <c r="D158" s="19">
        <v>10.067108020749385</v>
      </c>
      <c r="E158" s="19">
        <v>9.9099008109467093</v>
      </c>
      <c r="F158" s="19">
        <v>18.942612819736087</v>
      </c>
      <c r="G158" s="19">
        <v>0</v>
      </c>
      <c r="H158" s="19">
        <v>10.467715811153964</v>
      </c>
      <c r="I158" s="19">
        <v>9.8890484496278717</v>
      </c>
      <c r="J158" s="19">
        <v>9.8954235284313938</v>
      </c>
      <c r="K158" s="19">
        <v>9.8570195424106579</v>
      </c>
      <c r="L158" s="19">
        <v>10.129405376191976</v>
      </c>
      <c r="M158" s="19">
        <v>9.8025365306657619</v>
      </c>
      <c r="N158" s="19">
        <v>9.2370602738027578</v>
      </c>
      <c r="O158" s="19">
        <v>0</v>
      </c>
      <c r="P158" s="19">
        <v>0</v>
      </c>
      <c r="Q158" s="19">
        <v>0</v>
      </c>
      <c r="R158" s="19">
        <v>0</v>
      </c>
      <c r="S158" s="1" t="s">
        <v>30</v>
      </c>
      <c r="T158" s="1" t="s">
        <v>8</v>
      </c>
      <c r="U158" t="str">
        <f>IFERROR(VLOOKUP(JRC_IDEES_powergen[[#This Row],[Headers]],sections[#All],1,FALSE),U157)</f>
        <v>Total gross distributed heat production (GWh)</v>
      </c>
      <c r="V158" t="str">
        <f>IFERROR(VLOOKUP(JRC_IDEES_powergen[[#This Row],[Headers]],ec[#All],3,FALSE),"")</f>
        <v>3260</v>
      </c>
      <c r="W158" t="str">
        <f>VLOOKUP(MID(JRC_IDEES_powergen[[#This Row],[Source.Name]],25,2),Table5[#All],3,FALSE)</f>
        <v>Bulgaria</v>
      </c>
    </row>
    <row r="159" spans="2:23" x14ac:dyDescent="0.25">
      <c r="B159" t="str">
        <f t="shared" si="2"/>
        <v>Total gross distributed heat production (GWh) - 3270A</v>
      </c>
      <c r="C159" s="19">
        <v>389.63277980452017</v>
      </c>
      <c r="D159" s="19">
        <v>336.60915186869187</v>
      </c>
      <c r="E159" s="19">
        <v>296.3322665473471</v>
      </c>
      <c r="F159" s="19">
        <v>354.23894232770596</v>
      </c>
      <c r="G159" s="19">
        <v>361.79730993363194</v>
      </c>
      <c r="H159" s="19">
        <v>257.04057714055847</v>
      </c>
      <c r="I159" s="19">
        <v>208.23511725695724</v>
      </c>
      <c r="J159" s="19">
        <v>251.44166214877626</v>
      </c>
      <c r="K159" s="19">
        <v>146.10439221401847</v>
      </c>
      <c r="L159" s="19">
        <v>328.25417376948104</v>
      </c>
      <c r="M159" s="19">
        <v>142.5337419537093</v>
      </c>
      <c r="N159" s="19">
        <v>93.37569058498697</v>
      </c>
      <c r="O159" s="19">
        <v>71.507678690511909</v>
      </c>
      <c r="P159" s="19">
        <v>41.87288261853476</v>
      </c>
      <c r="Q159" s="19">
        <v>53.068919180961039</v>
      </c>
      <c r="R159" s="19">
        <v>22.487994693827435</v>
      </c>
      <c r="S159" s="1" t="s">
        <v>30</v>
      </c>
      <c r="T159" s="1" t="s">
        <v>9</v>
      </c>
      <c r="U159" t="str">
        <f>IFERROR(VLOOKUP(JRC_IDEES_powergen[[#This Row],[Headers]],sections[#All],1,FALSE),U158)</f>
        <v>Total gross distributed heat production (GWh)</v>
      </c>
      <c r="V159">
        <f>IFERROR(VLOOKUP(JRC_IDEES_powergen[[#This Row],[Headers]],ec[#All],3,FALSE),"")</f>
        <v>0</v>
      </c>
      <c r="W159" t="str">
        <f>VLOOKUP(MID(JRC_IDEES_powergen[[#This Row],[Source.Name]],25,2),Table5[#All],3,FALSE)</f>
        <v>Bulgaria</v>
      </c>
    </row>
    <row r="160" spans="2:23" x14ac:dyDescent="0.25">
      <c r="B160" t="str">
        <f t="shared" si="2"/>
        <v>Total gross distributed heat production (GWh) - 3280</v>
      </c>
      <c r="C160" s="19">
        <v>389.63277980452017</v>
      </c>
      <c r="D160" s="19">
        <v>336.60915186869187</v>
      </c>
      <c r="E160" s="19">
        <v>296.3322665473471</v>
      </c>
      <c r="F160" s="19">
        <v>354.23894232770596</v>
      </c>
      <c r="G160" s="19">
        <v>361.79730993363194</v>
      </c>
      <c r="H160" s="19">
        <v>257.04057714055847</v>
      </c>
      <c r="I160" s="19">
        <v>208.23511725695724</v>
      </c>
      <c r="J160" s="19">
        <v>251.44166214877626</v>
      </c>
      <c r="K160" s="19">
        <v>146.10439221401847</v>
      </c>
      <c r="L160" s="19">
        <v>328.25417376948104</v>
      </c>
      <c r="M160" s="19">
        <v>18.37421188642514</v>
      </c>
      <c r="N160" s="19">
        <v>19.33938437966782</v>
      </c>
      <c r="O160" s="19">
        <v>31.914374276011781</v>
      </c>
      <c r="P160" s="19">
        <v>0</v>
      </c>
      <c r="Q160" s="19">
        <v>0</v>
      </c>
      <c r="R160" s="19">
        <v>0</v>
      </c>
      <c r="S160" s="1" t="s">
        <v>30</v>
      </c>
      <c r="T160" s="1" t="s">
        <v>10</v>
      </c>
      <c r="U160" t="str">
        <f>IFERROR(VLOOKUP(JRC_IDEES_powergen[[#This Row],[Headers]],sections[#All],1,FALSE),U159)</f>
        <v>Total gross distributed heat production (GWh)</v>
      </c>
      <c r="V160" t="str">
        <f>IFERROR(VLOOKUP(JRC_IDEES_powergen[[#This Row],[Headers]],ec[#All],3,FALSE),"")</f>
        <v>3270A</v>
      </c>
      <c r="W160" t="str">
        <f>VLOOKUP(MID(JRC_IDEES_powergen[[#This Row],[Source.Name]],25,2),Table5[#All],3,FALSE)</f>
        <v>Bulgaria</v>
      </c>
    </row>
    <row r="161" spans="2:23" x14ac:dyDescent="0.25">
      <c r="B161" t="str">
        <f t="shared" si="2"/>
        <v/>
      </c>
      <c r="C161" s="19">
        <v>0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124.15953006728417</v>
      </c>
      <c r="N161" s="19">
        <v>74.03630620531915</v>
      </c>
      <c r="O161" s="19">
        <v>39.593304414500125</v>
      </c>
      <c r="P161" s="19">
        <v>41.87288261853476</v>
      </c>
      <c r="Q161" s="19">
        <v>53.068919180961039</v>
      </c>
      <c r="R161" s="19">
        <v>22.487994693827435</v>
      </c>
      <c r="S161" s="1" t="s">
        <v>30</v>
      </c>
      <c r="T161" s="1" t="s">
        <v>11</v>
      </c>
      <c r="U161" t="str">
        <f>IFERROR(VLOOKUP(JRC_IDEES_powergen[[#This Row],[Headers]],sections[#All],1,FALSE),U160)</f>
        <v>Total gross distributed heat production (GWh)</v>
      </c>
      <c r="V161" t="str">
        <f>IFERROR(VLOOKUP(JRC_IDEES_powergen[[#This Row],[Headers]],ec[#All],3,FALSE),"")</f>
        <v>3280</v>
      </c>
      <c r="W161" t="str">
        <f>VLOOKUP(MID(JRC_IDEES_powergen[[#This Row],[Source.Name]],25,2),Table5[#All],3,FALSE)</f>
        <v>Bulgaria</v>
      </c>
    </row>
    <row r="162" spans="2:23" x14ac:dyDescent="0.25">
      <c r="B162" t="str">
        <f t="shared" si="2"/>
        <v>Total gross distributed heat production (GWh) - 4100</v>
      </c>
      <c r="C162" s="19">
        <v>3167.9261210837749</v>
      </c>
      <c r="D162" s="19">
        <v>3078.6759966613909</v>
      </c>
      <c r="E162" s="19">
        <v>2872.6749064805417</v>
      </c>
      <c r="F162" s="19">
        <v>2969.9686774106981</v>
      </c>
      <c r="G162" s="19">
        <v>2646.5880389035779</v>
      </c>
      <c r="H162" s="19">
        <v>3338.0382642235422</v>
      </c>
      <c r="I162" s="19">
        <v>3060.7072262740476</v>
      </c>
      <c r="J162" s="19">
        <v>2266.4672046466085</v>
      </c>
      <c r="K162" s="19">
        <v>2426.9562928884179</v>
      </c>
      <c r="L162" s="19">
        <v>2993.9074999180893</v>
      </c>
      <c r="M162" s="19">
        <v>3582.8981124467919</v>
      </c>
      <c r="N162" s="19">
        <v>3380.1032058247406</v>
      </c>
      <c r="O162" s="19">
        <v>2690.9163356528547</v>
      </c>
      <c r="P162" s="19">
        <v>2116.7872459288069</v>
      </c>
      <c r="Q162" s="19">
        <v>2273.8486559549897</v>
      </c>
      <c r="R162" s="19">
        <v>2702.2698609260274</v>
      </c>
      <c r="S162" s="1" t="s">
        <v>30</v>
      </c>
      <c r="T162" s="1" t="s">
        <v>12</v>
      </c>
      <c r="U162" t="str">
        <f>IFERROR(VLOOKUP(JRC_IDEES_powergen[[#This Row],[Headers]],sections[#All],1,FALSE),U161)</f>
        <v>Total gross distributed heat production (GWh)</v>
      </c>
      <c r="V162" t="str">
        <f>IFERROR(VLOOKUP(JRC_IDEES_powergen[[#This Row],[Headers]],ec[#All],3,FALSE),"")</f>
        <v/>
      </c>
      <c r="W162" t="str">
        <f>VLOOKUP(MID(JRC_IDEES_powergen[[#This Row],[Source.Name]],25,2),Table5[#All],3,FALSE)</f>
        <v>Bulgaria</v>
      </c>
    </row>
    <row r="163" spans="2:23" x14ac:dyDescent="0.25">
      <c r="B163" t="str">
        <f t="shared" si="2"/>
        <v>Total gross distributed heat production (GWh) - 5542</v>
      </c>
      <c r="C163" s="19">
        <v>3167.9261210837749</v>
      </c>
      <c r="D163" s="19">
        <v>3078.6759966613909</v>
      </c>
      <c r="E163" s="19">
        <v>2872.6749064805417</v>
      </c>
      <c r="F163" s="19">
        <v>2969.9686774106981</v>
      </c>
      <c r="G163" s="19">
        <v>2646.5880389035779</v>
      </c>
      <c r="H163" s="19">
        <v>3338.0382642235422</v>
      </c>
      <c r="I163" s="19">
        <v>3060.7072262740476</v>
      </c>
      <c r="J163" s="19">
        <v>2266.4672046466085</v>
      </c>
      <c r="K163" s="19">
        <v>2426.9562928884179</v>
      </c>
      <c r="L163" s="19">
        <v>2993.9074999180893</v>
      </c>
      <c r="M163" s="19">
        <v>3582.8981124467919</v>
      </c>
      <c r="N163" s="19">
        <v>3380.1032058247406</v>
      </c>
      <c r="O163" s="19">
        <v>2690.9163356528547</v>
      </c>
      <c r="P163" s="19">
        <v>2116.7872459288069</v>
      </c>
      <c r="Q163" s="19">
        <v>2273.8486559549897</v>
      </c>
      <c r="R163" s="19">
        <v>2702.2698609260274</v>
      </c>
      <c r="S163" s="1" t="s">
        <v>30</v>
      </c>
      <c r="T163" s="1" t="s">
        <v>13</v>
      </c>
      <c r="U163" t="str">
        <f>IFERROR(VLOOKUP(JRC_IDEES_powergen[[#This Row],[Headers]],sections[#All],1,FALSE),U162)</f>
        <v>Total gross distributed heat production (GWh)</v>
      </c>
      <c r="V163" t="str">
        <f>IFERROR(VLOOKUP(JRC_IDEES_powergen[[#This Row],[Headers]],ec[#All],3,FALSE),"")</f>
        <v>4100</v>
      </c>
      <c r="W163" t="str">
        <f>VLOOKUP(MID(JRC_IDEES_powergen[[#This Row],[Source.Name]],25,2),Table5[#All],3,FALSE)</f>
        <v>Bulgaria</v>
      </c>
    </row>
    <row r="164" spans="2:23" x14ac:dyDescent="0.25">
      <c r="B164" t="str">
        <f t="shared" si="2"/>
        <v>Total gross distributed heat production (GWh) - 4200</v>
      </c>
      <c r="C164" s="19">
        <v>0</v>
      </c>
      <c r="D164" s="19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" t="s">
        <v>30</v>
      </c>
      <c r="T164" s="1" t="s">
        <v>14</v>
      </c>
      <c r="U164" t="str">
        <f>IFERROR(VLOOKUP(JRC_IDEES_powergen[[#This Row],[Headers]],sections[#All],1,FALSE),U163)</f>
        <v>Total gross distributed heat production (GWh)</v>
      </c>
      <c r="V164" t="str">
        <f>IFERROR(VLOOKUP(JRC_IDEES_powergen[[#This Row],[Headers]],ec[#All],3,FALSE),"")</f>
        <v>5542</v>
      </c>
      <c r="W164" t="str">
        <f>VLOOKUP(MID(JRC_IDEES_powergen[[#This Row],[Source.Name]],25,2),Table5[#All],3,FALSE)</f>
        <v>Bulgaria</v>
      </c>
    </row>
    <row r="165" spans="2:23" x14ac:dyDescent="0.25">
      <c r="B165" t="str">
        <f t="shared" si="2"/>
        <v>Total gross distributed heat production (GWh) - 0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" t="s">
        <v>30</v>
      </c>
      <c r="T165" s="1" t="s">
        <v>15</v>
      </c>
      <c r="U165" t="str">
        <f>IFERROR(VLOOKUP(JRC_IDEES_powergen[[#This Row],[Headers]],sections[#All],1,FALSE),U164)</f>
        <v>Total gross distributed heat production (GWh)</v>
      </c>
      <c r="V165" t="str">
        <f>IFERROR(VLOOKUP(JRC_IDEES_powergen[[#This Row],[Headers]],ec[#All],3,FALSE),"")</f>
        <v>4200</v>
      </c>
      <c r="W165" t="str">
        <f>VLOOKUP(MID(JRC_IDEES_powergen[[#This Row],[Source.Name]],25,2),Table5[#All],3,FALSE)</f>
        <v>Bulgaria</v>
      </c>
    </row>
    <row r="166" spans="2:23" x14ac:dyDescent="0.25">
      <c r="B166" t="str">
        <f t="shared" si="2"/>
        <v>Total gross distributed heat production (GWh) - 5541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8.1415567420086372</v>
      </c>
      <c r="I166" s="19">
        <v>6.9799480644790126</v>
      </c>
      <c r="J166" s="19">
        <v>0</v>
      </c>
      <c r="K166" s="19">
        <v>26.435779227069695</v>
      </c>
      <c r="L166" s="19">
        <v>15.510347681083948</v>
      </c>
      <c r="M166" s="19">
        <v>19.798021854010429</v>
      </c>
      <c r="N166" s="19">
        <v>20.394406217128431</v>
      </c>
      <c r="O166" s="19">
        <v>27.875214425066524</v>
      </c>
      <c r="P166" s="19">
        <v>8.7495588658061365</v>
      </c>
      <c r="Q166" s="19">
        <v>52.421047896451043</v>
      </c>
      <c r="R166" s="19">
        <v>71.263597334246612</v>
      </c>
      <c r="S166" s="1" t="s">
        <v>30</v>
      </c>
      <c r="T166" s="1" t="s">
        <v>16</v>
      </c>
      <c r="U166" t="str">
        <f>IFERROR(VLOOKUP(JRC_IDEES_powergen[[#This Row],[Headers]],sections[#All],1,FALSE),U165)</f>
        <v>Total gross distributed heat production (GWh)</v>
      </c>
      <c r="V166">
        <f>IFERROR(VLOOKUP(JRC_IDEES_powergen[[#This Row],[Headers]],ec[#All],3,FALSE),"")</f>
        <v>0</v>
      </c>
      <c r="W166" t="str">
        <f>VLOOKUP(MID(JRC_IDEES_powergen[[#This Row],[Source.Name]],25,2),Table5[#All],3,FALSE)</f>
        <v>Bulgaria</v>
      </c>
    </row>
    <row r="167" spans="2:23" x14ac:dyDescent="0.25">
      <c r="B167" t="str">
        <f t="shared" si="2"/>
        <v>Total gross distributed heat production (GWh) - 55431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8.1415567420086372</v>
      </c>
      <c r="I167" s="19">
        <v>6.9799480644790126</v>
      </c>
      <c r="J167" s="19">
        <v>0</v>
      </c>
      <c r="K167" s="19">
        <v>26.435779227069695</v>
      </c>
      <c r="L167" s="19">
        <v>15.510347681083948</v>
      </c>
      <c r="M167" s="19">
        <v>19.798021854010429</v>
      </c>
      <c r="N167" s="19">
        <v>20.394406217128431</v>
      </c>
      <c r="O167" s="19">
        <v>27.875214425066524</v>
      </c>
      <c r="P167" s="19">
        <v>8.7495588658061365</v>
      </c>
      <c r="Q167" s="19">
        <v>52.421047896451043</v>
      </c>
      <c r="R167" s="19">
        <v>71.263597334246612</v>
      </c>
      <c r="S167" s="1" t="s">
        <v>30</v>
      </c>
      <c r="T167" s="1" t="s">
        <v>17</v>
      </c>
      <c r="U167" t="str">
        <f>IFERROR(VLOOKUP(JRC_IDEES_powergen[[#This Row],[Headers]],sections[#All],1,FALSE),U166)</f>
        <v>Total gross distributed heat production (GWh)</v>
      </c>
      <c r="V167" t="str">
        <f>IFERROR(VLOOKUP(JRC_IDEES_powergen[[#This Row],[Headers]],ec[#All],3,FALSE),"")</f>
        <v>5541</v>
      </c>
      <c r="W167" t="str">
        <f>VLOOKUP(MID(JRC_IDEES_powergen[[#This Row],[Source.Name]],25,2),Table5[#All],3,FALSE)</f>
        <v>Bulgaria</v>
      </c>
    </row>
    <row r="168" spans="2:23" x14ac:dyDescent="0.25">
      <c r="B168" t="str">
        <f t="shared" si="2"/>
        <v>Total gross distributed heat production (GWh) - 5545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" t="s">
        <v>30</v>
      </c>
      <c r="T168" s="1" t="s">
        <v>18</v>
      </c>
      <c r="U168" t="str">
        <f>IFERROR(VLOOKUP(JRC_IDEES_powergen[[#This Row],[Headers]],sections[#All],1,FALSE),U167)</f>
        <v>Total gross distributed heat production (GWh)</v>
      </c>
      <c r="V168" t="str">
        <f>IFERROR(VLOOKUP(JRC_IDEES_powergen[[#This Row],[Headers]],ec[#All],3,FALSE),"")</f>
        <v>55431</v>
      </c>
      <c r="W168" t="str">
        <f>VLOOKUP(MID(JRC_IDEES_powergen[[#This Row],[Source.Name]],25,2),Table5[#All],3,FALSE)</f>
        <v>Bulgaria</v>
      </c>
    </row>
    <row r="169" spans="2:23" x14ac:dyDescent="0.25">
      <c r="B169" t="str">
        <f t="shared" si="2"/>
        <v>Total gross distributed heat production (GWh) - 0</v>
      </c>
      <c r="C169" s="19">
        <v>0</v>
      </c>
      <c r="D169" s="19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9.2624906146414911</v>
      </c>
      <c r="Q169" s="19">
        <v>0</v>
      </c>
      <c r="R169" s="19">
        <v>0</v>
      </c>
      <c r="S169" s="1" t="s">
        <v>30</v>
      </c>
      <c r="T169" s="1" t="s">
        <v>19</v>
      </c>
      <c r="U169" t="str">
        <f>IFERROR(VLOOKUP(JRC_IDEES_powergen[[#This Row],[Headers]],sections[#All],1,FALSE),U168)</f>
        <v>Total gross distributed heat production (GWh)</v>
      </c>
      <c r="V169" t="str">
        <f>IFERROR(VLOOKUP(JRC_IDEES_powergen[[#This Row],[Headers]],ec[#All],3,FALSE),"")</f>
        <v>5545</v>
      </c>
      <c r="W169" t="str">
        <f>VLOOKUP(MID(JRC_IDEES_powergen[[#This Row],[Source.Name]],25,2),Table5[#All],3,FALSE)</f>
        <v>Bulgaria</v>
      </c>
    </row>
    <row r="170" spans="2:23" x14ac:dyDescent="0.25">
      <c r="B170" t="str">
        <f t="shared" si="2"/>
        <v>Total gross distributed heat production (GWh) - 7100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20.935431622307927</v>
      </c>
      <c r="I170" s="19">
        <v>18.613194838610703</v>
      </c>
      <c r="J170" s="19">
        <v>1.1640817692072976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" t="s">
        <v>30</v>
      </c>
      <c r="T170" s="1" t="s">
        <v>20</v>
      </c>
      <c r="U170" t="str">
        <f>IFERROR(VLOOKUP(JRC_IDEES_powergen[[#This Row],[Headers]],sections[#All],1,FALSE),U169)</f>
        <v>Total gross distributed heat production (GWh)</v>
      </c>
      <c r="V170">
        <f>IFERROR(VLOOKUP(JRC_IDEES_powergen[[#This Row],[Headers]],ec[#All],3,FALSE),"")</f>
        <v>0</v>
      </c>
      <c r="W170" t="str">
        <f>VLOOKUP(MID(JRC_IDEES_powergen[[#This Row],[Source.Name]],25,2),Table5[#All],3,FALSE)</f>
        <v>Bulgaria</v>
      </c>
    </row>
    <row r="171" spans="2:23" x14ac:dyDescent="0.25">
      <c r="B171" t="str">
        <f t="shared" si="2"/>
        <v>Total gross distributed heat production (GWh) - 55432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20.935431622307927</v>
      </c>
      <c r="I171" s="19">
        <v>18.613194838610703</v>
      </c>
      <c r="J171" s="19">
        <v>1.1640817692072976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" t="s">
        <v>30</v>
      </c>
      <c r="T171" s="1" t="s">
        <v>21</v>
      </c>
      <c r="U171" t="str">
        <f>IFERROR(VLOOKUP(JRC_IDEES_powergen[[#This Row],[Headers]],sections[#All],1,FALSE),U170)</f>
        <v>Total gross distributed heat production (GWh)</v>
      </c>
      <c r="V171" t="str">
        <f>IFERROR(VLOOKUP(JRC_IDEES_powergen[[#This Row],[Headers]],ec[#All],3,FALSE),"")</f>
        <v>7100</v>
      </c>
      <c r="W171" t="str">
        <f>VLOOKUP(MID(JRC_IDEES_powergen[[#This Row],[Source.Name]],25,2),Table5[#All],3,FALSE)</f>
        <v>Bulgaria</v>
      </c>
    </row>
    <row r="172" spans="2:23" x14ac:dyDescent="0.25">
      <c r="B172" t="str">
        <f t="shared" si="2"/>
        <v>Total gross distributed heat production (GWh) - 5532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" t="s">
        <v>30</v>
      </c>
      <c r="T172" s="1" t="s">
        <v>22</v>
      </c>
      <c r="U172" t="str">
        <f>IFERROR(VLOOKUP(JRC_IDEES_powergen[[#This Row],[Headers]],sections[#All],1,FALSE),U171)</f>
        <v>Total gross distributed heat production (GWh)</v>
      </c>
      <c r="V172" t="str">
        <f>IFERROR(VLOOKUP(JRC_IDEES_powergen[[#This Row],[Headers]],ec[#All],3,FALSE),"")</f>
        <v>55432</v>
      </c>
      <c r="W172" t="str">
        <f>VLOOKUP(MID(JRC_IDEES_powergen[[#This Row],[Source.Name]],25,2),Table5[#All],3,FALSE)</f>
        <v>Bulgaria</v>
      </c>
    </row>
    <row r="173" spans="2:23" x14ac:dyDescent="0.25">
      <c r="B173" t="str">
        <f t="shared" si="2"/>
        <v>Total gross distributed heat production (GWh) - 5550</v>
      </c>
      <c r="C173" s="19">
        <v>0</v>
      </c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" t="s">
        <v>30</v>
      </c>
      <c r="T173" s="1" t="s">
        <v>23</v>
      </c>
      <c r="U173" t="str">
        <f>IFERROR(VLOOKUP(JRC_IDEES_powergen[[#This Row],[Headers]],sections[#All],1,FALSE),U172)</f>
        <v>Total gross distributed heat production (GWh)</v>
      </c>
      <c r="V173" t="str">
        <f>IFERROR(VLOOKUP(JRC_IDEES_powergen[[#This Row],[Headers]],ec[#All],3,FALSE),"")</f>
        <v>5532</v>
      </c>
      <c r="W173" t="str">
        <f>VLOOKUP(MID(JRC_IDEES_powergen[[#This Row],[Source.Name]],25,2),Table5[#All],3,FALSE)</f>
        <v>Bulgaria</v>
      </c>
    </row>
    <row r="174" spans="2:23" x14ac:dyDescent="0.25">
      <c r="B174" t="str">
        <f t="shared" si="2"/>
        <v>Total gross distributed heat production (GWh) - 99998</v>
      </c>
      <c r="C174" s="19">
        <v>0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" t="s">
        <v>30</v>
      </c>
      <c r="T174" s="1" t="s">
        <v>24</v>
      </c>
      <c r="U174" t="str">
        <f>IFERROR(VLOOKUP(JRC_IDEES_powergen[[#This Row],[Headers]],sections[#All],1,FALSE),U173)</f>
        <v>Total gross distributed heat production (GWh)</v>
      </c>
      <c r="V174" t="str">
        <f>IFERROR(VLOOKUP(JRC_IDEES_powergen[[#This Row],[Headers]],ec[#All],3,FALSE),"")</f>
        <v>5550</v>
      </c>
      <c r="W174" t="str">
        <f>VLOOKUP(MID(JRC_IDEES_powergen[[#This Row],[Source.Name]],25,2),Table5[#All],3,FALSE)</f>
        <v>Bulgaria</v>
      </c>
    </row>
    <row r="175" spans="2:23" x14ac:dyDescent="0.25">
      <c r="B175" t="str">
        <f t="shared" si="2"/>
        <v>Total gross distributed heat production (GWh) - 99999</v>
      </c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" t="s">
        <v>30</v>
      </c>
      <c r="T175" s="1" t="s">
        <v>25</v>
      </c>
      <c r="U175" t="str">
        <f>IFERROR(VLOOKUP(JRC_IDEES_powergen[[#This Row],[Headers]],sections[#All],1,FALSE),U174)</f>
        <v>Total gross distributed heat production (GWh)</v>
      </c>
      <c r="V175" t="str">
        <f>IFERROR(VLOOKUP(JRC_IDEES_powergen[[#This Row],[Headers]],ec[#All],3,FALSE),"")</f>
        <v>99998</v>
      </c>
      <c r="W175" t="str">
        <f>VLOOKUP(MID(JRC_IDEES_powergen[[#This Row],[Source.Name]],25,2),Table5[#All],3,FALSE)</f>
        <v>Bulgaria</v>
      </c>
    </row>
    <row r="176" spans="2:23" x14ac:dyDescent="0.25">
      <c r="B176" t="str">
        <f t="shared" si="2"/>
        <v/>
      </c>
      <c r="C176" s="19">
        <v>0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" t="s">
        <v>30</v>
      </c>
      <c r="T176" s="1" t="s">
        <v>26</v>
      </c>
      <c r="U176" t="str">
        <f>IFERROR(VLOOKUP(JRC_IDEES_powergen[[#This Row],[Headers]],sections[#All],1,FALSE),U175)</f>
        <v>Total gross distributed heat production (GWh)</v>
      </c>
      <c r="V176" t="str">
        <f>IFERROR(VLOOKUP(JRC_IDEES_powergen[[#This Row],[Headers]],ec[#All],3,FALSE),"")</f>
        <v>99999</v>
      </c>
      <c r="W176" t="str">
        <f>VLOOKUP(MID(JRC_IDEES_powergen[[#This Row],[Source.Name]],25,2),Table5[#All],3,FALSE)</f>
        <v>Bulgaria</v>
      </c>
    </row>
    <row r="177" spans="2:23" x14ac:dyDescent="0.25">
      <c r="B177" t="str">
        <f t="shared" si="2"/>
        <v/>
      </c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" t="s">
        <v>30</v>
      </c>
      <c r="T177" s="1"/>
      <c r="U177" t="str">
        <f>IFERROR(VLOOKUP(JRC_IDEES_powergen[[#This Row],[Headers]],sections[#All],1,FALSE),U176)</f>
        <v>Total gross distributed heat production (GWh)</v>
      </c>
      <c r="V177" t="str">
        <f>IFERROR(VLOOKUP(JRC_IDEES_powergen[[#This Row],[Headers]],ec[#All],3,FALSE),"")</f>
        <v/>
      </c>
      <c r="W177" t="str">
        <f>VLOOKUP(MID(JRC_IDEES_powergen[[#This Row],[Source.Name]],25,2),Table5[#All],3,FALSE)</f>
        <v>Bulgaria</v>
      </c>
    </row>
    <row r="178" spans="2:23" x14ac:dyDescent="0.25">
      <c r="B178" t="str">
        <f t="shared" si="2"/>
        <v>Transformation input (ktoe) - 0</v>
      </c>
      <c r="C178" s="19">
        <v>344.60027475110451</v>
      </c>
      <c r="D178" s="19">
        <v>329.45551</v>
      </c>
      <c r="E178" s="19">
        <v>299.17471999999998</v>
      </c>
      <c r="F178" s="19">
        <v>329.57226000000003</v>
      </c>
      <c r="G178" s="19">
        <v>297.07283000000001</v>
      </c>
      <c r="H178" s="19">
        <v>388.53682893591656</v>
      </c>
      <c r="I178" s="19">
        <v>368.89873000000006</v>
      </c>
      <c r="J178" s="19">
        <v>254.14613</v>
      </c>
      <c r="K178" s="19">
        <v>274.92204999999996</v>
      </c>
      <c r="L178" s="19">
        <v>286.50232999999997</v>
      </c>
      <c r="M178" s="19">
        <v>338.17577811149476</v>
      </c>
      <c r="N178" s="19">
        <v>308.80281795504004</v>
      </c>
      <c r="O178" s="19">
        <v>243.76060893004595</v>
      </c>
      <c r="P178" s="19">
        <v>207.84798722938581</v>
      </c>
      <c r="Q178" s="19">
        <v>222.25123313454972</v>
      </c>
      <c r="R178" s="19">
        <v>341.21613093935133</v>
      </c>
      <c r="S178" s="1" t="s">
        <v>30</v>
      </c>
      <c r="T178" s="1" t="s">
        <v>27</v>
      </c>
      <c r="U178" t="str">
        <f>IFERROR(VLOOKUP(JRC_IDEES_powergen[[#This Row],[Headers]],sections[#All],1,FALSE),U177)</f>
        <v>Transformation input (ktoe)</v>
      </c>
      <c r="V178" t="str">
        <f>IFERROR(VLOOKUP(JRC_IDEES_powergen[[#This Row],[Headers]],ec[#All],3,FALSE),"")</f>
        <v/>
      </c>
      <c r="W178" t="str">
        <f>VLOOKUP(MID(JRC_IDEES_powergen[[#This Row],[Source.Name]],25,2),Table5[#All],3,FALSE)</f>
        <v>Bulgaria</v>
      </c>
    </row>
    <row r="179" spans="2:23" x14ac:dyDescent="0.25">
      <c r="B179" t="str">
        <f t="shared" si="2"/>
        <v>Transformation input (ktoe) - 2100</v>
      </c>
      <c r="C179" s="19">
        <v>344.60027475110451</v>
      </c>
      <c r="D179" s="19">
        <v>329.45551</v>
      </c>
      <c r="E179" s="19">
        <v>299.17471999999998</v>
      </c>
      <c r="F179" s="19">
        <v>329.57226000000003</v>
      </c>
      <c r="G179" s="19">
        <v>297.07283000000001</v>
      </c>
      <c r="H179" s="19">
        <v>388.53682893591656</v>
      </c>
      <c r="I179" s="19">
        <v>368.89873000000006</v>
      </c>
      <c r="J179" s="19">
        <v>254.14613</v>
      </c>
      <c r="K179" s="19">
        <v>274.92204999999996</v>
      </c>
      <c r="L179" s="19">
        <v>286.50232999999997</v>
      </c>
      <c r="M179" s="19">
        <v>338.17577811149476</v>
      </c>
      <c r="N179" s="19">
        <v>308.80281795504004</v>
      </c>
      <c r="O179" s="19">
        <v>243.76060893004595</v>
      </c>
      <c r="P179" s="19">
        <v>207.84798722938581</v>
      </c>
      <c r="Q179" s="19">
        <v>222.25123313454972</v>
      </c>
      <c r="R179" s="19">
        <v>341.21613093935133</v>
      </c>
      <c r="S179" s="1" t="s">
        <v>30</v>
      </c>
      <c r="T179" s="1" t="s">
        <v>4</v>
      </c>
      <c r="U179" t="str">
        <f>IFERROR(VLOOKUP(JRC_IDEES_powergen[[#This Row],[Headers]],sections[#All],1,FALSE),U178)</f>
        <v>Transformation input (ktoe)</v>
      </c>
      <c r="V179">
        <f>IFERROR(VLOOKUP(JRC_IDEES_powergen[[#This Row],[Headers]],ec[#All],3,FALSE),"")</f>
        <v>0</v>
      </c>
      <c r="W179" t="str">
        <f>VLOOKUP(MID(JRC_IDEES_powergen[[#This Row],[Source.Name]],25,2),Table5[#All],3,FALSE)</f>
        <v>Bulgaria</v>
      </c>
    </row>
    <row r="180" spans="2:23" x14ac:dyDescent="0.25">
      <c r="B180" t="str">
        <f t="shared" si="2"/>
        <v>Transformation input (ktoe) - 2200</v>
      </c>
      <c r="C180" s="19">
        <v>0</v>
      </c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15.45334947967279</v>
      </c>
      <c r="N180" s="19">
        <v>25.676043445964545</v>
      </c>
      <c r="O180" s="19">
        <v>7.9536191175552844</v>
      </c>
      <c r="P180" s="19">
        <v>5.541413212376546</v>
      </c>
      <c r="Q180" s="19">
        <v>6.7345683728785133</v>
      </c>
      <c r="R180" s="19">
        <v>2.9378091855792832</v>
      </c>
      <c r="S180" s="1" t="s">
        <v>30</v>
      </c>
      <c r="T180" s="1" t="s">
        <v>5</v>
      </c>
      <c r="U180" t="str">
        <f>IFERROR(VLOOKUP(JRC_IDEES_powergen[[#This Row],[Headers]],sections[#All],1,FALSE),U179)</f>
        <v>Transformation input (ktoe)</v>
      </c>
      <c r="V180" t="str">
        <f>IFERROR(VLOOKUP(JRC_IDEES_powergen[[#This Row],[Headers]],ec[#All],3,FALSE),"")</f>
        <v>2100</v>
      </c>
      <c r="W180" t="str">
        <f>VLOOKUP(MID(JRC_IDEES_powergen[[#This Row],[Source.Name]],25,2),Table5[#All],3,FALSE)</f>
        <v>Bulgaria</v>
      </c>
    </row>
    <row r="181" spans="2:23" x14ac:dyDescent="0.25">
      <c r="B181" t="str">
        <f t="shared" si="2"/>
        <v>Transformation input (ktoe) - 3210</v>
      </c>
      <c r="C181" s="19">
        <v>1.0987769494467274</v>
      </c>
      <c r="D181" s="19">
        <v>0.99967999999998058</v>
      </c>
      <c r="E181" s="19">
        <v>0.2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0.64488494317593981</v>
      </c>
      <c r="S181" s="1" t="s">
        <v>30</v>
      </c>
      <c r="T181" s="1" t="s">
        <v>6</v>
      </c>
      <c r="U181" t="str">
        <f>IFERROR(VLOOKUP(JRC_IDEES_powergen[[#This Row],[Headers]],sections[#All],1,FALSE),U180)</f>
        <v>Transformation input (ktoe)</v>
      </c>
      <c r="V181" t="str">
        <f>IFERROR(VLOOKUP(JRC_IDEES_powergen[[#This Row],[Headers]],ec[#All],3,FALSE),"")</f>
        <v>2200</v>
      </c>
      <c r="W181" t="str">
        <f>VLOOKUP(MID(JRC_IDEES_powergen[[#This Row],[Source.Name]],25,2),Table5[#All],3,FALSE)</f>
        <v>Bulgaria</v>
      </c>
    </row>
    <row r="182" spans="2:23" x14ac:dyDescent="0.25">
      <c r="B182" t="str">
        <f t="shared" si="2"/>
        <v>Transformation input (ktoe) - 3260</v>
      </c>
      <c r="C182" s="19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2.3990800000000001</v>
      </c>
      <c r="L182" s="19">
        <v>3.5994000000000002</v>
      </c>
      <c r="M182" s="19">
        <v>0</v>
      </c>
      <c r="N182" s="19">
        <v>1.1940119878354647</v>
      </c>
      <c r="O182" s="19">
        <v>0</v>
      </c>
      <c r="P182" s="19">
        <v>0</v>
      </c>
      <c r="Q182" s="19">
        <v>1.0748616332404415</v>
      </c>
      <c r="R182" s="19">
        <v>0</v>
      </c>
      <c r="S182" s="1" t="s">
        <v>30</v>
      </c>
      <c r="T182" s="1" t="s">
        <v>7</v>
      </c>
      <c r="U182" t="str">
        <f>IFERROR(VLOOKUP(JRC_IDEES_powergen[[#This Row],[Headers]],sections[#All],1,FALSE),U181)</f>
        <v>Transformation input (ktoe)</v>
      </c>
      <c r="V182" t="str">
        <f>IFERROR(VLOOKUP(JRC_IDEES_powergen[[#This Row],[Headers]],ec[#All],3,FALSE),"")</f>
        <v>3210</v>
      </c>
      <c r="W182" t="str">
        <f>VLOOKUP(MID(JRC_IDEES_powergen[[#This Row],[Source.Name]],25,2),Table5[#All],3,FALSE)</f>
        <v>Bulgaria</v>
      </c>
    </row>
    <row r="183" spans="2:23" x14ac:dyDescent="0.25">
      <c r="B183" t="str">
        <f t="shared" si="2"/>
        <v>Transformation input (ktoe) - 0</v>
      </c>
      <c r="C183" s="19">
        <v>1.0270922668167315</v>
      </c>
      <c r="D183" s="19">
        <v>1.03498</v>
      </c>
      <c r="E183" s="19">
        <v>0.99978999999999996</v>
      </c>
      <c r="F183" s="19">
        <v>2.0000200000000001</v>
      </c>
      <c r="G183" s="19">
        <v>0</v>
      </c>
      <c r="H183" s="19">
        <v>1.0270374430982769</v>
      </c>
      <c r="I183" s="19">
        <v>1.0000100000000001</v>
      </c>
      <c r="J183" s="19">
        <v>1.00003</v>
      </c>
      <c r="K183" s="19">
        <v>1</v>
      </c>
      <c r="L183" s="19">
        <v>1.0000100000000001</v>
      </c>
      <c r="M183" s="19">
        <v>1.0031574851340366</v>
      </c>
      <c r="N183" s="19">
        <v>1.002962318885561</v>
      </c>
      <c r="O183" s="19">
        <v>0</v>
      </c>
      <c r="P183" s="19">
        <v>0</v>
      </c>
      <c r="Q183" s="19">
        <v>0</v>
      </c>
      <c r="R183" s="19">
        <v>0</v>
      </c>
      <c r="S183" s="1" t="s">
        <v>30</v>
      </c>
      <c r="T183" s="1" t="s">
        <v>8</v>
      </c>
      <c r="U183" t="str">
        <f>IFERROR(VLOOKUP(JRC_IDEES_powergen[[#This Row],[Headers]],sections[#All],1,FALSE),U182)</f>
        <v>Transformation input (ktoe)</v>
      </c>
      <c r="V183" t="str">
        <f>IFERROR(VLOOKUP(JRC_IDEES_powergen[[#This Row],[Headers]],ec[#All],3,FALSE),"")</f>
        <v>3260</v>
      </c>
      <c r="W183" t="str">
        <f>VLOOKUP(MID(JRC_IDEES_powergen[[#This Row],[Source.Name]],25,2),Table5[#All],3,FALSE)</f>
        <v>Bulgaria</v>
      </c>
    </row>
    <row r="184" spans="2:23" x14ac:dyDescent="0.25">
      <c r="B184" t="str">
        <f t="shared" si="2"/>
        <v>Transformation input (ktoe) - 3270A</v>
      </c>
      <c r="C184" s="19">
        <v>41.083960224161245</v>
      </c>
      <c r="D184" s="19">
        <v>35.387999999999998</v>
      </c>
      <c r="E184" s="19">
        <v>30.571819999999999</v>
      </c>
      <c r="F184" s="19">
        <v>38.246670000000002</v>
      </c>
      <c r="G184" s="19">
        <v>36.299660000000003</v>
      </c>
      <c r="H184" s="19">
        <v>29.614614761668388</v>
      </c>
      <c r="I184" s="19">
        <v>23.900150000000004</v>
      </c>
      <c r="J184" s="19">
        <v>24.836739999999999</v>
      </c>
      <c r="K184" s="19">
        <v>15.2948</v>
      </c>
      <c r="L184" s="19">
        <v>31.50038</v>
      </c>
      <c r="M184" s="19">
        <v>13.160468748197891</v>
      </c>
      <c r="N184" s="19">
        <v>8.6683836048161425</v>
      </c>
      <c r="O184" s="19">
        <v>6.615189880276529</v>
      </c>
      <c r="P184" s="19">
        <v>3.7498743926185178</v>
      </c>
      <c r="Q184" s="19">
        <v>5.2545801847079154</v>
      </c>
      <c r="R184" s="19">
        <v>2.2454971040573022</v>
      </c>
      <c r="S184" s="1" t="s">
        <v>30</v>
      </c>
      <c r="T184" s="1" t="s">
        <v>9</v>
      </c>
      <c r="U184" t="str">
        <f>IFERROR(VLOOKUP(JRC_IDEES_powergen[[#This Row],[Headers]],sections[#All],1,FALSE),U183)</f>
        <v>Transformation input (ktoe)</v>
      </c>
      <c r="V184">
        <f>IFERROR(VLOOKUP(JRC_IDEES_powergen[[#This Row],[Headers]],ec[#All],3,FALSE),"")</f>
        <v>0</v>
      </c>
      <c r="W184" t="str">
        <f>VLOOKUP(MID(JRC_IDEES_powergen[[#This Row],[Source.Name]],25,2),Table5[#All],3,FALSE)</f>
        <v>Bulgaria</v>
      </c>
    </row>
    <row r="185" spans="2:23" x14ac:dyDescent="0.25">
      <c r="B185" t="str">
        <f t="shared" si="2"/>
        <v>Transformation input (ktoe) - 3280</v>
      </c>
      <c r="C185" s="19">
        <v>41.083960224161245</v>
      </c>
      <c r="D185" s="19">
        <v>35.387999999999998</v>
      </c>
      <c r="E185" s="19">
        <v>30.571819999999999</v>
      </c>
      <c r="F185" s="19">
        <v>38.246670000000002</v>
      </c>
      <c r="G185" s="19">
        <v>36.299660000000003</v>
      </c>
      <c r="H185" s="19">
        <v>29.614614761668388</v>
      </c>
      <c r="I185" s="19">
        <v>23.900150000000004</v>
      </c>
      <c r="J185" s="19">
        <v>24.836739999999999</v>
      </c>
      <c r="K185" s="19">
        <v>15.2948</v>
      </c>
      <c r="L185" s="19">
        <v>31.50038</v>
      </c>
      <c r="M185" s="19">
        <v>1.9107758460994548</v>
      </c>
      <c r="N185" s="19">
        <v>1.9103904926124082</v>
      </c>
      <c r="O185" s="19">
        <v>2.86580941905313</v>
      </c>
      <c r="P185" s="19">
        <v>0</v>
      </c>
      <c r="Q185" s="19">
        <v>0</v>
      </c>
      <c r="R185" s="19">
        <v>0</v>
      </c>
      <c r="S185" s="1" t="s">
        <v>30</v>
      </c>
      <c r="T185" s="1" t="s">
        <v>10</v>
      </c>
      <c r="U185" t="str">
        <f>IFERROR(VLOOKUP(JRC_IDEES_powergen[[#This Row],[Headers]],sections[#All],1,FALSE),U184)</f>
        <v>Transformation input (ktoe)</v>
      </c>
      <c r="V185" t="str">
        <f>IFERROR(VLOOKUP(JRC_IDEES_powergen[[#This Row],[Headers]],ec[#All],3,FALSE),"")</f>
        <v>3270A</v>
      </c>
      <c r="W185" t="str">
        <f>VLOOKUP(MID(JRC_IDEES_powergen[[#This Row],[Source.Name]],25,2),Table5[#All],3,FALSE)</f>
        <v>Bulgaria</v>
      </c>
    </row>
    <row r="186" spans="2:23" x14ac:dyDescent="0.25">
      <c r="B186" t="str">
        <f t="shared" si="2"/>
        <v/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11.249692902098436</v>
      </c>
      <c r="N186" s="19">
        <v>6.7579931122037342</v>
      </c>
      <c r="O186" s="19">
        <v>3.749380461223399</v>
      </c>
      <c r="P186" s="19">
        <v>3.7498743926185178</v>
      </c>
      <c r="Q186" s="19">
        <v>5.2545801847079154</v>
      </c>
      <c r="R186" s="19">
        <v>2.2454971040573022</v>
      </c>
      <c r="S186" s="1" t="s">
        <v>30</v>
      </c>
      <c r="T186" s="1" t="s">
        <v>11</v>
      </c>
      <c r="U186" t="str">
        <f>IFERROR(VLOOKUP(JRC_IDEES_powergen[[#This Row],[Headers]],sections[#All],1,FALSE),U185)</f>
        <v>Transformation input (ktoe)</v>
      </c>
      <c r="V186" t="str">
        <f>IFERROR(VLOOKUP(JRC_IDEES_powergen[[#This Row],[Headers]],ec[#All],3,FALSE),"")</f>
        <v>3280</v>
      </c>
      <c r="W186" t="str">
        <f>VLOOKUP(MID(JRC_IDEES_powergen[[#This Row],[Source.Name]],25,2),Table5[#All],3,FALSE)</f>
        <v>Bulgaria</v>
      </c>
    </row>
    <row r="187" spans="2:23" x14ac:dyDescent="0.25">
      <c r="B187" t="str">
        <f t="shared" si="2"/>
        <v>Transformation input (ktoe) - 4100</v>
      </c>
      <c r="C187" s="19">
        <v>301.39044531067981</v>
      </c>
      <c r="D187" s="19">
        <v>292.03285</v>
      </c>
      <c r="E187" s="19">
        <v>267.40310999999997</v>
      </c>
      <c r="F187" s="19">
        <v>289.32557000000003</v>
      </c>
      <c r="G187" s="19">
        <v>260.77316999999999</v>
      </c>
      <c r="H187" s="19">
        <v>354.62298794735318</v>
      </c>
      <c r="I187" s="19">
        <v>340.89858000000004</v>
      </c>
      <c r="J187" s="19">
        <v>228.10944000000001</v>
      </c>
      <c r="K187" s="19">
        <v>253.1293</v>
      </c>
      <c r="L187" s="19">
        <v>248.90253999999999</v>
      </c>
      <c r="M187" s="19">
        <v>306.40918522751031</v>
      </c>
      <c r="N187" s="19">
        <v>270.08791373796055</v>
      </c>
      <c r="O187" s="19">
        <v>226.20621995668159</v>
      </c>
      <c r="P187" s="19">
        <v>178.92359922261636</v>
      </c>
      <c r="Q187" s="19">
        <v>203.5272080433916</v>
      </c>
      <c r="R187" s="19">
        <v>327.69708964347763</v>
      </c>
      <c r="S187" s="1" t="s">
        <v>30</v>
      </c>
      <c r="T187" s="1" t="s">
        <v>12</v>
      </c>
      <c r="U187" t="str">
        <f>IFERROR(VLOOKUP(JRC_IDEES_powergen[[#This Row],[Headers]],sections[#All],1,FALSE),U186)</f>
        <v>Transformation input (ktoe)</v>
      </c>
      <c r="V187" t="str">
        <f>IFERROR(VLOOKUP(JRC_IDEES_powergen[[#This Row],[Headers]],ec[#All],3,FALSE),"")</f>
        <v/>
      </c>
      <c r="W187" t="str">
        <f>VLOOKUP(MID(JRC_IDEES_powergen[[#This Row],[Source.Name]],25,2),Table5[#All],3,FALSE)</f>
        <v>Bulgaria</v>
      </c>
    </row>
    <row r="188" spans="2:23" x14ac:dyDescent="0.25">
      <c r="B188" t="str">
        <f t="shared" si="2"/>
        <v>Transformation input (ktoe) - 5542</v>
      </c>
      <c r="C188" s="19">
        <v>301.39044531067981</v>
      </c>
      <c r="D188" s="19">
        <v>292.03285</v>
      </c>
      <c r="E188" s="19">
        <v>267.40310999999997</v>
      </c>
      <c r="F188" s="19">
        <v>289.32557000000003</v>
      </c>
      <c r="G188" s="19">
        <v>260.77316999999999</v>
      </c>
      <c r="H188" s="19">
        <v>354.62298794735318</v>
      </c>
      <c r="I188" s="19">
        <v>340.89858000000004</v>
      </c>
      <c r="J188" s="19">
        <v>228.10944000000001</v>
      </c>
      <c r="K188" s="19">
        <v>253.1293</v>
      </c>
      <c r="L188" s="19">
        <v>248.90253999999999</v>
      </c>
      <c r="M188" s="19">
        <v>306.40918522751031</v>
      </c>
      <c r="N188" s="19">
        <v>270.08791373796055</v>
      </c>
      <c r="O188" s="19">
        <v>226.20621995668159</v>
      </c>
      <c r="P188" s="19">
        <v>178.92359922261636</v>
      </c>
      <c r="Q188" s="19">
        <v>203.5272080433916</v>
      </c>
      <c r="R188" s="19">
        <v>327.69708964347763</v>
      </c>
      <c r="S188" s="1" t="s">
        <v>30</v>
      </c>
      <c r="T188" s="1" t="s">
        <v>13</v>
      </c>
      <c r="U188" t="str">
        <f>IFERROR(VLOOKUP(JRC_IDEES_powergen[[#This Row],[Headers]],sections[#All],1,FALSE),U187)</f>
        <v>Transformation input (ktoe)</v>
      </c>
      <c r="V188" t="str">
        <f>IFERROR(VLOOKUP(JRC_IDEES_powergen[[#This Row],[Headers]],ec[#All],3,FALSE),"")</f>
        <v>4100</v>
      </c>
      <c r="W188" t="str">
        <f>VLOOKUP(MID(JRC_IDEES_powergen[[#This Row],[Source.Name]],25,2),Table5[#All],3,FALSE)</f>
        <v>Bulgaria</v>
      </c>
    </row>
    <row r="189" spans="2:23" x14ac:dyDescent="0.25">
      <c r="B189" t="str">
        <f t="shared" si="2"/>
        <v>Transformation input (ktoe) - 4200</v>
      </c>
      <c r="C189" s="19">
        <v>0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" t="s">
        <v>30</v>
      </c>
      <c r="T189" s="1" t="s">
        <v>14</v>
      </c>
      <c r="U189" t="str">
        <f>IFERROR(VLOOKUP(JRC_IDEES_powergen[[#This Row],[Headers]],sections[#All],1,FALSE),U188)</f>
        <v>Transformation input (ktoe)</v>
      </c>
      <c r="V189" t="str">
        <f>IFERROR(VLOOKUP(JRC_IDEES_powergen[[#This Row],[Headers]],ec[#All],3,FALSE),"")</f>
        <v>5542</v>
      </c>
      <c r="W189" t="str">
        <f>VLOOKUP(MID(JRC_IDEES_powergen[[#This Row],[Source.Name]],25,2),Table5[#All],3,FALSE)</f>
        <v>Bulgaria</v>
      </c>
    </row>
    <row r="190" spans="2:23" x14ac:dyDescent="0.25">
      <c r="B190" t="str">
        <f t="shared" si="2"/>
        <v>Transformation input (ktoe) - 0</v>
      </c>
      <c r="C190" s="19">
        <v>0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" t="s">
        <v>30</v>
      </c>
      <c r="T190" s="1" t="s">
        <v>15</v>
      </c>
      <c r="U190" t="str">
        <f>IFERROR(VLOOKUP(JRC_IDEES_powergen[[#This Row],[Headers]],sections[#All],1,FALSE),U189)</f>
        <v>Transformation input (ktoe)</v>
      </c>
      <c r="V190" t="str">
        <f>IFERROR(VLOOKUP(JRC_IDEES_powergen[[#This Row],[Headers]],ec[#All],3,FALSE),"")</f>
        <v>4200</v>
      </c>
      <c r="W190" t="str">
        <f>VLOOKUP(MID(JRC_IDEES_powergen[[#This Row],[Source.Name]],25,2),Table5[#All],3,FALSE)</f>
        <v>Bulgaria</v>
      </c>
    </row>
    <row r="191" spans="2:23" x14ac:dyDescent="0.25">
      <c r="B191" t="str">
        <f t="shared" si="2"/>
        <v>Transformation input (ktoe) - 5541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0.95538358650998001</v>
      </c>
      <c r="I191" s="19">
        <v>0.9</v>
      </c>
      <c r="J191" s="19">
        <v>0</v>
      </c>
      <c r="K191" s="19">
        <v>3.0988699999999998</v>
      </c>
      <c r="L191" s="19">
        <v>1.5</v>
      </c>
      <c r="M191" s="19">
        <v>2.1496171709797585</v>
      </c>
      <c r="N191" s="19">
        <v>2.1735028595777641</v>
      </c>
      <c r="O191" s="19">
        <v>2.9855799755325325</v>
      </c>
      <c r="P191" s="19">
        <v>1.2658811694574783</v>
      </c>
      <c r="Q191" s="19">
        <v>5.6600149003312419</v>
      </c>
      <c r="R191" s="19">
        <v>7.690850063061208</v>
      </c>
      <c r="S191" s="1" t="s">
        <v>30</v>
      </c>
      <c r="T191" s="1" t="s">
        <v>16</v>
      </c>
      <c r="U191" t="str">
        <f>IFERROR(VLOOKUP(JRC_IDEES_powergen[[#This Row],[Headers]],sections[#All],1,FALSE),U190)</f>
        <v>Transformation input (ktoe)</v>
      </c>
      <c r="V191">
        <f>IFERROR(VLOOKUP(JRC_IDEES_powergen[[#This Row],[Headers]],ec[#All],3,FALSE),"")</f>
        <v>0</v>
      </c>
      <c r="W191" t="str">
        <f>VLOOKUP(MID(JRC_IDEES_powergen[[#This Row],[Source.Name]],25,2),Table5[#All],3,FALSE)</f>
        <v>Bulgaria</v>
      </c>
    </row>
    <row r="192" spans="2:23" x14ac:dyDescent="0.25">
      <c r="B192" t="str">
        <f t="shared" si="2"/>
        <v>Transformation input (ktoe) - 55431</v>
      </c>
      <c r="C192" s="19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0.95538358650998001</v>
      </c>
      <c r="I192" s="19">
        <v>0.9</v>
      </c>
      <c r="J192" s="19">
        <v>0</v>
      </c>
      <c r="K192" s="19">
        <v>3.0988699999999998</v>
      </c>
      <c r="L192" s="19">
        <v>1.5</v>
      </c>
      <c r="M192" s="19">
        <v>2.1496171709797585</v>
      </c>
      <c r="N192" s="19">
        <v>2.1735028595777641</v>
      </c>
      <c r="O192" s="19">
        <v>2.9855799755325325</v>
      </c>
      <c r="P192" s="19">
        <v>1.2658811694574783</v>
      </c>
      <c r="Q192" s="19">
        <v>5.6600149003312419</v>
      </c>
      <c r="R192" s="19">
        <v>7.690850063061208</v>
      </c>
      <c r="S192" s="1" t="s">
        <v>30</v>
      </c>
      <c r="T192" s="1" t="s">
        <v>17</v>
      </c>
      <c r="U192" t="str">
        <f>IFERROR(VLOOKUP(JRC_IDEES_powergen[[#This Row],[Headers]],sections[#All],1,FALSE),U191)</f>
        <v>Transformation input (ktoe)</v>
      </c>
      <c r="V192" t="str">
        <f>IFERROR(VLOOKUP(JRC_IDEES_powergen[[#This Row],[Headers]],ec[#All],3,FALSE),"")</f>
        <v>5541</v>
      </c>
      <c r="W192" t="str">
        <f>VLOOKUP(MID(JRC_IDEES_powergen[[#This Row],[Source.Name]],25,2),Table5[#All],3,FALSE)</f>
        <v>Bulgaria</v>
      </c>
    </row>
    <row r="193" spans="2:23" x14ac:dyDescent="0.25">
      <c r="B193" t="str">
        <f t="shared" si="2"/>
        <v>Transformation input (ktoe) - 5545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" t="s">
        <v>30</v>
      </c>
      <c r="T193" s="1" t="s">
        <v>18</v>
      </c>
      <c r="U193" t="str">
        <f>IFERROR(VLOOKUP(JRC_IDEES_powergen[[#This Row],[Headers]],sections[#All],1,FALSE),U192)</f>
        <v>Transformation input (ktoe)</v>
      </c>
      <c r="V193" t="str">
        <f>IFERROR(VLOOKUP(JRC_IDEES_powergen[[#This Row],[Headers]],ec[#All],3,FALSE),"")</f>
        <v>55431</v>
      </c>
      <c r="W193" t="str">
        <f>VLOOKUP(MID(JRC_IDEES_powergen[[#This Row],[Source.Name]],25,2),Table5[#All],3,FALSE)</f>
        <v>Bulgaria</v>
      </c>
    </row>
    <row r="194" spans="2:23" x14ac:dyDescent="0.25">
      <c r="B194" t="str">
        <f t="shared" si="2"/>
        <v>Transformation input (ktoe) - 0</v>
      </c>
      <c r="C194" s="19">
        <v>0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18.367219232316888</v>
      </c>
      <c r="Q194" s="19">
        <v>0</v>
      </c>
      <c r="R194" s="19">
        <v>0</v>
      </c>
      <c r="S194" s="1" t="s">
        <v>30</v>
      </c>
      <c r="T194" s="1" t="s">
        <v>19</v>
      </c>
      <c r="U194" t="str">
        <f>IFERROR(VLOOKUP(JRC_IDEES_powergen[[#This Row],[Headers]],sections[#All],1,FALSE),U193)</f>
        <v>Transformation input (ktoe)</v>
      </c>
      <c r="V194" t="str">
        <f>IFERROR(VLOOKUP(JRC_IDEES_powergen[[#This Row],[Headers]],ec[#All],3,FALSE),"")</f>
        <v>5545</v>
      </c>
      <c r="W194" t="str">
        <f>VLOOKUP(MID(JRC_IDEES_powergen[[#This Row],[Source.Name]],25,2),Table5[#All],3,FALSE)</f>
        <v>Bulgaria</v>
      </c>
    </row>
    <row r="195" spans="2:23" x14ac:dyDescent="0.25">
      <c r="B195" t="str">
        <f t="shared" ref="B195:B258" si="3">IF(V196&lt;&gt;"",U196&amp;" - "&amp;V196,"")</f>
        <v>Transformation input (ktoe) - 7100</v>
      </c>
      <c r="C195" s="19">
        <v>0</v>
      </c>
      <c r="D195" s="19">
        <v>0</v>
      </c>
      <c r="E195" s="19">
        <v>0</v>
      </c>
      <c r="F195" s="19">
        <v>0</v>
      </c>
      <c r="G195" s="19">
        <v>0</v>
      </c>
      <c r="H195" s="19">
        <v>2.3168051972867101</v>
      </c>
      <c r="I195" s="19">
        <v>2.1999900000000001</v>
      </c>
      <c r="J195" s="19">
        <v>0.19991999999999999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" t="s">
        <v>30</v>
      </c>
      <c r="T195" s="1" t="s">
        <v>20</v>
      </c>
      <c r="U195" t="str">
        <f>IFERROR(VLOOKUP(JRC_IDEES_powergen[[#This Row],[Headers]],sections[#All],1,FALSE),U194)</f>
        <v>Transformation input (ktoe)</v>
      </c>
      <c r="V195">
        <f>IFERROR(VLOOKUP(JRC_IDEES_powergen[[#This Row],[Headers]],ec[#All],3,FALSE),"")</f>
        <v>0</v>
      </c>
      <c r="W195" t="str">
        <f>VLOOKUP(MID(JRC_IDEES_powergen[[#This Row],[Source.Name]],25,2),Table5[#All],3,FALSE)</f>
        <v>Bulgaria</v>
      </c>
    </row>
    <row r="196" spans="2:23" x14ac:dyDescent="0.25">
      <c r="B196" t="str">
        <f t="shared" si="3"/>
        <v>Transformation input (ktoe) - 55432</v>
      </c>
      <c r="C196" s="19">
        <v>0</v>
      </c>
      <c r="D196" s="19">
        <v>0</v>
      </c>
      <c r="E196" s="19">
        <v>0</v>
      </c>
      <c r="F196" s="19">
        <v>0</v>
      </c>
      <c r="G196" s="19">
        <v>0</v>
      </c>
      <c r="H196" s="19">
        <v>2.3168051972867101</v>
      </c>
      <c r="I196" s="19">
        <v>2.1999900000000001</v>
      </c>
      <c r="J196" s="19">
        <v>0.19991999999999999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" t="s">
        <v>30</v>
      </c>
      <c r="T196" s="1" t="s">
        <v>21</v>
      </c>
      <c r="U196" t="str">
        <f>IFERROR(VLOOKUP(JRC_IDEES_powergen[[#This Row],[Headers]],sections[#All],1,FALSE),U195)</f>
        <v>Transformation input (ktoe)</v>
      </c>
      <c r="V196" t="str">
        <f>IFERROR(VLOOKUP(JRC_IDEES_powergen[[#This Row],[Headers]],ec[#All],3,FALSE),"")</f>
        <v>7100</v>
      </c>
      <c r="W196" t="str">
        <f>VLOOKUP(MID(JRC_IDEES_powergen[[#This Row],[Source.Name]],25,2),Table5[#All],3,FALSE)</f>
        <v>Bulgaria</v>
      </c>
    </row>
    <row r="197" spans="2:23" x14ac:dyDescent="0.25">
      <c r="B197" t="str">
        <f t="shared" si="3"/>
        <v>Transformation input (ktoe) - 5532</v>
      </c>
      <c r="C197" s="19">
        <v>0</v>
      </c>
      <c r="D197" s="19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" t="s">
        <v>30</v>
      </c>
      <c r="T197" s="1" t="s">
        <v>22</v>
      </c>
      <c r="U197" t="str">
        <f>IFERROR(VLOOKUP(JRC_IDEES_powergen[[#This Row],[Headers]],sections[#All],1,FALSE),U196)</f>
        <v>Transformation input (ktoe)</v>
      </c>
      <c r="V197" t="str">
        <f>IFERROR(VLOOKUP(JRC_IDEES_powergen[[#This Row],[Headers]],ec[#All],3,FALSE),"")</f>
        <v>55432</v>
      </c>
      <c r="W197" t="str">
        <f>VLOOKUP(MID(JRC_IDEES_powergen[[#This Row],[Source.Name]],25,2),Table5[#All],3,FALSE)</f>
        <v>Bulgaria</v>
      </c>
    </row>
    <row r="198" spans="2:23" x14ac:dyDescent="0.25">
      <c r="B198" t="str">
        <f t="shared" si="3"/>
        <v>Transformation input (ktoe) - 5550</v>
      </c>
      <c r="C198" s="19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" t="s">
        <v>30</v>
      </c>
      <c r="T198" s="1" t="s">
        <v>23</v>
      </c>
      <c r="U198" t="str">
        <f>IFERROR(VLOOKUP(JRC_IDEES_powergen[[#This Row],[Headers]],sections[#All],1,FALSE),U197)</f>
        <v>Transformation input (ktoe)</v>
      </c>
      <c r="V198" t="str">
        <f>IFERROR(VLOOKUP(JRC_IDEES_powergen[[#This Row],[Headers]],ec[#All],3,FALSE),"")</f>
        <v>5532</v>
      </c>
      <c r="W198" t="str">
        <f>VLOOKUP(MID(JRC_IDEES_powergen[[#This Row],[Source.Name]],25,2),Table5[#All],3,FALSE)</f>
        <v>Bulgaria</v>
      </c>
    </row>
    <row r="199" spans="2:23" x14ac:dyDescent="0.25">
      <c r="B199" t="str">
        <f t="shared" si="3"/>
        <v>Transformation input (ktoe) - 99998</v>
      </c>
      <c r="C199" s="19">
        <v>0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" t="s">
        <v>30</v>
      </c>
      <c r="T199" s="1" t="s">
        <v>24</v>
      </c>
      <c r="U199" t="str">
        <f>IFERROR(VLOOKUP(JRC_IDEES_powergen[[#This Row],[Headers]],sections[#All],1,FALSE),U198)</f>
        <v>Transformation input (ktoe)</v>
      </c>
      <c r="V199" t="str">
        <f>IFERROR(VLOOKUP(JRC_IDEES_powergen[[#This Row],[Headers]],ec[#All],3,FALSE),"")</f>
        <v>5550</v>
      </c>
      <c r="W199" t="str">
        <f>VLOOKUP(MID(JRC_IDEES_powergen[[#This Row],[Source.Name]],25,2),Table5[#All],3,FALSE)</f>
        <v>Bulgaria</v>
      </c>
    </row>
    <row r="200" spans="2:23" x14ac:dyDescent="0.25">
      <c r="B200" t="str">
        <f t="shared" si="3"/>
        <v>Transformation input (ktoe) - 99999</v>
      </c>
      <c r="C200" s="19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" t="s">
        <v>30</v>
      </c>
      <c r="T200" s="1" t="s">
        <v>25</v>
      </c>
      <c r="U200" t="str">
        <f>IFERROR(VLOOKUP(JRC_IDEES_powergen[[#This Row],[Headers]],sections[#All],1,FALSE),U199)</f>
        <v>Transformation input (ktoe)</v>
      </c>
      <c r="V200" t="str">
        <f>IFERROR(VLOOKUP(JRC_IDEES_powergen[[#This Row],[Headers]],ec[#All],3,FALSE),"")</f>
        <v>99998</v>
      </c>
      <c r="W200" t="str">
        <f>VLOOKUP(MID(JRC_IDEES_powergen[[#This Row],[Source.Name]],25,2),Table5[#All],3,FALSE)</f>
        <v>Bulgaria</v>
      </c>
    </row>
    <row r="201" spans="2:23" x14ac:dyDescent="0.25">
      <c r="B201" t="str">
        <f t="shared" si="3"/>
        <v/>
      </c>
      <c r="C201" s="19">
        <v>0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" t="s">
        <v>30</v>
      </c>
      <c r="T201" s="1" t="s">
        <v>26</v>
      </c>
      <c r="U201" t="str">
        <f>IFERROR(VLOOKUP(JRC_IDEES_powergen[[#This Row],[Headers]],sections[#All],1,FALSE),U200)</f>
        <v>Transformation input (ktoe)</v>
      </c>
      <c r="V201" t="str">
        <f>IFERROR(VLOOKUP(JRC_IDEES_powergen[[#This Row],[Headers]],ec[#All],3,FALSE),"")</f>
        <v>99999</v>
      </c>
      <c r="W201" t="str">
        <f>VLOOKUP(MID(JRC_IDEES_powergen[[#This Row],[Source.Name]],25,2),Table5[#All],3,FALSE)</f>
        <v>Bulgaria</v>
      </c>
    </row>
    <row r="202" spans="2:23" x14ac:dyDescent="0.25">
      <c r="B202" t="str">
        <f t="shared" si="3"/>
        <v/>
      </c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" t="s">
        <v>30</v>
      </c>
      <c r="T202" s="1"/>
      <c r="U202" t="str">
        <f>IFERROR(VLOOKUP(JRC_IDEES_powergen[[#This Row],[Headers]],sections[#All],1,FALSE),U201)</f>
        <v>Transformation input (ktoe)</v>
      </c>
      <c r="V202" t="str">
        <f>IFERROR(VLOOKUP(JRC_IDEES_powergen[[#This Row],[Headers]],ec[#All],3,FALSE),"")</f>
        <v/>
      </c>
      <c r="W202" t="str">
        <f>VLOOKUP(MID(JRC_IDEES_powergen[[#This Row],[Source.Name]],25,2),Table5[#All],3,FALSE)</f>
        <v>Bulgaria</v>
      </c>
    </row>
    <row r="203" spans="2:23" x14ac:dyDescent="0.25">
      <c r="B203" t="str">
        <f t="shared" si="3"/>
        <v>CO2 emissions (kt CO2) - 0</v>
      </c>
      <c r="C203" s="19">
        <v>848.80312980085091</v>
      </c>
      <c r="D203" s="19">
        <v>807.96800847272402</v>
      </c>
      <c r="E203" s="19">
        <v>731.09306144930406</v>
      </c>
      <c r="F203" s="19">
        <v>809.71281022935614</v>
      </c>
      <c r="G203" s="19">
        <v>730.1347340372281</v>
      </c>
      <c r="H203" s="19">
        <v>945.96255339411255</v>
      </c>
      <c r="I203" s="19">
        <v>894.42529935181233</v>
      </c>
      <c r="J203" s="19">
        <v>620.56724659232418</v>
      </c>
      <c r="K203" s="19">
        <v>653.0008879459441</v>
      </c>
      <c r="L203" s="19">
        <v>698.48334522651601</v>
      </c>
      <c r="M203" s="19">
        <v>836.39193892405638</v>
      </c>
      <c r="N203" s="19">
        <v>777.258797754076</v>
      </c>
      <c r="O203" s="19">
        <v>587.59134771274478</v>
      </c>
      <c r="P203" s="19">
        <v>457.60273997043078</v>
      </c>
      <c r="Q203" s="19">
        <v>528.94432685408708</v>
      </c>
      <c r="R203" s="19">
        <v>793.15245388032577</v>
      </c>
      <c r="S203" s="1" t="s">
        <v>30</v>
      </c>
      <c r="T203" s="1" t="s">
        <v>28</v>
      </c>
      <c r="U203" t="str">
        <f>IFERROR(VLOOKUP(JRC_IDEES_powergen[[#This Row],[Headers]],sections[#All],1,FALSE),U202)</f>
        <v>CO2 emissions (kt CO2)</v>
      </c>
      <c r="V203" t="str">
        <f>IFERROR(VLOOKUP(JRC_IDEES_powergen[[#This Row],[Headers]],ec[#All],3,FALSE),"")</f>
        <v/>
      </c>
      <c r="W203" t="str">
        <f>VLOOKUP(MID(JRC_IDEES_powergen[[#This Row],[Source.Name]],25,2),Table5[#All],3,FALSE)</f>
        <v>Bulgaria</v>
      </c>
    </row>
    <row r="204" spans="2:23" x14ac:dyDescent="0.25">
      <c r="B204" t="str">
        <f t="shared" si="3"/>
        <v>CO2 emissions (kt CO2) - 2100</v>
      </c>
      <c r="C204" s="19">
        <v>848.80312980085091</v>
      </c>
      <c r="D204" s="19">
        <v>807.96800847272402</v>
      </c>
      <c r="E204" s="19">
        <v>731.09306144930406</v>
      </c>
      <c r="F204" s="19">
        <v>809.71281022935614</v>
      </c>
      <c r="G204" s="19">
        <v>730.1347340372281</v>
      </c>
      <c r="H204" s="19">
        <v>945.96255339411255</v>
      </c>
      <c r="I204" s="19">
        <v>894.42529935181233</v>
      </c>
      <c r="J204" s="19">
        <v>620.56724659232418</v>
      </c>
      <c r="K204" s="19">
        <v>653.0008879459441</v>
      </c>
      <c r="L204" s="19">
        <v>698.48334522651601</v>
      </c>
      <c r="M204" s="19">
        <v>836.39193892405638</v>
      </c>
      <c r="N204" s="19">
        <v>777.258797754076</v>
      </c>
      <c r="O204" s="19">
        <v>587.59134771274478</v>
      </c>
      <c r="P204" s="19">
        <v>457.60273997043078</v>
      </c>
      <c r="Q204" s="19">
        <v>528.94432685408708</v>
      </c>
      <c r="R204" s="19">
        <v>793.15245388032577</v>
      </c>
      <c r="S204" s="1" t="s">
        <v>30</v>
      </c>
      <c r="T204" s="1" t="s">
        <v>4</v>
      </c>
      <c r="U204" t="str">
        <f>IFERROR(VLOOKUP(JRC_IDEES_powergen[[#This Row],[Headers]],sections[#All],1,FALSE),U203)</f>
        <v>CO2 emissions (kt CO2)</v>
      </c>
      <c r="V204">
        <f>IFERROR(VLOOKUP(JRC_IDEES_powergen[[#This Row],[Headers]],ec[#All],3,FALSE),"")</f>
        <v>0</v>
      </c>
      <c r="W204" t="str">
        <f>VLOOKUP(MID(JRC_IDEES_powergen[[#This Row],[Source.Name]],25,2),Table5[#All],3,FALSE)</f>
        <v>Bulgaria</v>
      </c>
    </row>
    <row r="205" spans="2:23" x14ac:dyDescent="0.25">
      <c r="B205" t="str">
        <f t="shared" si="3"/>
        <v>CO2 emissions (kt CO2) - 2200</v>
      </c>
      <c r="C205" s="19">
        <v>0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61.472686355923983</v>
      </c>
      <c r="N205" s="19">
        <v>103.10884002175811</v>
      </c>
      <c r="O205" s="19">
        <v>31.687002230875567</v>
      </c>
      <c r="P205" s="19">
        <v>22.040445764725582</v>
      </c>
      <c r="Q205" s="19">
        <v>26.858666658683525</v>
      </c>
      <c r="R205" s="19">
        <v>11.635818445281442</v>
      </c>
      <c r="S205" s="1" t="s">
        <v>30</v>
      </c>
      <c r="T205" s="1" t="s">
        <v>5</v>
      </c>
      <c r="U205" t="str">
        <f>IFERROR(VLOOKUP(JRC_IDEES_powergen[[#This Row],[Headers]],sections[#All],1,FALSE),U204)</f>
        <v>CO2 emissions (kt CO2)</v>
      </c>
      <c r="V205" t="str">
        <f>IFERROR(VLOOKUP(JRC_IDEES_powergen[[#This Row],[Headers]],ec[#All],3,FALSE),"")</f>
        <v>2100</v>
      </c>
      <c r="W205" t="str">
        <f>VLOOKUP(MID(JRC_IDEES_powergen[[#This Row],[Source.Name]],25,2),Table5[#All],3,FALSE)</f>
        <v>Bulgaria</v>
      </c>
    </row>
    <row r="206" spans="2:23" x14ac:dyDescent="0.25">
      <c r="B206" t="str">
        <f t="shared" si="3"/>
        <v>CO2 emissions (kt CO2) - 3210</v>
      </c>
      <c r="C206" s="19">
        <v>4.5763574356496175</v>
      </c>
      <c r="D206" s="19">
        <v>4.1540692723199175</v>
      </c>
      <c r="E206" s="19">
        <v>0.84573359999999997</v>
      </c>
      <c r="F206" s="19">
        <v>0</v>
      </c>
      <c r="G206" s="19">
        <v>0</v>
      </c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2.6570042119246446</v>
      </c>
      <c r="S206" s="1" t="s">
        <v>30</v>
      </c>
      <c r="T206" s="1" t="s">
        <v>6</v>
      </c>
      <c r="U206" t="str">
        <f>IFERROR(VLOOKUP(JRC_IDEES_powergen[[#This Row],[Headers]],sections[#All],1,FALSE),U205)</f>
        <v>CO2 emissions (kt CO2)</v>
      </c>
      <c r="V206" t="str">
        <f>IFERROR(VLOOKUP(JRC_IDEES_powergen[[#This Row],[Headers]],ec[#All],3,FALSE),"")</f>
        <v>2200</v>
      </c>
      <c r="W206" t="str">
        <f>VLOOKUP(MID(JRC_IDEES_powergen[[#This Row],[Source.Name]],25,2),Table5[#All],3,FALSE)</f>
        <v>Bulgaria</v>
      </c>
    </row>
    <row r="207" spans="2:23" x14ac:dyDescent="0.25">
      <c r="B207" t="str">
        <f t="shared" si="3"/>
        <v>CO2 emissions (kt CO2) - 3260</v>
      </c>
      <c r="C207" s="19">
        <v>0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5.7856136509440006</v>
      </c>
      <c r="L207" s="19">
        <v>8.6803015219200024</v>
      </c>
      <c r="M207" s="19">
        <v>0</v>
      </c>
      <c r="N207" s="19">
        <v>2.879475489025646</v>
      </c>
      <c r="O207" s="19">
        <v>0</v>
      </c>
      <c r="P207" s="19">
        <v>0</v>
      </c>
      <c r="Q207" s="19">
        <v>2.5921328751654227</v>
      </c>
      <c r="R207" s="19">
        <v>0</v>
      </c>
      <c r="S207" s="1" t="s">
        <v>30</v>
      </c>
      <c r="T207" s="1" t="s">
        <v>7</v>
      </c>
      <c r="U207" t="str">
        <f>IFERROR(VLOOKUP(JRC_IDEES_powergen[[#This Row],[Headers]],sections[#All],1,FALSE),U206)</f>
        <v>CO2 emissions (kt CO2)</v>
      </c>
      <c r="V207" t="str">
        <f>IFERROR(VLOOKUP(JRC_IDEES_powergen[[#This Row],[Headers]],ec[#All],3,FALSE),"")</f>
        <v>3210</v>
      </c>
      <c r="W207" t="str">
        <f>VLOOKUP(MID(JRC_IDEES_powergen[[#This Row],[Source.Name]],25,2),Table5[#All],3,FALSE)</f>
        <v>Bulgaria</v>
      </c>
    </row>
    <row r="208" spans="2:23" x14ac:dyDescent="0.25">
      <c r="B208" t="str">
        <f t="shared" si="3"/>
        <v>CO2 emissions (kt CO2) - 0</v>
      </c>
      <c r="C208" s="19">
        <v>3.1864703579068441</v>
      </c>
      <c r="D208" s="19">
        <v>3.2109414096240001</v>
      </c>
      <c r="E208" s="19">
        <v>3.1017672920520001</v>
      </c>
      <c r="F208" s="19">
        <v>6.2048996483760011</v>
      </c>
      <c r="G208" s="19">
        <v>0</v>
      </c>
      <c r="H208" s="19">
        <v>3.1863002717720246</v>
      </c>
      <c r="I208" s="19">
        <v>3.1024498241880005</v>
      </c>
      <c r="J208" s="19">
        <v>3.102511872564</v>
      </c>
      <c r="K208" s="19">
        <v>3.1024188000000001</v>
      </c>
      <c r="L208" s="19">
        <v>3.1024498241880005</v>
      </c>
      <c r="M208" s="19">
        <v>3.1122146412405556</v>
      </c>
      <c r="N208" s="19">
        <v>3.1116091538021595</v>
      </c>
      <c r="O208" s="19">
        <v>0</v>
      </c>
      <c r="P208" s="19">
        <v>0</v>
      </c>
      <c r="Q208" s="19">
        <v>0</v>
      </c>
      <c r="R208" s="19">
        <v>0</v>
      </c>
      <c r="S208" s="1" t="s">
        <v>30</v>
      </c>
      <c r="T208" s="1" t="s">
        <v>8</v>
      </c>
      <c r="U208" t="str">
        <f>IFERROR(VLOOKUP(JRC_IDEES_powergen[[#This Row],[Headers]],sections[#All],1,FALSE),U207)</f>
        <v>CO2 emissions (kt CO2)</v>
      </c>
      <c r="V208" t="str">
        <f>IFERROR(VLOOKUP(JRC_IDEES_powergen[[#This Row],[Headers]],ec[#All],3,FALSE),"")</f>
        <v>3260</v>
      </c>
      <c r="W208" t="str">
        <f>VLOOKUP(MID(JRC_IDEES_powergen[[#This Row],[Source.Name]],25,2),Table5[#All],3,FALSE)</f>
        <v>Bulgaria</v>
      </c>
    </row>
    <row r="209" spans="2:23" x14ac:dyDescent="0.25">
      <c r="B209" t="str">
        <f t="shared" si="3"/>
        <v>CO2 emissions (kt CO2) - 3270A</v>
      </c>
      <c r="C209" s="19">
        <v>133.13599129188518</v>
      </c>
      <c r="D209" s="19">
        <v>114.67775828160002</v>
      </c>
      <c r="E209" s="19">
        <v>99.070526285424009</v>
      </c>
      <c r="F209" s="19">
        <v>123.94151625794403</v>
      </c>
      <c r="G209" s="19">
        <v>117.63206836171203</v>
      </c>
      <c r="H209" s="19">
        <v>95.968623071134601</v>
      </c>
      <c r="I209" s="19">
        <v>77.450424567480027</v>
      </c>
      <c r="J209" s="19">
        <v>80.485522386768011</v>
      </c>
      <c r="K209" s="19">
        <v>49.564071927360011</v>
      </c>
      <c r="L209" s="19">
        <v>102.07960222161601</v>
      </c>
      <c r="M209" s="19">
        <v>52.114736992278772</v>
      </c>
      <c r="N209" s="19">
        <v>33.777785758919727</v>
      </c>
      <c r="O209" s="19">
        <v>24.592352319959211</v>
      </c>
      <c r="P209" s="19">
        <v>15.307474754339831</v>
      </c>
      <c r="Q209" s="19">
        <v>21.449879409401724</v>
      </c>
      <c r="R209" s="19">
        <v>9.1664110933854364</v>
      </c>
      <c r="S209" s="1" t="s">
        <v>30</v>
      </c>
      <c r="T209" s="1" t="s">
        <v>9</v>
      </c>
      <c r="U209" t="str">
        <f>IFERROR(VLOOKUP(JRC_IDEES_powergen[[#This Row],[Headers]],sections[#All],1,FALSE),U208)</f>
        <v>CO2 emissions (kt CO2)</v>
      </c>
      <c r="V209">
        <f>IFERROR(VLOOKUP(JRC_IDEES_powergen[[#This Row],[Headers]],ec[#All],3,FALSE),"")</f>
        <v>0</v>
      </c>
      <c r="W209" t="str">
        <f>VLOOKUP(MID(JRC_IDEES_powergen[[#This Row],[Source.Name]],25,2),Table5[#All],3,FALSE)</f>
        <v>Bulgaria</v>
      </c>
    </row>
    <row r="210" spans="2:23" x14ac:dyDescent="0.25">
      <c r="B210" t="str">
        <f t="shared" si="3"/>
        <v>CO2 emissions (kt CO2) - 3280</v>
      </c>
      <c r="C210" s="19">
        <v>133.13599129188518</v>
      </c>
      <c r="D210" s="19">
        <v>114.67775828160002</v>
      </c>
      <c r="E210" s="19">
        <v>99.070526285424009</v>
      </c>
      <c r="F210" s="19">
        <v>123.94151625794403</v>
      </c>
      <c r="G210" s="19">
        <v>117.63206836171203</v>
      </c>
      <c r="H210" s="19">
        <v>95.968623071134601</v>
      </c>
      <c r="I210" s="19">
        <v>77.450424567480027</v>
      </c>
      <c r="J210" s="19">
        <v>80.485522386768011</v>
      </c>
      <c r="K210" s="19">
        <v>49.564071927360011</v>
      </c>
      <c r="L210" s="19">
        <v>102.07960222161601</v>
      </c>
      <c r="M210" s="19">
        <v>6.1920281058356803</v>
      </c>
      <c r="N210" s="19">
        <v>6.1907793357994949</v>
      </c>
      <c r="O210" s="19">
        <v>9.2868938577853353</v>
      </c>
      <c r="P210" s="19">
        <v>0</v>
      </c>
      <c r="Q210" s="19">
        <v>0</v>
      </c>
      <c r="R210" s="19">
        <v>0</v>
      </c>
      <c r="S210" s="1" t="s">
        <v>30</v>
      </c>
      <c r="T210" s="1" t="s">
        <v>10</v>
      </c>
      <c r="U210" t="str">
        <f>IFERROR(VLOOKUP(JRC_IDEES_powergen[[#This Row],[Headers]],sections[#All],1,FALSE),U209)</f>
        <v>CO2 emissions (kt CO2)</v>
      </c>
      <c r="V210" t="str">
        <f>IFERROR(VLOOKUP(JRC_IDEES_powergen[[#This Row],[Headers]],ec[#All],3,FALSE),"")</f>
        <v>3270A</v>
      </c>
      <c r="W210" t="str">
        <f>VLOOKUP(MID(JRC_IDEES_powergen[[#This Row],[Source.Name]],25,2),Table5[#All],3,FALSE)</f>
        <v>Bulgaria</v>
      </c>
    </row>
    <row r="211" spans="2:23" x14ac:dyDescent="0.25">
      <c r="B211" t="str">
        <f t="shared" si="3"/>
        <v/>
      </c>
      <c r="C211" s="19">
        <v>0</v>
      </c>
      <c r="D211" s="19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45.92270888644309</v>
      </c>
      <c r="N211" s="19">
        <v>27.587006423120233</v>
      </c>
      <c r="O211" s="19">
        <v>15.305458462173874</v>
      </c>
      <c r="P211" s="19">
        <v>15.307474754339831</v>
      </c>
      <c r="Q211" s="19">
        <v>21.449879409401724</v>
      </c>
      <c r="R211" s="19">
        <v>9.1664110933854364</v>
      </c>
      <c r="S211" s="1" t="s">
        <v>30</v>
      </c>
      <c r="T211" s="1" t="s">
        <v>11</v>
      </c>
      <c r="U211" t="str">
        <f>IFERROR(VLOOKUP(JRC_IDEES_powergen[[#This Row],[Headers]],sections[#All],1,FALSE),U210)</f>
        <v>CO2 emissions (kt CO2)</v>
      </c>
      <c r="V211" t="str">
        <f>IFERROR(VLOOKUP(JRC_IDEES_powergen[[#This Row],[Headers]],ec[#All],3,FALSE),"")</f>
        <v>3280</v>
      </c>
      <c r="W211" t="str">
        <f>VLOOKUP(MID(JRC_IDEES_powergen[[#This Row],[Source.Name]],25,2),Table5[#All],3,FALSE)</f>
        <v>Bulgaria</v>
      </c>
    </row>
    <row r="212" spans="2:23" x14ac:dyDescent="0.25">
      <c r="B212" t="str">
        <f t="shared" si="3"/>
        <v>CO2 emissions (kt CO2) - 4100</v>
      </c>
      <c r="C212" s="19">
        <v>707.90431071540922</v>
      </c>
      <c r="D212" s="19">
        <v>685.92523950918007</v>
      </c>
      <c r="E212" s="19">
        <v>628.07503427182803</v>
      </c>
      <c r="F212" s="19">
        <v>679.56639432303609</v>
      </c>
      <c r="G212" s="19">
        <v>612.50266567551603</v>
      </c>
      <c r="H212" s="19">
        <v>832.93663005120595</v>
      </c>
      <c r="I212" s="19">
        <v>800.7008120313842</v>
      </c>
      <c r="J212" s="19">
        <v>535.78226650291208</v>
      </c>
      <c r="K212" s="19">
        <v>594.54878356764004</v>
      </c>
      <c r="L212" s="19">
        <v>584.62099165879204</v>
      </c>
      <c r="M212" s="19">
        <v>719.69230093461306</v>
      </c>
      <c r="N212" s="19">
        <v>634.38108733057038</v>
      </c>
      <c r="O212" s="19">
        <v>531.31199316190998</v>
      </c>
      <c r="P212" s="19">
        <v>420.25481945136539</v>
      </c>
      <c r="Q212" s="19">
        <v>478.0436479108364</v>
      </c>
      <c r="R212" s="19">
        <v>769.69322012973419</v>
      </c>
      <c r="S212" s="1" t="s">
        <v>30</v>
      </c>
      <c r="T212" s="1" t="s">
        <v>12</v>
      </c>
      <c r="U212" t="str">
        <f>IFERROR(VLOOKUP(JRC_IDEES_powergen[[#This Row],[Headers]],sections[#All],1,FALSE),U211)</f>
        <v>CO2 emissions (kt CO2)</v>
      </c>
      <c r="V212" t="str">
        <f>IFERROR(VLOOKUP(JRC_IDEES_powergen[[#This Row],[Headers]],ec[#All],3,FALSE),"")</f>
        <v/>
      </c>
      <c r="W212" t="str">
        <f>VLOOKUP(MID(JRC_IDEES_powergen[[#This Row],[Source.Name]],25,2),Table5[#All],3,FALSE)</f>
        <v>Bulgaria</v>
      </c>
    </row>
    <row r="213" spans="2:23" x14ac:dyDescent="0.25">
      <c r="B213" t="str">
        <f t="shared" si="3"/>
        <v>CO2 emissions (kt CO2) - 5542</v>
      </c>
      <c r="C213" s="19">
        <v>707.90431071540922</v>
      </c>
      <c r="D213" s="19">
        <v>685.92523950918007</v>
      </c>
      <c r="E213" s="19">
        <v>628.07503427182803</v>
      </c>
      <c r="F213" s="19">
        <v>679.56639432303609</v>
      </c>
      <c r="G213" s="19">
        <v>612.50266567551603</v>
      </c>
      <c r="H213" s="19">
        <v>832.93663005120595</v>
      </c>
      <c r="I213" s="19">
        <v>800.7008120313842</v>
      </c>
      <c r="J213" s="19">
        <v>535.78226650291208</v>
      </c>
      <c r="K213" s="19">
        <v>594.54878356764004</v>
      </c>
      <c r="L213" s="19">
        <v>584.62099165879204</v>
      </c>
      <c r="M213" s="19">
        <v>719.69230093461306</v>
      </c>
      <c r="N213" s="19">
        <v>634.38108733057038</v>
      </c>
      <c r="O213" s="19">
        <v>531.31199316190998</v>
      </c>
      <c r="P213" s="19">
        <v>420.25481945136539</v>
      </c>
      <c r="Q213" s="19">
        <v>478.0436479108364</v>
      </c>
      <c r="R213" s="19">
        <v>769.69322012973419</v>
      </c>
      <c r="S213" s="1" t="s">
        <v>30</v>
      </c>
      <c r="T213" s="1" t="s">
        <v>13</v>
      </c>
      <c r="U213" t="str">
        <f>IFERROR(VLOOKUP(JRC_IDEES_powergen[[#This Row],[Headers]],sections[#All],1,FALSE),U212)</f>
        <v>CO2 emissions (kt CO2)</v>
      </c>
      <c r="V213" t="str">
        <f>IFERROR(VLOOKUP(JRC_IDEES_powergen[[#This Row],[Headers]],ec[#All],3,FALSE),"")</f>
        <v>4100</v>
      </c>
      <c r="W213" t="str">
        <f>VLOOKUP(MID(JRC_IDEES_powergen[[#This Row],[Source.Name]],25,2),Table5[#All],3,FALSE)</f>
        <v>Bulgaria</v>
      </c>
    </row>
    <row r="214" spans="2:23" x14ac:dyDescent="0.25">
      <c r="B214" t="str">
        <f t="shared" si="3"/>
        <v>CO2 emissions (kt CO2) - 4200</v>
      </c>
      <c r="C214" s="19">
        <v>0</v>
      </c>
      <c r="D214" s="19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" t="s">
        <v>30</v>
      </c>
      <c r="T214" s="1" t="s">
        <v>14</v>
      </c>
      <c r="U214" t="str">
        <f>IFERROR(VLOOKUP(JRC_IDEES_powergen[[#This Row],[Headers]],sections[#All],1,FALSE),U213)</f>
        <v>CO2 emissions (kt CO2)</v>
      </c>
      <c r="V214" t="str">
        <f>IFERROR(VLOOKUP(JRC_IDEES_powergen[[#This Row],[Headers]],ec[#All],3,FALSE),"")</f>
        <v>5542</v>
      </c>
      <c r="W214" t="str">
        <f>VLOOKUP(MID(JRC_IDEES_powergen[[#This Row],[Source.Name]],25,2),Table5[#All],3,FALSE)</f>
        <v>Bulgaria</v>
      </c>
    </row>
    <row r="215" spans="2:23" x14ac:dyDescent="0.25">
      <c r="B215" t="str">
        <f t="shared" si="3"/>
        <v>CO2 emissions (kt CO2) - 0</v>
      </c>
      <c r="C215" s="19">
        <v>0</v>
      </c>
      <c r="D215" s="19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" t="s">
        <v>30</v>
      </c>
      <c r="T215" s="1" t="s">
        <v>15</v>
      </c>
      <c r="U215" t="str">
        <f>IFERROR(VLOOKUP(JRC_IDEES_powergen[[#This Row],[Headers]],sections[#All],1,FALSE),U214)</f>
        <v>CO2 emissions (kt CO2)</v>
      </c>
      <c r="V215" t="str">
        <f>IFERROR(VLOOKUP(JRC_IDEES_powergen[[#This Row],[Headers]],ec[#All],3,FALSE),"")</f>
        <v>4200</v>
      </c>
      <c r="W215" t="str">
        <f>VLOOKUP(MID(JRC_IDEES_powergen[[#This Row],[Source.Name]],25,2),Table5[#All],3,FALSE)</f>
        <v>Bulgaria</v>
      </c>
    </row>
    <row r="216" spans="2:23" x14ac:dyDescent="0.25">
      <c r="B216" t="str">
        <f t="shared" si="3"/>
        <v>CO2 emissions (kt CO2) - 5541</v>
      </c>
      <c r="C216" s="19">
        <v>0</v>
      </c>
      <c r="D216" s="19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" t="s">
        <v>30</v>
      </c>
      <c r="T216" s="1" t="s">
        <v>16</v>
      </c>
      <c r="U216" t="str">
        <f>IFERROR(VLOOKUP(JRC_IDEES_powergen[[#This Row],[Headers]],sections[#All],1,FALSE),U215)</f>
        <v>CO2 emissions (kt CO2)</v>
      </c>
      <c r="V216">
        <f>IFERROR(VLOOKUP(JRC_IDEES_powergen[[#This Row],[Headers]],ec[#All],3,FALSE),"")</f>
        <v>0</v>
      </c>
      <c r="W216" t="str">
        <f>VLOOKUP(MID(JRC_IDEES_powergen[[#This Row],[Source.Name]],25,2),Table5[#All],3,FALSE)</f>
        <v>Bulgaria</v>
      </c>
    </row>
    <row r="217" spans="2:23" x14ac:dyDescent="0.25">
      <c r="B217" t="str">
        <f t="shared" si="3"/>
        <v>CO2 emissions (kt CO2) - 55431</v>
      </c>
      <c r="C217" s="19">
        <v>0</v>
      </c>
      <c r="D217" s="19">
        <v>0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9">
        <v>0</v>
      </c>
      <c r="O217" s="19">
        <v>0</v>
      </c>
      <c r="P217" s="19">
        <v>0</v>
      </c>
      <c r="Q217" s="19">
        <v>0</v>
      </c>
      <c r="R217" s="19">
        <v>0</v>
      </c>
      <c r="S217" s="1" t="s">
        <v>30</v>
      </c>
      <c r="T217" s="1" t="s">
        <v>17</v>
      </c>
      <c r="U217" t="str">
        <f>IFERROR(VLOOKUP(JRC_IDEES_powergen[[#This Row],[Headers]],sections[#All],1,FALSE),U216)</f>
        <v>CO2 emissions (kt CO2)</v>
      </c>
      <c r="V217" t="str">
        <f>IFERROR(VLOOKUP(JRC_IDEES_powergen[[#This Row],[Headers]],ec[#All],3,FALSE),"")</f>
        <v>5541</v>
      </c>
      <c r="W217" t="str">
        <f>VLOOKUP(MID(JRC_IDEES_powergen[[#This Row],[Source.Name]],25,2),Table5[#All],3,FALSE)</f>
        <v>Bulgaria</v>
      </c>
    </row>
    <row r="218" spans="2:23" x14ac:dyDescent="0.25">
      <c r="B218" t="str">
        <f t="shared" si="3"/>
        <v>CO2 emissions (kt CO2) - 5545</v>
      </c>
      <c r="C218" s="19">
        <v>0</v>
      </c>
      <c r="D218" s="19">
        <v>0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19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0</v>
      </c>
      <c r="Q218" s="19">
        <v>0</v>
      </c>
      <c r="R218" s="19">
        <v>0</v>
      </c>
      <c r="S218" s="1" t="s">
        <v>30</v>
      </c>
      <c r="T218" s="1" t="s">
        <v>18</v>
      </c>
      <c r="U218" t="str">
        <f>IFERROR(VLOOKUP(JRC_IDEES_powergen[[#This Row],[Headers]],sections[#All],1,FALSE),U217)</f>
        <v>CO2 emissions (kt CO2)</v>
      </c>
      <c r="V218" t="str">
        <f>IFERROR(VLOOKUP(JRC_IDEES_powergen[[#This Row],[Headers]],ec[#All],3,FALSE),"")</f>
        <v>55431</v>
      </c>
      <c r="W218" t="str">
        <f>VLOOKUP(MID(JRC_IDEES_powergen[[#This Row],[Source.Name]],25,2),Table5[#All],3,FALSE)</f>
        <v>Bulgaria</v>
      </c>
    </row>
    <row r="219" spans="2:23" x14ac:dyDescent="0.25">
      <c r="B219" t="str">
        <f t="shared" si="3"/>
        <v>CO2 emissions (kt CO2) - 0</v>
      </c>
      <c r="C219" s="19">
        <v>0</v>
      </c>
      <c r="D219" s="19">
        <v>0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19">
        <v>0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  <c r="Q219" s="19">
        <v>0</v>
      </c>
      <c r="R219" s="19">
        <v>0</v>
      </c>
      <c r="S219" s="1" t="s">
        <v>30</v>
      </c>
      <c r="T219" s="1" t="s">
        <v>19</v>
      </c>
      <c r="U219" t="str">
        <f>IFERROR(VLOOKUP(JRC_IDEES_powergen[[#This Row],[Headers]],sections[#All],1,FALSE),U218)</f>
        <v>CO2 emissions (kt CO2)</v>
      </c>
      <c r="V219" t="str">
        <f>IFERROR(VLOOKUP(JRC_IDEES_powergen[[#This Row],[Headers]],ec[#All],3,FALSE),"")</f>
        <v>5545</v>
      </c>
      <c r="W219" t="str">
        <f>VLOOKUP(MID(JRC_IDEES_powergen[[#This Row],[Source.Name]],25,2),Table5[#All],3,FALSE)</f>
        <v>Bulgaria</v>
      </c>
    </row>
    <row r="220" spans="2:23" x14ac:dyDescent="0.25">
      <c r="B220" t="str">
        <f t="shared" si="3"/>
        <v>CO2 emissions (kt CO2) - 7100</v>
      </c>
      <c r="C220" s="19">
        <v>0</v>
      </c>
      <c r="D220" s="19">
        <v>0</v>
      </c>
      <c r="E220" s="19">
        <v>0</v>
      </c>
      <c r="F220" s="19">
        <v>0</v>
      </c>
      <c r="G220" s="19">
        <v>0</v>
      </c>
      <c r="H220" s="19">
        <v>13.870999999999999</v>
      </c>
      <c r="I220" s="19">
        <v>13.171612928760002</v>
      </c>
      <c r="J220" s="19">
        <v>1.19694583008</v>
      </c>
      <c r="K220" s="19">
        <v>0</v>
      </c>
      <c r="L220" s="19">
        <v>0</v>
      </c>
      <c r="M220" s="19">
        <v>0</v>
      </c>
      <c r="N220" s="19">
        <v>0</v>
      </c>
      <c r="O220" s="19">
        <v>0</v>
      </c>
      <c r="P220" s="19">
        <v>0</v>
      </c>
      <c r="Q220" s="19">
        <v>0</v>
      </c>
      <c r="R220" s="19">
        <v>0</v>
      </c>
      <c r="S220" s="1" t="s">
        <v>30</v>
      </c>
      <c r="T220" s="1" t="s">
        <v>20</v>
      </c>
      <c r="U220" t="str">
        <f>IFERROR(VLOOKUP(JRC_IDEES_powergen[[#This Row],[Headers]],sections[#All],1,FALSE),U219)</f>
        <v>CO2 emissions (kt CO2)</v>
      </c>
      <c r="V220">
        <f>IFERROR(VLOOKUP(JRC_IDEES_powergen[[#This Row],[Headers]],ec[#All],3,FALSE),"")</f>
        <v>0</v>
      </c>
      <c r="W220" t="str">
        <f>VLOOKUP(MID(JRC_IDEES_powergen[[#This Row],[Source.Name]],25,2),Table5[#All],3,FALSE)</f>
        <v>Bulgaria</v>
      </c>
    </row>
    <row r="221" spans="2:23" x14ac:dyDescent="0.25">
      <c r="B221" t="str">
        <f t="shared" si="3"/>
        <v>CO2 emissions (kt CO2) - 55432</v>
      </c>
      <c r="C221" s="19">
        <v>0</v>
      </c>
      <c r="D221" s="19">
        <v>0</v>
      </c>
      <c r="E221" s="19">
        <v>0</v>
      </c>
      <c r="F221" s="19">
        <v>0</v>
      </c>
      <c r="G221" s="19">
        <v>0</v>
      </c>
      <c r="H221" s="19">
        <v>13.870999999999999</v>
      </c>
      <c r="I221" s="19">
        <v>13.171612928760002</v>
      </c>
      <c r="J221" s="19">
        <v>1.19694583008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" t="s">
        <v>30</v>
      </c>
      <c r="T221" s="1" t="s">
        <v>21</v>
      </c>
      <c r="U221" t="str">
        <f>IFERROR(VLOOKUP(JRC_IDEES_powergen[[#This Row],[Headers]],sections[#All],1,FALSE),U220)</f>
        <v>CO2 emissions (kt CO2)</v>
      </c>
      <c r="V221" t="str">
        <f>IFERROR(VLOOKUP(JRC_IDEES_powergen[[#This Row],[Headers]],ec[#All],3,FALSE),"")</f>
        <v>7100</v>
      </c>
      <c r="W221" t="str">
        <f>VLOOKUP(MID(JRC_IDEES_powergen[[#This Row],[Source.Name]],25,2),Table5[#All],3,FALSE)</f>
        <v>Bulgaria</v>
      </c>
    </row>
    <row r="222" spans="2:23" x14ac:dyDescent="0.25">
      <c r="B222" t="str">
        <f t="shared" si="3"/>
        <v>CO2 emissions (kt CO2) - 5532</v>
      </c>
      <c r="C222" s="19">
        <v>0</v>
      </c>
      <c r="D222" s="19">
        <v>0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  <c r="J222" s="19">
        <v>0</v>
      </c>
      <c r="K222" s="19">
        <v>0</v>
      </c>
      <c r="L222" s="19">
        <v>0</v>
      </c>
      <c r="M222" s="19">
        <v>0</v>
      </c>
      <c r="N222" s="19">
        <v>0</v>
      </c>
      <c r="O222" s="19">
        <v>0</v>
      </c>
      <c r="P222" s="19">
        <v>0</v>
      </c>
      <c r="Q222" s="19">
        <v>0</v>
      </c>
      <c r="R222" s="19">
        <v>0</v>
      </c>
      <c r="S222" s="1" t="s">
        <v>30</v>
      </c>
      <c r="T222" s="1" t="s">
        <v>22</v>
      </c>
      <c r="U222" t="str">
        <f>IFERROR(VLOOKUP(JRC_IDEES_powergen[[#This Row],[Headers]],sections[#All],1,FALSE),U221)</f>
        <v>CO2 emissions (kt CO2)</v>
      </c>
      <c r="V222" t="str">
        <f>IFERROR(VLOOKUP(JRC_IDEES_powergen[[#This Row],[Headers]],ec[#All],3,FALSE),"")</f>
        <v>55432</v>
      </c>
      <c r="W222" t="str">
        <f>VLOOKUP(MID(JRC_IDEES_powergen[[#This Row],[Source.Name]],25,2),Table5[#All],3,FALSE)</f>
        <v>Bulgaria</v>
      </c>
    </row>
    <row r="223" spans="2:23" x14ac:dyDescent="0.25">
      <c r="B223" t="str">
        <f t="shared" si="3"/>
        <v>CO2 emissions (kt CO2) - 5550</v>
      </c>
      <c r="C223" s="19">
        <v>0</v>
      </c>
      <c r="D223" s="19">
        <v>0</v>
      </c>
      <c r="E223" s="19">
        <v>0</v>
      </c>
      <c r="F223" s="19">
        <v>0</v>
      </c>
      <c r="G223" s="19">
        <v>0</v>
      </c>
      <c r="H223" s="19">
        <v>0</v>
      </c>
      <c r="I223" s="19">
        <v>0</v>
      </c>
      <c r="J223" s="19">
        <v>0</v>
      </c>
      <c r="K223" s="19">
        <v>0</v>
      </c>
      <c r="L223" s="19">
        <v>0</v>
      </c>
      <c r="M223" s="19">
        <v>0</v>
      </c>
      <c r="N223" s="19">
        <v>0</v>
      </c>
      <c r="O223" s="19">
        <v>0</v>
      </c>
      <c r="P223" s="19">
        <v>0</v>
      </c>
      <c r="Q223" s="19">
        <v>0</v>
      </c>
      <c r="R223" s="19">
        <v>0</v>
      </c>
      <c r="S223" s="1" t="s">
        <v>30</v>
      </c>
      <c r="T223" s="1" t="s">
        <v>23</v>
      </c>
      <c r="U223" t="str">
        <f>IFERROR(VLOOKUP(JRC_IDEES_powergen[[#This Row],[Headers]],sections[#All],1,FALSE),U222)</f>
        <v>CO2 emissions (kt CO2)</v>
      </c>
      <c r="V223" t="str">
        <f>IFERROR(VLOOKUP(JRC_IDEES_powergen[[#This Row],[Headers]],ec[#All],3,FALSE),"")</f>
        <v>5532</v>
      </c>
      <c r="W223" t="str">
        <f>VLOOKUP(MID(JRC_IDEES_powergen[[#This Row],[Source.Name]],25,2),Table5[#All],3,FALSE)</f>
        <v>Bulgaria</v>
      </c>
    </row>
    <row r="224" spans="2:23" x14ac:dyDescent="0.25">
      <c r="B224" t="str">
        <f t="shared" si="3"/>
        <v>CO2 emissions (kt CO2) - 99998</v>
      </c>
      <c r="C224" s="19">
        <v>0</v>
      </c>
      <c r="D224" s="19">
        <v>0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0</v>
      </c>
      <c r="K224" s="19">
        <v>0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  <c r="Q224" s="19">
        <v>0</v>
      </c>
      <c r="R224" s="19">
        <v>0</v>
      </c>
      <c r="S224" s="1" t="s">
        <v>30</v>
      </c>
      <c r="T224" s="1" t="s">
        <v>24</v>
      </c>
      <c r="U224" t="str">
        <f>IFERROR(VLOOKUP(JRC_IDEES_powergen[[#This Row],[Headers]],sections[#All],1,FALSE),U223)</f>
        <v>CO2 emissions (kt CO2)</v>
      </c>
      <c r="V224" t="str">
        <f>IFERROR(VLOOKUP(JRC_IDEES_powergen[[#This Row],[Headers]],ec[#All],3,FALSE),"")</f>
        <v>5550</v>
      </c>
      <c r="W224" t="str">
        <f>VLOOKUP(MID(JRC_IDEES_powergen[[#This Row],[Source.Name]],25,2),Table5[#All],3,FALSE)</f>
        <v>Bulgaria</v>
      </c>
    </row>
    <row r="225" spans="2:23" x14ac:dyDescent="0.25">
      <c r="B225" t="str">
        <f t="shared" si="3"/>
        <v>CO2 emissions (kt CO2) - 99999</v>
      </c>
      <c r="C225" s="19">
        <v>0</v>
      </c>
      <c r="D225" s="19">
        <v>0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" t="s">
        <v>30</v>
      </c>
      <c r="T225" s="1" t="s">
        <v>25</v>
      </c>
      <c r="U225" t="str">
        <f>IFERROR(VLOOKUP(JRC_IDEES_powergen[[#This Row],[Headers]],sections[#All],1,FALSE),U224)</f>
        <v>CO2 emissions (kt CO2)</v>
      </c>
      <c r="V225" t="str">
        <f>IFERROR(VLOOKUP(JRC_IDEES_powergen[[#This Row],[Headers]],ec[#All],3,FALSE),"")</f>
        <v>99998</v>
      </c>
      <c r="W225" t="str">
        <f>VLOOKUP(MID(JRC_IDEES_powergen[[#This Row],[Source.Name]],25,2),Table5[#All],3,FALSE)</f>
        <v>Bulgaria</v>
      </c>
    </row>
    <row r="226" spans="2:23" x14ac:dyDescent="0.25">
      <c r="B226" t="str">
        <f t="shared" si="3"/>
        <v/>
      </c>
      <c r="C226" s="19">
        <v>0</v>
      </c>
      <c r="D226" s="19">
        <v>0</v>
      </c>
      <c r="E226" s="19">
        <v>0</v>
      </c>
      <c r="F226" s="19">
        <v>0</v>
      </c>
      <c r="G226" s="19">
        <v>0</v>
      </c>
      <c r="H226" s="19">
        <v>0</v>
      </c>
      <c r="I226" s="19">
        <v>0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19">
        <v>0</v>
      </c>
      <c r="R226" s="19">
        <v>0</v>
      </c>
      <c r="S226" s="1" t="s">
        <v>30</v>
      </c>
      <c r="T226" s="1" t="s">
        <v>26</v>
      </c>
      <c r="U226" t="str">
        <f>IFERROR(VLOOKUP(JRC_IDEES_powergen[[#This Row],[Headers]],sections[#All],1,FALSE),U225)</f>
        <v>CO2 emissions (kt CO2)</v>
      </c>
      <c r="V226" t="str">
        <f>IFERROR(VLOOKUP(JRC_IDEES_powergen[[#This Row],[Headers]],ec[#All],3,FALSE),"")</f>
        <v>99999</v>
      </c>
      <c r="W226" t="str">
        <f>VLOOKUP(MID(JRC_IDEES_powergen[[#This Row],[Source.Name]],25,2),Table5[#All],3,FALSE)</f>
        <v>Bulgaria</v>
      </c>
    </row>
    <row r="227" spans="2:23" x14ac:dyDescent="0.25">
      <c r="B227" t="str">
        <f t="shared" si="3"/>
        <v/>
      </c>
      <c r="C227" s="19">
        <v>2000</v>
      </c>
      <c r="D227" s="19">
        <v>2001</v>
      </c>
      <c r="E227" s="19">
        <v>2002</v>
      </c>
      <c r="F227" s="19">
        <v>2003</v>
      </c>
      <c r="G227" s="19">
        <v>2004</v>
      </c>
      <c r="H227" s="19">
        <v>2005</v>
      </c>
      <c r="I227" s="19">
        <v>2006</v>
      </c>
      <c r="J227" s="19">
        <v>2007</v>
      </c>
      <c r="K227" s="19">
        <v>2008</v>
      </c>
      <c r="L227" s="19">
        <v>2009</v>
      </c>
      <c r="M227" s="19">
        <v>2010</v>
      </c>
      <c r="N227" s="19">
        <v>2011</v>
      </c>
      <c r="O227" s="19">
        <v>2012</v>
      </c>
      <c r="P227" s="19">
        <v>2013</v>
      </c>
      <c r="Q227" s="19">
        <v>2014</v>
      </c>
      <c r="R227" s="19">
        <v>2015</v>
      </c>
      <c r="S227" s="1" t="s">
        <v>31</v>
      </c>
      <c r="T227" s="1" t="s">
        <v>2</v>
      </c>
      <c r="U227" t="str">
        <f>IFERROR(VLOOKUP(JRC_IDEES_powergen[[#This Row],[Headers]],sections[#All],1,FALSE),U226)</f>
        <v>CO2 emissions (kt CO2)</v>
      </c>
      <c r="V227" t="str">
        <f>IFERROR(VLOOKUP(JRC_IDEES_powergen[[#This Row],[Headers]],ec[#All],3,FALSE),"")</f>
        <v/>
      </c>
      <c r="W227" t="str">
        <f>VLOOKUP(MID(JRC_IDEES_powergen[[#This Row],[Source.Name]],25,2),Table5[#All],3,FALSE)</f>
        <v>Cyprus</v>
      </c>
    </row>
    <row r="228" spans="2:23" x14ac:dyDescent="0.25">
      <c r="B228" t="str">
        <f t="shared" si="3"/>
        <v>Total gross distributed heat production (GWh) - 0</v>
      </c>
      <c r="C228" s="19">
        <v>0</v>
      </c>
      <c r="D228" s="19">
        <v>0</v>
      </c>
      <c r="E228" s="19">
        <v>0</v>
      </c>
      <c r="F228" s="19">
        <v>0</v>
      </c>
      <c r="G228" s="19">
        <v>0</v>
      </c>
      <c r="H228" s="19">
        <v>0</v>
      </c>
      <c r="I228" s="19">
        <v>0</v>
      </c>
      <c r="J228" s="19">
        <v>0</v>
      </c>
      <c r="K228" s="19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19">
        <v>0</v>
      </c>
      <c r="R228" s="19">
        <v>0</v>
      </c>
      <c r="S228" s="1" t="s">
        <v>31</v>
      </c>
      <c r="T228" s="1" t="s">
        <v>3</v>
      </c>
      <c r="U228" t="str">
        <f>IFERROR(VLOOKUP(JRC_IDEES_powergen[[#This Row],[Headers]],sections[#All],1,FALSE),U227)</f>
        <v>Total gross distributed heat production (GWh)</v>
      </c>
      <c r="V228" t="str">
        <f>IFERROR(VLOOKUP(JRC_IDEES_powergen[[#This Row],[Headers]],ec[#All],3,FALSE),"")</f>
        <v/>
      </c>
      <c r="W228" t="str">
        <f>VLOOKUP(MID(JRC_IDEES_powergen[[#This Row],[Source.Name]],25,2),Table5[#All],3,FALSE)</f>
        <v>Cyprus</v>
      </c>
    </row>
    <row r="229" spans="2:23" x14ac:dyDescent="0.25">
      <c r="B229" t="str">
        <f t="shared" si="3"/>
        <v>Total gross distributed heat production (GWh) - 2100</v>
      </c>
      <c r="C229" s="19">
        <v>0</v>
      </c>
      <c r="D229" s="19">
        <v>0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Q229" s="19">
        <v>0</v>
      </c>
      <c r="R229" s="19">
        <v>0</v>
      </c>
      <c r="S229" s="1" t="s">
        <v>31</v>
      </c>
      <c r="T229" s="1" t="s">
        <v>4</v>
      </c>
      <c r="U229" t="str">
        <f>IFERROR(VLOOKUP(JRC_IDEES_powergen[[#This Row],[Headers]],sections[#All],1,FALSE),U228)</f>
        <v>Total gross distributed heat production (GWh)</v>
      </c>
      <c r="V229">
        <f>IFERROR(VLOOKUP(JRC_IDEES_powergen[[#This Row],[Headers]],ec[#All],3,FALSE),"")</f>
        <v>0</v>
      </c>
      <c r="W229" t="str">
        <f>VLOOKUP(MID(JRC_IDEES_powergen[[#This Row],[Source.Name]],25,2),Table5[#All],3,FALSE)</f>
        <v>Cyprus</v>
      </c>
    </row>
    <row r="230" spans="2:23" x14ac:dyDescent="0.25">
      <c r="B230" t="str">
        <f t="shared" si="3"/>
        <v>Total gross distributed heat production (GWh) - 2200</v>
      </c>
      <c r="C230" s="19">
        <v>0</v>
      </c>
      <c r="D230" s="19">
        <v>0</v>
      </c>
      <c r="E230" s="19">
        <v>0</v>
      </c>
      <c r="F230" s="19">
        <v>0</v>
      </c>
      <c r="G230" s="19">
        <v>0</v>
      </c>
      <c r="H230" s="19">
        <v>0</v>
      </c>
      <c r="I230" s="19">
        <v>0</v>
      </c>
      <c r="J230" s="19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19">
        <v>0</v>
      </c>
      <c r="R230" s="19">
        <v>0</v>
      </c>
      <c r="S230" s="1" t="s">
        <v>31</v>
      </c>
      <c r="T230" s="1" t="s">
        <v>5</v>
      </c>
      <c r="U230" t="str">
        <f>IFERROR(VLOOKUP(JRC_IDEES_powergen[[#This Row],[Headers]],sections[#All],1,FALSE),U229)</f>
        <v>Total gross distributed heat production (GWh)</v>
      </c>
      <c r="V230" t="str">
        <f>IFERROR(VLOOKUP(JRC_IDEES_powergen[[#This Row],[Headers]],ec[#All],3,FALSE),"")</f>
        <v>2100</v>
      </c>
      <c r="W230" t="str">
        <f>VLOOKUP(MID(JRC_IDEES_powergen[[#This Row],[Source.Name]],25,2),Table5[#All],3,FALSE)</f>
        <v>Cyprus</v>
      </c>
    </row>
    <row r="231" spans="2:23" x14ac:dyDescent="0.25">
      <c r="B231" t="str">
        <f t="shared" si="3"/>
        <v>Total gross distributed heat production (GWh) - 3210</v>
      </c>
      <c r="C231" s="19">
        <v>0</v>
      </c>
      <c r="D231" s="19">
        <v>0</v>
      </c>
      <c r="E231" s="19">
        <v>0</v>
      </c>
      <c r="F231" s="19">
        <v>0</v>
      </c>
      <c r="G231" s="19">
        <v>0</v>
      </c>
      <c r="H231" s="19">
        <v>0</v>
      </c>
      <c r="I231" s="19">
        <v>0</v>
      </c>
      <c r="J231" s="19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19">
        <v>0</v>
      </c>
      <c r="R231" s="19">
        <v>0</v>
      </c>
      <c r="S231" s="1" t="s">
        <v>31</v>
      </c>
      <c r="T231" s="1" t="s">
        <v>6</v>
      </c>
      <c r="U231" t="str">
        <f>IFERROR(VLOOKUP(JRC_IDEES_powergen[[#This Row],[Headers]],sections[#All],1,FALSE),U230)</f>
        <v>Total gross distributed heat production (GWh)</v>
      </c>
      <c r="V231" t="str">
        <f>IFERROR(VLOOKUP(JRC_IDEES_powergen[[#This Row],[Headers]],ec[#All],3,FALSE),"")</f>
        <v>2200</v>
      </c>
      <c r="W231" t="str">
        <f>VLOOKUP(MID(JRC_IDEES_powergen[[#This Row],[Source.Name]],25,2),Table5[#All],3,FALSE)</f>
        <v>Cyprus</v>
      </c>
    </row>
    <row r="232" spans="2:23" x14ac:dyDescent="0.25">
      <c r="B232" t="str">
        <f t="shared" si="3"/>
        <v>Total gross distributed heat production (GWh) - 3260</v>
      </c>
      <c r="C232" s="19">
        <v>0</v>
      </c>
      <c r="D232" s="19">
        <v>0</v>
      </c>
      <c r="E232" s="19">
        <v>0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" t="s">
        <v>31</v>
      </c>
      <c r="T232" s="1" t="s">
        <v>7</v>
      </c>
      <c r="U232" t="str">
        <f>IFERROR(VLOOKUP(JRC_IDEES_powergen[[#This Row],[Headers]],sections[#All],1,FALSE),U231)</f>
        <v>Total gross distributed heat production (GWh)</v>
      </c>
      <c r="V232" t="str">
        <f>IFERROR(VLOOKUP(JRC_IDEES_powergen[[#This Row],[Headers]],ec[#All],3,FALSE),"")</f>
        <v>3210</v>
      </c>
      <c r="W232" t="str">
        <f>VLOOKUP(MID(JRC_IDEES_powergen[[#This Row],[Source.Name]],25,2),Table5[#All],3,FALSE)</f>
        <v>Cyprus</v>
      </c>
    </row>
    <row r="233" spans="2:23" x14ac:dyDescent="0.25">
      <c r="B233" t="str">
        <f t="shared" si="3"/>
        <v>Total gross distributed heat production (GWh) - 0</v>
      </c>
      <c r="C233" s="19">
        <v>0</v>
      </c>
      <c r="D233" s="19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" t="s">
        <v>31</v>
      </c>
      <c r="T233" s="1" t="s">
        <v>8</v>
      </c>
      <c r="U233" t="str">
        <f>IFERROR(VLOOKUP(JRC_IDEES_powergen[[#This Row],[Headers]],sections[#All],1,FALSE),U232)</f>
        <v>Total gross distributed heat production (GWh)</v>
      </c>
      <c r="V233" t="str">
        <f>IFERROR(VLOOKUP(JRC_IDEES_powergen[[#This Row],[Headers]],ec[#All],3,FALSE),"")</f>
        <v>3260</v>
      </c>
      <c r="W233" t="str">
        <f>VLOOKUP(MID(JRC_IDEES_powergen[[#This Row],[Source.Name]],25,2),Table5[#All],3,FALSE)</f>
        <v>Cyprus</v>
      </c>
    </row>
    <row r="234" spans="2:23" x14ac:dyDescent="0.25">
      <c r="B234" t="str">
        <f t="shared" si="3"/>
        <v>Total gross distributed heat production (GWh) - 3270A</v>
      </c>
      <c r="C234" s="19">
        <v>0</v>
      </c>
      <c r="D234" s="19">
        <v>0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" t="s">
        <v>31</v>
      </c>
      <c r="T234" s="1" t="s">
        <v>9</v>
      </c>
      <c r="U234" t="str">
        <f>IFERROR(VLOOKUP(JRC_IDEES_powergen[[#This Row],[Headers]],sections[#All],1,FALSE),U233)</f>
        <v>Total gross distributed heat production (GWh)</v>
      </c>
      <c r="V234">
        <f>IFERROR(VLOOKUP(JRC_IDEES_powergen[[#This Row],[Headers]],ec[#All],3,FALSE),"")</f>
        <v>0</v>
      </c>
      <c r="W234" t="str">
        <f>VLOOKUP(MID(JRC_IDEES_powergen[[#This Row],[Source.Name]],25,2),Table5[#All],3,FALSE)</f>
        <v>Cyprus</v>
      </c>
    </row>
    <row r="235" spans="2:23" x14ac:dyDescent="0.25">
      <c r="B235" t="str">
        <f t="shared" si="3"/>
        <v>Total gross distributed heat production (GWh) - 3280</v>
      </c>
      <c r="C235" s="19">
        <v>0</v>
      </c>
      <c r="D235" s="19">
        <v>0</v>
      </c>
      <c r="E235" s="19">
        <v>0</v>
      </c>
      <c r="F235" s="19">
        <v>0</v>
      </c>
      <c r="G235" s="19">
        <v>0</v>
      </c>
      <c r="H235" s="19">
        <v>0</v>
      </c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0</v>
      </c>
      <c r="P235" s="19">
        <v>0</v>
      </c>
      <c r="Q235" s="19">
        <v>0</v>
      </c>
      <c r="R235" s="19">
        <v>0</v>
      </c>
      <c r="S235" s="1" t="s">
        <v>31</v>
      </c>
      <c r="T235" s="1" t="s">
        <v>10</v>
      </c>
      <c r="U235" t="str">
        <f>IFERROR(VLOOKUP(JRC_IDEES_powergen[[#This Row],[Headers]],sections[#All],1,FALSE),U234)</f>
        <v>Total gross distributed heat production (GWh)</v>
      </c>
      <c r="V235" t="str">
        <f>IFERROR(VLOOKUP(JRC_IDEES_powergen[[#This Row],[Headers]],ec[#All],3,FALSE),"")</f>
        <v>3270A</v>
      </c>
      <c r="W235" t="str">
        <f>VLOOKUP(MID(JRC_IDEES_powergen[[#This Row],[Source.Name]],25,2),Table5[#All],3,FALSE)</f>
        <v>Cyprus</v>
      </c>
    </row>
    <row r="236" spans="2:23" x14ac:dyDescent="0.25">
      <c r="B236" t="str">
        <f t="shared" si="3"/>
        <v/>
      </c>
      <c r="C236" s="19">
        <v>0</v>
      </c>
      <c r="D236" s="19">
        <v>0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" t="s">
        <v>31</v>
      </c>
      <c r="T236" s="1" t="s">
        <v>11</v>
      </c>
      <c r="U236" t="str">
        <f>IFERROR(VLOOKUP(JRC_IDEES_powergen[[#This Row],[Headers]],sections[#All],1,FALSE),U235)</f>
        <v>Total gross distributed heat production (GWh)</v>
      </c>
      <c r="V236" t="str">
        <f>IFERROR(VLOOKUP(JRC_IDEES_powergen[[#This Row],[Headers]],ec[#All],3,FALSE),"")</f>
        <v>3280</v>
      </c>
      <c r="W236" t="str">
        <f>VLOOKUP(MID(JRC_IDEES_powergen[[#This Row],[Source.Name]],25,2),Table5[#All],3,FALSE)</f>
        <v>Cyprus</v>
      </c>
    </row>
    <row r="237" spans="2:23" x14ac:dyDescent="0.25">
      <c r="B237" t="str">
        <f t="shared" si="3"/>
        <v>Total gross distributed heat production (GWh) - 4100</v>
      </c>
      <c r="C237" s="19">
        <v>0</v>
      </c>
      <c r="D237" s="19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" t="s">
        <v>31</v>
      </c>
      <c r="T237" s="1" t="s">
        <v>12</v>
      </c>
      <c r="U237" t="str">
        <f>IFERROR(VLOOKUP(JRC_IDEES_powergen[[#This Row],[Headers]],sections[#All],1,FALSE),U236)</f>
        <v>Total gross distributed heat production (GWh)</v>
      </c>
      <c r="V237" t="str">
        <f>IFERROR(VLOOKUP(JRC_IDEES_powergen[[#This Row],[Headers]],ec[#All],3,FALSE),"")</f>
        <v/>
      </c>
      <c r="W237" t="str">
        <f>VLOOKUP(MID(JRC_IDEES_powergen[[#This Row],[Source.Name]],25,2),Table5[#All],3,FALSE)</f>
        <v>Cyprus</v>
      </c>
    </row>
    <row r="238" spans="2:23" x14ac:dyDescent="0.25">
      <c r="B238" t="str">
        <f t="shared" si="3"/>
        <v>Total gross distributed heat production (GWh) - 5542</v>
      </c>
      <c r="C238" s="19">
        <v>0</v>
      </c>
      <c r="D238" s="19">
        <v>0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19">
        <v>0</v>
      </c>
      <c r="R238" s="19">
        <v>0</v>
      </c>
      <c r="S238" s="1" t="s">
        <v>31</v>
      </c>
      <c r="T238" s="1" t="s">
        <v>13</v>
      </c>
      <c r="U238" t="str">
        <f>IFERROR(VLOOKUP(JRC_IDEES_powergen[[#This Row],[Headers]],sections[#All],1,FALSE),U237)</f>
        <v>Total gross distributed heat production (GWh)</v>
      </c>
      <c r="V238" t="str">
        <f>IFERROR(VLOOKUP(JRC_IDEES_powergen[[#This Row],[Headers]],ec[#All],3,FALSE),"")</f>
        <v>4100</v>
      </c>
      <c r="W238" t="str">
        <f>VLOOKUP(MID(JRC_IDEES_powergen[[#This Row],[Source.Name]],25,2),Table5[#All],3,FALSE)</f>
        <v>Cyprus</v>
      </c>
    </row>
    <row r="239" spans="2:23" x14ac:dyDescent="0.25">
      <c r="B239" t="str">
        <f t="shared" si="3"/>
        <v>Total gross distributed heat production (GWh) - 4200</v>
      </c>
      <c r="C239" s="19">
        <v>0</v>
      </c>
      <c r="D239" s="19">
        <v>0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  <c r="J239" s="19">
        <v>0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" t="s">
        <v>31</v>
      </c>
      <c r="T239" s="1" t="s">
        <v>14</v>
      </c>
      <c r="U239" t="str">
        <f>IFERROR(VLOOKUP(JRC_IDEES_powergen[[#This Row],[Headers]],sections[#All],1,FALSE),U238)</f>
        <v>Total gross distributed heat production (GWh)</v>
      </c>
      <c r="V239" t="str">
        <f>IFERROR(VLOOKUP(JRC_IDEES_powergen[[#This Row],[Headers]],ec[#All],3,FALSE),"")</f>
        <v>5542</v>
      </c>
      <c r="W239" t="str">
        <f>VLOOKUP(MID(JRC_IDEES_powergen[[#This Row],[Source.Name]],25,2),Table5[#All],3,FALSE)</f>
        <v>Cyprus</v>
      </c>
    </row>
    <row r="240" spans="2:23" x14ac:dyDescent="0.25">
      <c r="B240" t="str">
        <f t="shared" si="3"/>
        <v>Total gross distributed heat production (GWh) - 0</v>
      </c>
      <c r="C240" s="19">
        <v>0</v>
      </c>
      <c r="D240" s="19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" t="s">
        <v>31</v>
      </c>
      <c r="T240" s="1" t="s">
        <v>15</v>
      </c>
      <c r="U240" t="str">
        <f>IFERROR(VLOOKUP(JRC_IDEES_powergen[[#This Row],[Headers]],sections[#All],1,FALSE),U239)</f>
        <v>Total gross distributed heat production (GWh)</v>
      </c>
      <c r="V240" t="str">
        <f>IFERROR(VLOOKUP(JRC_IDEES_powergen[[#This Row],[Headers]],ec[#All],3,FALSE),"")</f>
        <v>4200</v>
      </c>
      <c r="W240" t="str">
        <f>VLOOKUP(MID(JRC_IDEES_powergen[[#This Row],[Source.Name]],25,2),Table5[#All],3,FALSE)</f>
        <v>Cyprus</v>
      </c>
    </row>
    <row r="241" spans="2:23" x14ac:dyDescent="0.25">
      <c r="B241" t="str">
        <f t="shared" si="3"/>
        <v>Total gross distributed heat production (GWh) - 5541</v>
      </c>
      <c r="C241" s="19">
        <v>0</v>
      </c>
      <c r="D241" s="19">
        <v>0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0</v>
      </c>
      <c r="O241" s="19">
        <v>0</v>
      </c>
      <c r="P241" s="19">
        <v>0</v>
      </c>
      <c r="Q241" s="19">
        <v>0</v>
      </c>
      <c r="R241" s="19">
        <v>0</v>
      </c>
      <c r="S241" s="1" t="s">
        <v>31</v>
      </c>
      <c r="T241" s="1" t="s">
        <v>16</v>
      </c>
      <c r="U241" t="str">
        <f>IFERROR(VLOOKUP(JRC_IDEES_powergen[[#This Row],[Headers]],sections[#All],1,FALSE),U240)</f>
        <v>Total gross distributed heat production (GWh)</v>
      </c>
      <c r="V241">
        <f>IFERROR(VLOOKUP(JRC_IDEES_powergen[[#This Row],[Headers]],ec[#All],3,FALSE),"")</f>
        <v>0</v>
      </c>
      <c r="W241" t="str">
        <f>VLOOKUP(MID(JRC_IDEES_powergen[[#This Row],[Source.Name]],25,2),Table5[#All],3,FALSE)</f>
        <v>Cyprus</v>
      </c>
    </row>
    <row r="242" spans="2:23" x14ac:dyDescent="0.25">
      <c r="B242" t="str">
        <f t="shared" si="3"/>
        <v>Total gross distributed heat production (GWh) - 55431</v>
      </c>
      <c r="C242" s="19">
        <v>0</v>
      </c>
      <c r="D242" s="19">
        <v>0</v>
      </c>
      <c r="E242" s="19">
        <v>0</v>
      </c>
      <c r="F242" s="19">
        <v>0</v>
      </c>
      <c r="G242" s="19">
        <v>0</v>
      </c>
      <c r="H242" s="19">
        <v>0</v>
      </c>
      <c r="I242" s="19">
        <v>0</v>
      </c>
      <c r="J242" s="19">
        <v>0</v>
      </c>
      <c r="K242" s="19">
        <v>0</v>
      </c>
      <c r="L242" s="19">
        <v>0</v>
      </c>
      <c r="M242" s="19">
        <v>0</v>
      </c>
      <c r="N242" s="19">
        <v>0</v>
      </c>
      <c r="O242" s="19">
        <v>0</v>
      </c>
      <c r="P242" s="19">
        <v>0</v>
      </c>
      <c r="Q242" s="19">
        <v>0</v>
      </c>
      <c r="R242" s="19">
        <v>0</v>
      </c>
      <c r="S242" s="1" t="s">
        <v>31</v>
      </c>
      <c r="T242" s="1" t="s">
        <v>17</v>
      </c>
      <c r="U242" t="str">
        <f>IFERROR(VLOOKUP(JRC_IDEES_powergen[[#This Row],[Headers]],sections[#All],1,FALSE),U241)</f>
        <v>Total gross distributed heat production (GWh)</v>
      </c>
      <c r="V242" t="str">
        <f>IFERROR(VLOOKUP(JRC_IDEES_powergen[[#This Row],[Headers]],ec[#All],3,FALSE),"")</f>
        <v>5541</v>
      </c>
      <c r="W242" t="str">
        <f>VLOOKUP(MID(JRC_IDEES_powergen[[#This Row],[Source.Name]],25,2),Table5[#All],3,FALSE)</f>
        <v>Cyprus</v>
      </c>
    </row>
    <row r="243" spans="2:23" x14ac:dyDescent="0.25">
      <c r="B243" t="str">
        <f t="shared" si="3"/>
        <v>Total gross distributed heat production (GWh) - 5545</v>
      </c>
      <c r="C243" s="19">
        <v>0</v>
      </c>
      <c r="D243" s="19">
        <v>0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" t="s">
        <v>31</v>
      </c>
      <c r="T243" s="1" t="s">
        <v>18</v>
      </c>
      <c r="U243" t="str">
        <f>IFERROR(VLOOKUP(JRC_IDEES_powergen[[#This Row],[Headers]],sections[#All],1,FALSE),U242)</f>
        <v>Total gross distributed heat production (GWh)</v>
      </c>
      <c r="V243" t="str">
        <f>IFERROR(VLOOKUP(JRC_IDEES_powergen[[#This Row],[Headers]],ec[#All],3,FALSE),"")</f>
        <v>55431</v>
      </c>
      <c r="W243" t="str">
        <f>VLOOKUP(MID(JRC_IDEES_powergen[[#This Row],[Source.Name]],25,2),Table5[#All],3,FALSE)</f>
        <v>Cyprus</v>
      </c>
    </row>
    <row r="244" spans="2:23" x14ac:dyDescent="0.25">
      <c r="B244" t="str">
        <f t="shared" si="3"/>
        <v>Total gross distributed heat production (GWh) - 0</v>
      </c>
      <c r="C244" s="19">
        <v>0</v>
      </c>
      <c r="D244" s="19">
        <v>0</v>
      </c>
      <c r="E244" s="19">
        <v>0</v>
      </c>
      <c r="F244" s="19">
        <v>0</v>
      </c>
      <c r="G244" s="19">
        <v>0</v>
      </c>
      <c r="H244" s="19">
        <v>0</v>
      </c>
      <c r="I244" s="19">
        <v>0</v>
      </c>
      <c r="J244" s="19">
        <v>0</v>
      </c>
      <c r="K244" s="19">
        <v>0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19">
        <v>0</v>
      </c>
      <c r="R244" s="19">
        <v>0</v>
      </c>
      <c r="S244" s="1" t="s">
        <v>31</v>
      </c>
      <c r="T244" s="1" t="s">
        <v>19</v>
      </c>
      <c r="U244" t="str">
        <f>IFERROR(VLOOKUP(JRC_IDEES_powergen[[#This Row],[Headers]],sections[#All],1,FALSE),U243)</f>
        <v>Total gross distributed heat production (GWh)</v>
      </c>
      <c r="V244" t="str">
        <f>IFERROR(VLOOKUP(JRC_IDEES_powergen[[#This Row],[Headers]],ec[#All],3,FALSE),"")</f>
        <v>5545</v>
      </c>
      <c r="W244" t="str">
        <f>VLOOKUP(MID(JRC_IDEES_powergen[[#This Row],[Source.Name]],25,2),Table5[#All],3,FALSE)</f>
        <v>Cyprus</v>
      </c>
    </row>
    <row r="245" spans="2:23" x14ac:dyDescent="0.25">
      <c r="B245" t="str">
        <f t="shared" si="3"/>
        <v>Total gross distributed heat production (GWh) - 7100</v>
      </c>
      <c r="C245" s="19">
        <v>0</v>
      </c>
      <c r="D245" s="19">
        <v>0</v>
      </c>
      <c r="E245" s="19">
        <v>0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19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0</v>
      </c>
      <c r="R245" s="19">
        <v>0</v>
      </c>
      <c r="S245" s="1" t="s">
        <v>31</v>
      </c>
      <c r="T245" s="1" t="s">
        <v>20</v>
      </c>
      <c r="U245" t="str">
        <f>IFERROR(VLOOKUP(JRC_IDEES_powergen[[#This Row],[Headers]],sections[#All],1,FALSE),U244)</f>
        <v>Total gross distributed heat production (GWh)</v>
      </c>
      <c r="V245">
        <f>IFERROR(VLOOKUP(JRC_IDEES_powergen[[#This Row],[Headers]],ec[#All],3,FALSE),"")</f>
        <v>0</v>
      </c>
      <c r="W245" t="str">
        <f>VLOOKUP(MID(JRC_IDEES_powergen[[#This Row],[Source.Name]],25,2),Table5[#All],3,FALSE)</f>
        <v>Cyprus</v>
      </c>
    </row>
    <row r="246" spans="2:23" x14ac:dyDescent="0.25">
      <c r="B246" t="str">
        <f t="shared" si="3"/>
        <v>Total gross distributed heat production (GWh) - 55432</v>
      </c>
      <c r="C246" s="19">
        <v>0</v>
      </c>
      <c r="D246" s="19">
        <v>0</v>
      </c>
      <c r="E246" s="19">
        <v>0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19">
        <v>0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  <c r="Q246" s="19">
        <v>0</v>
      </c>
      <c r="R246" s="19">
        <v>0</v>
      </c>
      <c r="S246" s="1" t="s">
        <v>31</v>
      </c>
      <c r="T246" s="1" t="s">
        <v>21</v>
      </c>
      <c r="U246" t="str">
        <f>IFERROR(VLOOKUP(JRC_IDEES_powergen[[#This Row],[Headers]],sections[#All],1,FALSE),U245)</f>
        <v>Total gross distributed heat production (GWh)</v>
      </c>
      <c r="V246" t="str">
        <f>IFERROR(VLOOKUP(JRC_IDEES_powergen[[#This Row],[Headers]],ec[#All],3,FALSE),"")</f>
        <v>7100</v>
      </c>
      <c r="W246" t="str">
        <f>VLOOKUP(MID(JRC_IDEES_powergen[[#This Row],[Source.Name]],25,2),Table5[#All],3,FALSE)</f>
        <v>Cyprus</v>
      </c>
    </row>
    <row r="247" spans="2:23" x14ac:dyDescent="0.25">
      <c r="B247" t="str">
        <f t="shared" si="3"/>
        <v>Total gross distributed heat production (GWh) - 5532</v>
      </c>
      <c r="C247" s="19">
        <v>0</v>
      </c>
      <c r="D247" s="19">
        <v>0</v>
      </c>
      <c r="E247" s="19">
        <v>0</v>
      </c>
      <c r="F247" s="19">
        <v>0</v>
      </c>
      <c r="G247" s="19">
        <v>0</v>
      </c>
      <c r="H247" s="19">
        <v>0</v>
      </c>
      <c r="I247" s="19">
        <v>0</v>
      </c>
      <c r="J247" s="19">
        <v>0</v>
      </c>
      <c r="K247" s="19">
        <v>0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Q247" s="19">
        <v>0</v>
      </c>
      <c r="R247" s="19">
        <v>0</v>
      </c>
      <c r="S247" s="1" t="s">
        <v>31</v>
      </c>
      <c r="T247" s="1" t="s">
        <v>22</v>
      </c>
      <c r="U247" t="str">
        <f>IFERROR(VLOOKUP(JRC_IDEES_powergen[[#This Row],[Headers]],sections[#All],1,FALSE),U246)</f>
        <v>Total gross distributed heat production (GWh)</v>
      </c>
      <c r="V247" t="str">
        <f>IFERROR(VLOOKUP(JRC_IDEES_powergen[[#This Row],[Headers]],ec[#All],3,FALSE),"")</f>
        <v>55432</v>
      </c>
      <c r="W247" t="str">
        <f>VLOOKUP(MID(JRC_IDEES_powergen[[#This Row],[Source.Name]],25,2),Table5[#All],3,FALSE)</f>
        <v>Cyprus</v>
      </c>
    </row>
    <row r="248" spans="2:23" x14ac:dyDescent="0.25">
      <c r="B248" t="str">
        <f t="shared" si="3"/>
        <v>Total gross distributed heat production (GWh) - 5550</v>
      </c>
      <c r="C248" s="19">
        <v>0</v>
      </c>
      <c r="D248" s="19">
        <v>0</v>
      </c>
      <c r="E248" s="19">
        <v>0</v>
      </c>
      <c r="F248" s="19">
        <v>0</v>
      </c>
      <c r="G248" s="19">
        <v>0</v>
      </c>
      <c r="H248" s="19">
        <v>0</v>
      </c>
      <c r="I248" s="19">
        <v>0</v>
      </c>
      <c r="J248" s="19">
        <v>0</v>
      </c>
      <c r="K248" s="19">
        <v>0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19">
        <v>0</v>
      </c>
      <c r="R248" s="19">
        <v>0</v>
      </c>
      <c r="S248" s="1" t="s">
        <v>31</v>
      </c>
      <c r="T248" s="1" t="s">
        <v>23</v>
      </c>
      <c r="U248" t="str">
        <f>IFERROR(VLOOKUP(JRC_IDEES_powergen[[#This Row],[Headers]],sections[#All],1,FALSE),U247)</f>
        <v>Total gross distributed heat production (GWh)</v>
      </c>
      <c r="V248" t="str">
        <f>IFERROR(VLOOKUP(JRC_IDEES_powergen[[#This Row],[Headers]],ec[#All],3,FALSE),"")</f>
        <v>5532</v>
      </c>
      <c r="W248" t="str">
        <f>VLOOKUP(MID(JRC_IDEES_powergen[[#This Row],[Source.Name]],25,2),Table5[#All],3,FALSE)</f>
        <v>Cyprus</v>
      </c>
    </row>
    <row r="249" spans="2:23" x14ac:dyDescent="0.25">
      <c r="B249" t="str">
        <f t="shared" si="3"/>
        <v>Total gross distributed heat production (GWh) - 99998</v>
      </c>
      <c r="C249" s="19">
        <v>0</v>
      </c>
      <c r="D249" s="19">
        <v>0</v>
      </c>
      <c r="E249" s="19">
        <v>0</v>
      </c>
      <c r="F249" s="19">
        <v>0</v>
      </c>
      <c r="G249" s="19">
        <v>0</v>
      </c>
      <c r="H249" s="19">
        <v>0</v>
      </c>
      <c r="I249" s="19">
        <v>0</v>
      </c>
      <c r="J249" s="19">
        <v>0</v>
      </c>
      <c r="K249" s="19">
        <v>0</v>
      </c>
      <c r="L249" s="19">
        <v>0</v>
      </c>
      <c r="M249" s="19">
        <v>0</v>
      </c>
      <c r="N249" s="19">
        <v>0</v>
      </c>
      <c r="O249" s="19">
        <v>0</v>
      </c>
      <c r="P249" s="19">
        <v>0</v>
      </c>
      <c r="Q249" s="19">
        <v>0</v>
      </c>
      <c r="R249" s="19">
        <v>0</v>
      </c>
      <c r="S249" s="1" t="s">
        <v>31</v>
      </c>
      <c r="T249" s="1" t="s">
        <v>24</v>
      </c>
      <c r="U249" t="str">
        <f>IFERROR(VLOOKUP(JRC_IDEES_powergen[[#This Row],[Headers]],sections[#All],1,FALSE),U248)</f>
        <v>Total gross distributed heat production (GWh)</v>
      </c>
      <c r="V249" t="str">
        <f>IFERROR(VLOOKUP(JRC_IDEES_powergen[[#This Row],[Headers]],ec[#All],3,FALSE),"")</f>
        <v>5550</v>
      </c>
      <c r="W249" t="str">
        <f>VLOOKUP(MID(JRC_IDEES_powergen[[#This Row],[Source.Name]],25,2),Table5[#All],3,FALSE)</f>
        <v>Cyprus</v>
      </c>
    </row>
    <row r="250" spans="2:23" x14ac:dyDescent="0.25">
      <c r="B250" t="str">
        <f t="shared" si="3"/>
        <v>Total gross distributed heat production (GWh) - 99999</v>
      </c>
      <c r="C250" s="19">
        <v>0</v>
      </c>
      <c r="D250" s="19">
        <v>0</v>
      </c>
      <c r="E250" s="19">
        <v>0</v>
      </c>
      <c r="F250" s="19">
        <v>0</v>
      </c>
      <c r="G250" s="19">
        <v>0</v>
      </c>
      <c r="H250" s="19">
        <v>0</v>
      </c>
      <c r="I250" s="19">
        <v>0</v>
      </c>
      <c r="J250" s="19">
        <v>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" t="s">
        <v>31</v>
      </c>
      <c r="T250" s="1" t="s">
        <v>25</v>
      </c>
      <c r="U250" t="str">
        <f>IFERROR(VLOOKUP(JRC_IDEES_powergen[[#This Row],[Headers]],sections[#All],1,FALSE),U249)</f>
        <v>Total gross distributed heat production (GWh)</v>
      </c>
      <c r="V250" t="str">
        <f>IFERROR(VLOOKUP(JRC_IDEES_powergen[[#This Row],[Headers]],ec[#All],3,FALSE),"")</f>
        <v>99998</v>
      </c>
      <c r="W250" t="str">
        <f>VLOOKUP(MID(JRC_IDEES_powergen[[#This Row],[Source.Name]],25,2),Table5[#All],3,FALSE)</f>
        <v>Cyprus</v>
      </c>
    </row>
    <row r="251" spans="2:23" x14ac:dyDescent="0.25">
      <c r="B251" t="str">
        <f t="shared" si="3"/>
        <v/>
      </c>
      <c r="C251" s="19">
        <v>0</v>
      </c>
      <c r="D251" s="19">
        <v>0</v>
      </c>
      <c r="E251" s="19">
        <v>0</v>
      </c>
      <c r="F251" s="19">
        <v>0</v>
      </c>
      <c r="G251" s="19">
        <v>0</v>
      </c>
      <c r="H251" s="19">
        <v>0</v>
      </c>
      <c r="I251" s="19">
        <v>0</v>
      </c>
      <c r="J251" s="19">
        <v>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" t="s">
        <v>31</v>
      </c>
      <c r="T251" s="1" t="s">
        <v>26</v>
      </c>
      <c r="U251" t="str">
        <f>IFERROR(VLOOKUP(JRC_IDEES_powergen[[#This Row],[Headers]],sections[#All],1,FALSE),U250)</f>
        <v>Total gross distributed heat production (GWh)</v>
      </c>
      <c r="V251" t="str">
        <f>IFERROR(VLOOKUP(JRC_IDEES_powergen[[#This Row],[Headers]],ec[#All],3,FALSE),"")</f>
        <v>99999</v>
      </c>
      <c r="W251" t="str">
        <f>VLOOKUP(MID(JRC_IDEES_powergen[[#This Row],[Source.Name]],25,2),Table5[#All],3,FALSE)</f>
        <v>Cyprus</v>
      </c>
    </row>
    <row r="252" spans="2:23" x14ac:dyDescent="0.25">
      <c r="B252" t="str">
        <f t="shared" si="3"/>
        <v/>
      </c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" t="s">
        <v>31</v>
      </c>
      <c r="T252" s="1"/>
      <c r="U252" t="str">
        <f>IFERROR(VLOOKUP(JRC_IDEES_powergen[[#This Row],[Headers]],sections[#All],1,FALSE),U251)</f>
        <v>Total gross distributed heat production (GWh)</v>
      </c>
      <c r="V252" t="str">
        <f>IFERROR(VLOOKUP(JRC_IDEES_powergen[[#This Row],[Headers]],ec[#All],3,FALSE),"")</f>
        <v/>
      </c>
      <c r="W252" t="str">
        <f>VLOOKUP(MID(JRC_IDEES_powergen[[#This Row],[Source.Name]],25,2),Table5[#All],3,FALSE)</f>
        <v>Cyprus</v>
      </c>
    </row>
    <row r="253" spans="2:23" x14ac:dyDescent="0.25">
      <c r="B253" t="str">
        <f t="shared" si="3"/>
        <v>Transformation input (ktoe) - 0</v>
      </c>
      <c r="C253" s="19">
        <v>0</v>
      </c>
      <c r="D253" s="19">
        <v>0</v>
      </c>
      <c r="E253" s="19">
        <v>0</v>
      </c>
      <c r="F253" s="19">
        <v>0</v>
      </c>
      <c r="G253" s="19">
        <v>0</v>
      </c>
      <c r="H253" s="19">
        <v>0</v>
      </c>
      <c r="I253" s="19">
        <v>0</v>
      </c>
      <c r="J253" s="19">
        <v>0</v>
      </c>
      <c r="K253" s="19">
        <v>0</v>
      </c>
      <c r="L253" s="19">
        <v>0</v>
      </c>
      <c r="M253" s="19">
        <v>0</v>
      </c>
      <c r="N253" s="19">
        <v>0</v>
      </c>
      <c r="O253" s="19">
        <v>0</v>
      </c>
      <c r="P253" s="19">
        <v>0</v>
      </c>
      <c r="Q253" s="19">
        <v>0</v>
      </c>
      <c r="R253" s="19">
        <v>0</v>
      </c>
      <c r="S253" s="1" t="s">
        <v>31</v>
      </c>
      <c r="T253" s="1" t="s">
        <v>27</v>
      </c>
      <c r="U253" t="str">
        <f>IFERROR(VLOOKUP(JRC_IDEES_powergen[[#This Row],[Headers]],sections[#All],1,FALSE),U252)</f>
        <v>Transformation input (ktoe)</v>
      </c>
      <c r="V253" t="str">
        <f>IFERROR(VLOOKUP(JRC_IDEES_powergen[[#This Row],[Headers]],ec[#All],3,FALSE),"")</f>
        <v/>
      </c>
      <c r="W253" t="str">
        <f>VLOOKUP(MID(JRC_IDEES_powergen[[#This Row],[Source.Name]],25,2),Table5[#All],3,FALSE)</f>
        <v>Cyprus</v>
      </c>
    </row>
    <row r="254" spans="2:23" x14ac:dyDescent="0.25">
      <c r="B254" t="str">
        <f t="shared" si="3"/>
        <v>Transformation input (ktoe) - 2100</v>
      </c>
      <c r="C254" s="19">
        <v>0</v>
      </c>
      <c r="D254" s="19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0</v>
      </c>
      <c r="J254" s="19">
        <v>0</v>
      </c>
      <c r="K254" s="19">
        <v>0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  <c r="Q254" s="19">
        <v>0</v>
      </c>
      <c r="R254" s="19">
        <v>0</v>
      </c>
      <c r="S254" s="1" t="s">
        <v>31</v>
      </c>
      <c r="T254" s="1" t="s">
        <v>4</v>
      </c>
      <c r="U254" t="str">
        <f>IFERROR(VLOOKUP(JRC_IDEES_powergen[[#This Row],[Headers]],sections[#All],1,FALSE),U253)</f>
        <v>Transformation input (ktoe)</v>
      </c>
      <c r="V254">
        <f>IFERROR(VLOOKUP(JRC_IDEES_powergen[[#This Row],[Headers]],ec[#All],3,FALSE),"")</f>
        <v>0</v>
      </c>
      <c r="W254" t="str">
        <f>VLOOKUP(MID(JRC_IDEES_powergen[[#This Row],[Source.Name]],25,2),Table5[#All],3,FALSE)</f>
        <v>Cyprus</v>
      </c>
    </row>
    <row r="255" spans="2:23" x14ac:dyDescent="0.25">
      <c r="B255" t="str">
        <f t="shared" si="3"/>
        <v>Transformation input (ktoe) - 2200</v>
      </c>
      <c r="C255" s="19">
        <v>0</v>
      </c>
      <c r="D255" s="19">
        <v>0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0</v>
      </c>
      <c r="K255" s="19">
        <v>0</v>
      </c>
      <c r="L255" s="19">
        <v>0</v>
      </c>
      <c r="M255" s="19">
        <v>0</v>
      </c>
      <c r="N255" s="19">
        <v>0</v>
      </c>
      <c r="O255" s="19">
        <v>0</v>
      </c>
      <c r="P255" s="19">
        <v>0</v>
      </c>
      <c r="Q255" s="19">
        <v>0</v>
      </c>
      <c r="R255" s="19">
        <v>0</v>
      </c>
      <c r="S255" s="1" t="s">
        <v>31</v>
      </c>
      <c r="T255" s="1" t="s">
        <v>5</v>
      </c>
      <c r="U255" t="str">
        <f>IFERROR(VLOOKUP(JRC_IDEES_powergen[[#This Row],[Headers]],sections[#All],1,FALSE),U254)</f>
        <v>Transformation input (ktoe)</v>
      </c>
      <c r="V255" t="str">
        <f>IFERROR(VLOOKUP(JRC_IDEES_powergen[[#This Row],[Headers]],ec[#All],3,FALSE),"")</f>
        <v>2100</v>
      </c>
      <c r="W255" t="str">
        <f>VLOOKUP(MID(JRC_IDEES_powergen[[#This Row],[Source.Name]],25,2),Table5[#All],3,FALSE)</f>
        <v>Cyprus</v>
      </c>
    </row>
    <row r="256" spans="2:23" x14ac:dyDescent="0.25">
      <c r="B256" t="str">
        <f t="shared" si="3"/>
        <v>Transformation input (ktoe) - 3210</v>
      </c>
      <c r="C256" s="19">
        <v>0</v>
      </c>
      <c r="D256" s="19">
        <v>0</v>
      </c>
      <c r="E256" s="19">
        <v>0</v>
      </c>
      <c r="F256" s="19">
        <v>0</v>
      </c>
      <c r="G256" s="19">
        <v>0</v>
      </c>
      <c r="H256" s="19">
        <v>0</v>
      </c>
      <c r="I256" s="19">
        <v>0</v>
      </c>
      <c r="J256" s="19">
        <v>0</v>
      </c>
      <c r="K256" s="19">
        <v>0</v>
      </c>
      <c r="L256" s="19">
        <v>0</v>
      </c>
      <c r="M256" s="19">
        <v>0</v>
      </c>
      <c r="N256" s="19">
        <v>0</v>
      </c>
      <c r="O256" s="19">
        <v>0</v>
      </c>
      <c r="P256" s="19">
        <v>0</v>
      </c>
      <c r="Q256" s="19">
        <v>0</v>
      </c>
      <c r="R256" s="19">
        <v>0</v>
      </c>
      <c r="S256" s="1" t="s">
        <v>31</v>
      </c>
      <c r="T256" s="1" t="s">
        <v>6</v>
      </c>
      <c r="U256" t="str">
        <f>IFERROR(VLOOKUP(JRC_IDEES_powergen[[#This Row],[Headers]],sections[#All],1,FALSE),U255)</f>
        <v>Transformation input (ktoe)</v>
      </c>
      <c r="V256" t="str">
        <f>IFERROR(VLOOKUP(JRC_IDEES_powergen[[#This Row],[Headers]],ec[#All],3,FALSE),"")</f>
        <v>2200</v>
      </c>
      <c r="W256" t="str">
        <f>VLOOKUP(MID(JRC_IDEES_powergen[[#This Row],[Source.Name]],25,2),Table5[#All],3,FALSE)</f>
        <v>Cyprus</v>
      </c>
    </row>
    <row r="257" spans="2:23" x14ac:dyDescent="0.25">
      <c r="B257" t="str">
        <f t="shared" si="3"/>
        <v>Transformation input (ktoe) - 3260</v>
      </c>
      <c r="C257" s="19">
        <v>0</v>
      </c>
      <c r="D257" s="19">
        <v>0</v>
      </c>
      <c r="E257" s="19">
        <v>0</v>
      </c>
      <c r="F257" s="19">
        <v>0</v>
      </c>
      <c r="G257" s="19">
        <v>0</v>
      </c>
      <c r="H257" s="19">
        <v>0</v>
      </c>
      <c r="I257" s="19">
        <v>0</v>
      </c>
      <c r="J257" s="19">
        <v>0</v>
      </c>
      <c r="K257" s="19">
        <v>0</v>
      </c>
      <c r="L257" s="19">
        <v>0</v>
      </c>
      <c r="M257" s="19">
        <v>0</v>
      </c>
      <c r="N257" s="19">
        <v>0</v>
      </c>
      <c r="O257" s="19">
        <v>0</v>
      </c>
      <c r="P257" s="19">
        <v>0</v>
      </c>
      <c r="Q257" s="19">
        <v>0</v>
      </c>
      <c r="R257" s="19">
        <v>0</v>
      </c>
      <c r="S257" s="1" t="s">
        <v>31</v>
      </c>
      <c r="T257" s="1" t="s">
        <v>7</v>
      </c>
      <c r="U257" t="str">
        <f>IFERROR(VLOOKUP(JRC_IDEES_powergen[[#This Row],[Headers]],sections[#All],1,FALSE),U256)</f>
        <v>Transformation input (ktoe)</v>
      </c>
      <c r="V257" t="str">
        <f>IFERROR(VLOOKUP(JRC_IDEES_powergen[[#This Row],[Headers]],ec[#All],3,FALSE),"")</f>
        <v>3210</v>
      </c>
      <c r="W257" t="str">
        <f>VLOOKUP(MID(JRC_IDEES_powergen[[#This Row],[Source.Name]],25,2),Table5[#All],3,FALSE)</f>
        <v>Cyprus</v>
      </c>
    </row>
    <row r="258" spans="2:23" x14ac:dyDescent="0.25">
      <c r="B258" t="str">
        <f t="shared" si="3"/>
        <v>Transformation input (ktoe) - 0</v>
      </c>
      <c r="C258" s="19">
        <v>0</v>
      </c>
      <c r="D258" s="19">
        <v>0</v>
      </c>
      <c r="E258" s="19">
        <v>0</v>
      </c>
      <c r="F258" s="19">
        <v>0</v>
      </c>
      <c r="G258" s="19">
        <v>0</v>
      </c>
      <c r="H258" s="19">
        <v>0</v>
      </c>
      <c r="I258" s="19">
        <v>0</v>
      </c>
      <c r="J258" s="19">
        <v>0</v>
      </c>
      <c r="K258" s="19">
        <v>0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  <c r="Q258" s="19">
        <v>0</v>
      </c>
      <c r="R258" s="19">
        <v>0</v>
      </c>
      <c r="S258" s="1" t="s">
        <v>31</v>
      </c>
      <c r="T258" s="1" t="s">
        <v>8</v>
      </c>
      <c r="U258" t="str">
        <f>IFERROR(VLOOKUP(JRC_IDEES_powergen[[#This Row],[Headers]],sections[#All],1,FALSE),U257)</f>
        <v>Transformation input (ktoe)</v>
      </c>
      <c r="V258" t="str">
        <f>IFERROR(VLOOKUP(JRC_IDEES_powergen[[#This Row],[Headers]],ec[#All],3,FALSE),"")</f>
        <v>3260</v>
      </c>
      <c r="W258" t="str">
        <f>VLOOKUP(MID(JRC_IDEES_powergen[[#This Row],[Source.Name]],25,2),Table5[#All],3,FALSE)</f>
        <v>Cyprus</v>
      </c>
    </row>
    <row r="259" spans="2:23" x14ac:dyDescent="0.25">
      <c r="B259" t="str">
        <f t="shared" ref="B259:B322" si="4">IF(V260&lt;&gt;"",U260&amp;" - "&amp;V260,"")</f>
        <v>Transformation input (ktoe) - 3270A</v>
      </c>
      <c r="C259" s="19">
        <v>0</v>
      </c>
      <c r="D259" s="19">
        <v>0</v>
      </c>
      <c r="E259" s="19">
        <v>0</v>
      </c>
      <c r="F259" s="19">
        <v>0</v>
      </c>
      <c r="G259" s="19">
        <v>0</v>
      </c>
      <c r="H259" s="19">
        <v>0</v>
      </c>
      <c r="I259" s="19">
        <v>0</v>
      </c>
      <c r="J259" s="19">
        <v>0</v>
      </c>
      <c r="K259" s="19">
        <v>0</v>
      </c>
      <c r="L259" s="19">
        <v>0</v>
      </c>
      <c r="M259" s="19">
        <v>0</v>
      </c>
      <c r="N259" s="19">
        <v>0</v>
      </c>
      <c r="O259" s="19">
        <v>0</v>
      </c>
      <c r="P259" s="19">
        <v>0</v>
      </c>
      <c r="Q259" s="19">
        <v>0</v>
      </c>
      <c r="R259" s="19">
        <v>0</v>
      </c>
      <c r="S259" s="1" t="s">
        <v>31</v>
      </c>
      <c r="T259" s="1" t="s">
        <v>9</v>
      </c>
      <c r="U259" t="str">
        <f>IFERROR(VLOOKUP(JRC_IDEES_powergen[[#This Row],[Headers]],sections[#All],1,FALSE),U258)</f>
        <v>Transformation input (ktoe)</v>
      </c>
      <c r="V259">
        <f>IFERROR(VLOOKUP(JRC_IDEES_powergen[[#This Row],[Headers]],ec[#All],3,FALSE),"")</f>
        <v>0</v>
      </c>
      <c r="W259" t="str">
        <f>VLOOKUP(MID(JRC_IDEES_powergen[[#This Row],[Source.Name]],25,2),Table5[#All],3,FALSE)</f>
        <v>Cyprus</v>
      </c>
    </row>
    <row r="260" spans="2:23" x14ac:dyDescent="0.25">
      <c r="B260" t="str">
        <f t="shared" si="4"/>
        <v>Transformation input (ktoe) - 3280</v>
      </c>
      <c r="C260" s="19">
        <v>0</v>
      </c>
      <c r="D260" s="19">
        <v>0</v>
      </c>
      <c r="E260" s="19">
        <v>0</v>
      </c>
      <c r="F260" s="19">
        <v>0</v>
      </c>
      <c r="G260" s="19">
        <v>0</v>
      </c>
      <c r="H260" s="19">
        <v>0</v>
      </c>
      <c r="I260" s="19">
        <v>0</v>
      </c>
      <c r="J260" s="19">
        <v>0</v>
      </c>
      <c r="K260" s="19">
        <v>0</v>
      </c>
      <c r="L260" s="19">
        <v>0</v>
      </c>
      <c r="M260" s="19">
        <v>0</v>
      </c>
      <c r="N260" s="19">
        <v>0</v>
      </c>
      <c r="O260" s="19">
        <v>0</v>
      </c>
      <c r="P260" s="19">
        <v>0</v>
      </c>
      <c r="Q260" s="19">
        <v>0</v>
      </c>
      <c r="R260" s="19">
        <v>0</v>
      </c>
      <c r="S260" s="1" t="s">
        <v>31</v>
      </c>
      <c r="T260" s="1" t="s">
        <v>10</v>
      </c>
      <c r="U260" t="str">
        <f>IFERROR(VLOOKUP(JRC_IDEES_powergen[[#This Row],[Headers]],sections[#All],1,FALSE),U259)</f>
        <v>Transformation input (ktoe)</v>
      </c>
      <c r="V260" t="str">
        <f>IFERROR(VLOOKUP(JRC_IDEES_powergen[[#This Row],[Headers]],ec[#All],3,FALSE),"")</f>
        <v>3270A</v>
      </c>
      <c r="W260" t="str">
        <f>VLOOKUP(MID(JRC_IDEES_powergen[[#This Row],[Source.Name]],25,2),Table5[#All],3,FALSE)</f>
        <v>Cyprus</v>
      </c>
    </row>
    <row r="261" spans="2:23" x14ac:dyDescent="0.25">
      <c r="B261" t="str">
        <f t="shared" si="4"/>
        <v/>
      </c>
      <c r="C261" s="19">
        <v>0</v>
      </c>
      <c r="D261" s="19">
        <v>0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  <c r="J261" s="19">
        <v>0</v>
      </c>
      <c r="K261" s="19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0</v>
      </c>
      <c r="Q261" s="19">
        <v>0</v>
      </c>
      <c r="R261" s="19">
        <v>0</v>
      </c>
      <c r="S261" s="1" t="s">
        <v>31</v>
      </c>
      <c r="T261" s="1" t="s">
        <v>11</v>
      </c>
      <c r="U261" t="str">
        <f>IFERROR(VLOOKUP(JRC_IDEES_powergen[[#This Row],[Headers]],sections[#All],1,FALSE),U260)</f>
        <v>Transformation input (ktoe)</v>
      </c>
      <c r="V261" t="str">
        <f>IFERROR(VLOOKUP(JRC_IDEES_powergen[[#This Row],[Headers]],ec[#All],3,FALSE),"")</f>
        <v>3280</v>
      </c>
      <c r="W261" t="str">
        <f>VLOOKUP(MID(JRC_IDEES_powergen[[#This Row],[Source.Name]],25,2),Table5[#All],3,FALSE)</f>
        <v>Cyprus</v>
      </c>
    </row>
    <row r="262" spans="2:23" x14ac:dyDescent="0.25">
      <c r="B262" t="str">
        <f t="shared" si="4"/>
        <v>Transformation input (ktoe) - 4100</v>
      </c>
      <c r="C262" s="19">
        <v>0</v>
      </c>
      <c r="D262" s="19">
        <v>0</v>
      </c>
      <c r="E262" s="19">
        <v>0</v>
      </c>
      <c r="F262" s="19">
        <v>0</v>
      </c>
      <c r="G262" s="19">
        <v>0</v>
      </c>
      <c r="H262" s="19">
        <v>0</v>
      </c>
      <c r="I262" s="19">
        <v>0</v>
      </c>
      <c r="J262" s="19">
        <v>0</v>
      </c>
      <c r="K262" s="19">
        <v>0</v>
      </c>
      <c r="L262" s="19">
        <v>0</v>
      </c>
      <c r="M262" s="19">
        <v>0</v>
      </c>
      <c r="N262" s="19">
        <v>0</v>
      </c>
      <c r="O262" s="19">
        <v>0</v>
      </c>
      <c r="P262" s="19">
        <v>0</v>
      </c>
      <c r="Q262" s="19">
        <v>0</v>
      </c>
      <c r="R262" s="19">
        <v>0</v>
      </c>
      <c r="S262" s="1" t="s">
        <v>31</v>
      </c>
      <c r="T262" s="1" t="s">
        <v>12</v>
      </c>
      <c r="U262" t="str">
        <f>IFERROR(VLOOKUP(JRC_IDEES_powergen[[#This Row],[Headers]],sections[#All],1,FALSE),U261)</f>
        <v>Transformation input (ktoe)</v>
      </c>
      <c r="V262" t="str">
        <f>IFERROR(VLOOKUP(JRC_IDEES_powergen[[#This Row],[Headers]],ec[#All],3,FALSE),"")</f>
        <v/>
      </c>
      <c r="W262" t="str">
        <f>VLOOKUP(MID(JRC_IDEES_powergen[[#This Row],[Source.Name]],25,2),Table5[#All],3,FALSE)</f>
        <v>Cyprus</v>
      </c>
    </row>
    <row r="263" spans="2:23" x14ac:dyDescent="0.25">
      <c r="B263" t="str">
        <f t="shared" si="4"/>
        <v>Transformation input (ktoe) - 5542</v>
      </c>
      <c r="C263" s="19">
        <v>0</v>
      </c>
      <c r="D263" s="19">
        <v>0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0</v>
      </c>
      <c r="K263" s="19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>
        <v>0</v>
      </c>
      <c r="R263" s="19">
        <v>0</v>
      </c>
      <c r="S263" s="1" t="s">
        <v>31</v>
      </c>
      <c r="T263" s="1" t="s">
        <v>13</v>
      </c>
      <c r="U263" t="str">
        <f>IFERROR(VLOOKUP(JRC_IDEES_powergen[[#This Row],[Headers]],sections[#All],1,FALSE),U262)</f>
        <v>Transformation input (ktoe)</v>
      </c>
      <c r="V263" t="str">
        <f>IFERROR(VLOOKUP(JRC_IDEES_powergen[[#This Row],[Headers]],ec[#All],3,FALSE),"")</f>
        <v>4100</v>
      </c>
      <c r="W263" t="str">
        <f>VLOOKUP(MID(JRC_IDEES_powergen[[#This Row],[Source.Name]],25,2),Table5[#All],3,FALSE)</f>
        <v>Cyprus</v>
      </c>
    </row>
    <row r="264" spans="2:23" x14ac:dyDescent="0.25">
      <c r="B264" t="str">
        <f t="shared" si="4"/>
        <v>Transformation input (ktoe) - 4200</v>
      </c>
      <c r="C264" s="19">
        <v>0</v>
      </c>
      <c r="D264" s="19">
        <v>0</v>
      </c>
      <c r="E264" s="19">
        <v>0</v>
      </c>
      <c r="F264" s="19">
        <v>0</v>
      </c>
      <c r="G264" s="19">
        <v>0</v>
      </c>
      <c r="H264" s="19">
        <v>0</v>
      </c>
      <c r="I264" s="19">
        <v>0</v>
      </c>
      <c r="J264" s="19">
        <v>0</v>
      </c>
      <c r="K264" s="19">
        <v>0</v>
      </c>
      <c r="L264" s="19">
        <v>0</v>
      </c>
      <c r="M264" s="19">
        <v>0</v>
      </c>
      <c r="N264" s="19">
        <v>0</v>
      </c>
      <c r="O264" s="19">
        <v>0</v>
      </c>
      <c r="P264" s="19">
        <v>0</v>
      </c>
      <c r="Q264" s="19">
        <v>0</v>
      </c>
      <c r="R264" s="19">
        <v>0</v>
      </c>
      <c r="S264" s="1" t="s">
        <v>31</v>
      </c>
      <c r="T264" s="1" t="s">
        <v>14</v>
      </c>
      <c r="U264" t="str">
        <f>IFERROR(VLOOKUP(JRC_IDEES_powergen[[#This Row],[Headers]],sections[#All],1,FALSE),U263)</f>
        <v>Transformation input (ktoe)</v>
      </c>
      <c r="V264" t="str">
        <f>IFERROR(VLOOKUP(JRC_IDEES_powergen[[#This Row],[Headers]],ec[#All],3,FALSE),"")</f>
        <v>5542</v>
      </c>
      <c r="W264" t="str">
        <f>VLOOKUP(MID(JRC_IDEES_powergen[[#This Row],[Source.Name]],25,2),Table5[#All],3,FALSE)</f>
        <v>Cyprus</v>
      </c>
    </row>
    <row r="265" spans="2:23" x14ac:dyDescent="0.25">
      <c r="B265" t="str">
        <f t="shared" si="4"/>
        <v>Transformation input (ktoe) - 0</v>
      </c>
      <c r="C265" s="19">
        <v>0</v>
      </c>
      <c r="D265" s="19">
        <v>0</v>
      </c>
      <c r="E265" s="19">
        <v>0</v>
      </c>
      <c r="F265" s="19">
        <v>0</v>
      </c>
      <c r="G265" s="19">
        <v>0</v>
      </c>
      <c r="H265" s="19">
        <v>0</v>
      </c>
      <c r="I265" s="19">
        <v>0</v>
      </c>
      <c r="J265" s="19">
        <v>0</v>
      </c>
      <c r="K265" s="19">
        <v>0</v>
      </c>
      <c r="L265" s="19">
        <v>0</v>
      </c>
      <c r="M265" s="19">
        <v>0</v>
      </c>
      <c r="N265" s="19">
        <v>0</v>
      </c>
      <c r="O265" s="19">
        <v>0</v>
      </c>
      <c r="P265" s="19">
        <v>0</v>
      </c>
      <c r="Q265" s="19">
        <v>0</v>
      </c>
      <c r="R265" s="19">
        <v>0</v>
      </c>
      <c r="S265" s="1" t="s">
        <v>31</v>
      </c>
      <c r="T265" s="1" t="s">
        <v>15</v>
      </c>
      <c r="U265" t="str">
        <f>IFERROR(VLOOKUP(JRC_IDEES_powergen[[#This Row],[Headers]],sections[#All],1,FALSE),U264)</f>
        <v>Transformation input (ktoe)</v>
      </c>
      <c r="V265" t="str">
        <f>IFERROR(VLOOKUP(JRC_IDEES_powergen[[#This Row],[Headers]],ec[#All],3,FALSE),"")</f>
        <v>4200</v>
      </c>
      <c r="W265" t="str">
        <f>VLOOKUP(MID(JRC_IDEES_powergen[[#This Row],[Source.Name]],25,2),Table5[#All],3,FALSE)</f>
        <v>Cyprus</v>
      </c>
    </row>
    <row r="266" spans="2:23" x14ac:dyDescent="0.25">
      <c r="B266" t="str">
        <f t="shared" si="4"/>
        <v>Transformation input (ktoe) - 5541</v>
      </c>
      <c r="C266" s="19">
        <v>0</v>
      </c>
      <c r="D266" s="19">
        <v>0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  <c r="J266" s="19">
        <v>0</v>
      </c>
      <c r="K266" s="19">
        <v>0</v>
      </c>
      <c r="L266" s="19">
        <v>0</v>
      </c>
      <c r="M266" s="19">
        <v>0</v>
      </c>
      <c r="N266" s="19">
        <v>0</v>
      </c>
      <c r="O266" s="19">
        <v>0</v>
      </c>
      <c r="P266" s="19">
        <v>0</v>
      </c>
      <c r="Q266" s="19">
        <v>0</v>
      </c>
      <c r="R266" s="19">
        <v>0</v>
      </c>
      <c r="S266" s="1" t="s">
        <v>31</v>
      </c>
      <c r="T266" s="1" t="s">
        <v>16</v>
      </c>
      <c r="U266" t="str">
        <f>IFERROR(VLOOKUP(JRC_IDEES_powergen[[#This Row],[Headers]],sections[#All],1,FALSE),U265)</f>
        <v>Transformation input (ktoe)</v>
      </c>
      <c r="V266">
        <f>IFERROR(VLOOKUP(JRC_IDEES_powergen[[#This Row],[Headers]],ec[#All],3,FALSE),"")</f>
        <v>0</v>
      </c>
      <c r="W266" t="str">
        <f>VLOOKUP(MID(JRC_IDEES_powergen[[#This Row],[Source.Name]],25,2),Table5[#All],3,FALSE)</f>
        <v>Cyprus</v>
      </c>
    </row>
    <row r="267" spans="2:23" x14ac:dyDescent="0.25">
      <c r="B267" t="str">
        <f t="shared" si="4"/>
        <v>Transformation input (ktoe) - 55431</v>
      </c>
      <c r="C267" s="19">
        <v>0</v>
      </c>
      <c r="D267" s="19">
        <v>0</v>
      </c>
      <c r="E267" s="19">
        <v>0</v>
      </c>
      <c r="F267" s="19">
        <v>0</v>
      </c>
      <c r="G267" s="19">
        <v>0</v>
      </c>
      <c r="H267" s="19">
        <v>0</v>
      </c>
      <c r="I267" s="19">
        <v>0</v>
      </c>
      <c r="J267" s="19">
        <v>0</v>
      </c>
      <c r="K267" s="19">
        <v>0</v>
      </c>
      <c r="L267" s="19">
        <v>0</v>
      </c>
      <c r="M267" s="19">
        <v>0</v>
      </c>
      <c r="N267" s="19">
        <v>0</v>
      </c>
      <c r="O267" s="19">
        <v>0</v>
      </c>
      <c r="P267" s="19">
        <v>0</v>
      </c>
      <c r="Q267" s="19">
        <v>0</v>
      </c>
      <c r="R267" s="19">
        <v>0</v>
      </c>
      <c r="S267" s="1" t="s">
        <v>31</v>
      </c>
      <c r="T267" s="1" t="s">
        <v>17</v>
      </c>
      <c r="U267" t="str">
        <f>IFERROR(VLOOKUP(JRC_IDEES_powergen[[#This Row],[Headers]],sections[#All],1,FALSE),U266)</f>
        <v>Transformation input (ktoe)</v>
      </c>
      <c r="V267" t="str">
        <f>IFERROR(VLOOKUP(JRC_IDEES_powergen[[#This Row],[Headers]],ec[#All],3,FALSE),"")</f>
        <v>5541</v>
      </c>
      <c r="W267" t="str">
        <f>VLOOKUP(MID(JRC_IDEES_powergen[[#This Row],[Source.Name]],25,2),Table5[#All],3,FALSE)</f>
        <v>Cyprus</v>
      </c>
    </row>
    <row r="268" spans="2:23" x14ac:dyDescent="0.25">
      <c r="B268" t="str">
        <f t="shared" si="4"/>
        <v>Transformation input (ktoe) - 5545</v>
      </c>
      <c r="C268" s="19">
        <v>0</v>
      </c>
      <c r="D268" s="19">
        <v>0</v>
      </c>
      <c r="E268" s="19">
        <v>0</v>
      </c>
      <c r="F268" s="19">
        <v>0</v>
      </c>
      <c r="G268" s="19">
        <v>0</v>
      </c>
      <c r="H268" s="19">
        <v>0</v>
      </c>
      <c r="I268" s="19">
        <v>0</v>
      </c>
      <c r="J268" s="19">
        <v>0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" t="s">
        <v>31</v>
      </c>
      <c r="T268" s="1" t="s">
        <v>18</v>
      </c>
      <c r="U268" t="str">
        <f>IFERROR(VLOOKUP(JRC_IDEES_powergen[[#This Row],[Headers]],sections[#All],1,FALSE),U267)</f>
        <v>Transformation input (ktoe)</v>
      </c>
      <c r="V268" t="str">
        <f>IFERROR(VLOOKUP(JRC_IDEES_powergen[[#This Row],[Headers]],ec[#All],3,FALSE),"")</f>
        <v>55431</v>
      </c>
      <c r="W268" t="str">
        <f>VLOOKUP(MID(JRC_IDEES_powergen[[#This Row],[Source.Name]],25,2),Table5[#All],3,FALSE)</f>
        <v>Cyprus</v>
      </c>
    </row>
    <row r="269" spans="2:23" x14ac:dyDescent="0.25">
      <c r="B269" t="str">
        <f t="shared" si="4"/>
        <v>Transformation input (ktoe) - 0</v>
      </c>
      <c r="C269" s="19">
        <v>0</v>
      </c>
      <c r="D269" s="19">
        <v>0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  <c r="J269" s="19">
        <v>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0</v>
      </c>
      <c r="R269" s="19">
        <v>0</v>
      </c>
      <c r="S269" s="1" t="s">
        <v>31</v>
      </c>
      <c r="T269" s="1" t="s">
        <v>19</v>
      </c>
      <c r="U269" t="str">
        <f>IFERROR(VLOOKUP(JRC_IDEES_powergen[[#This Row],[Headers]],sections[#All],1,FALSE),U268)</f>
        <v>Transformation input (ktoe)</v>
      </c>
      <c r="V269" t="str">
        <f>IFERROR(VLOOKUP(JRC_IDEES_powergen[[#This Row],[Headers]],ec[#All],3,FALSE),"")</f>
        <v>5545</v>
      </c>
      <c r="W269" t="str">
        <f>VLOOKUP(MID(JRC_IDEES_powergen[[#This Row],[Source.Name]],25,2),Table5[#All],3,FALSE)</f>
        <v>Cyprus</v>
      </c>
    </row>
    <row r="270" spans="2:23" x14ac:dyDescent="0.25">
      <c r="B270" t="str">
        <f t="shared" si="4"/>
        <v>Transformation input (ktoe) - 7100</v>
      </c>
      <c r="C270" s="19">
        <v>0</v>
      </c>
      <c r="D270" s="19">
        <v>0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" t="s">
        <v>31</v>
      </c>
      <c r="T270" s="1" t="s">
        <v>20</v>
      </c>
      <c r="U270" t="str">
        <f>IFERROR(VLOOKUP(JRC_IDEES_powergen[[#This Row],[Headers]],sections[#All],1,FALSE),U269)</f>
        <v>Transformation input (ktoe)</v>
      </c>
      <c r="V270">
        <f>IFERROR(VLOOKUP(JRC_IDEES_powergen[[#This Row],[Headers]],ec[#All],3,FALSE),"")</f>
        <v>0</v>
      </c>
      <c r="W270" t="str">
        <f>VLOOKUP(MID(JRC_IDEES_powergen[[#This Row],[Source.Name]],25,2),Table5[#All],3,FALSE)</f>
        <v>Cyprus</v>
      </c>
    </row>
    <row r="271" spans="2:23" x14ac:dyDescent="0.25">
      <c r="B271" t="str">
        <f t="shared" si="4"/>
        <v>Transformation input (ktoe) - 55432</v>
      </c>
      <c r="C271" s="19">
        <v>0</v>
      </c>
      <c r="D271" s="19">
        <v>0</v>
      </c>
      <c r="E271" s="19">
        <v>0</v>
      </c>
      <c r="F271" s="19">
        <v>0</v>
      </c>
      <c r="G271" s="19">
        <v>0</v>
      </c>
      <c r="H271" s="19">
        <v>0</v>
      </c>
      <c r="I271" s="19">
        <v>0</v>
      </c>
      <c r="J271" s="19">
        <v>0</v>
      </c>
      <c r="K271" s="19">
        <v>0</v>
      </c>
      <c r="L271" s="19">
        <v>0</v>
      </c>
      <c r="M271" s="19">
        <v>0</v>
      </c>
      <c r="N271" s="19">
        <v>0</v>
      </c>
      <c r="O271" s="19">
        <v>0</v>
      </c>
      <c r="P271" s="19">
        <v>0</v>
      </c>
      <c r="Q271" s="19">
        <v>0</v>
      </c>
      <c r="R271" s="19">
        <v>0</v>
      </c>
      <c r="S271" s="1" t="s">
        <v>31</v>
      </c>
      <c r="T271" s="1" t="s">
        <v>21</v>
      </c>
      <c r="U271" t="str">
        <f>IFERROR(VLOOKUP(JRC_IDEES_powergen[[#This Row],[Headers]],sections[#All],1,FALSE),U270)</f>
        <v>Transformation input (ktoe)</v>
      </c>
      <c r="V271" t="str">
        <f>IFERROR(VLOOKUP(JRC_IDEES_powergen[[#This Row],[Headers]],ec[#All],3,FALSE),"")</f>
        <v>7100</v>
      </c>
      <c r="W271" t="str">
        <f>VLOOKUP(MID(JRC_IDEES_powergen[[#This Row],[Source.Name]],25,2),Table5[#All],3,FALSE)</f>
        <v>Cyprus</v>
      </c>
    </row>
    <row r="272" spans="2:23" x14ac:dyDescent="0.25">
      <c r="B272" t="str">
        <f t="shared" si="4"/>
        <v>Transformation input (ktoe) - 5532</v>
      </c>
      <c r="C272" s="19">
        <v>0</v>
      </c>
      <c r="D272" s="19">
        <v>0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19">
        <v>0</v>
      </c>
      <c r="R272" s="19">
        <v>0</v>
      </c>
      <c r="S272" s="1" t="s">
        <v>31</v>
      </c>
      <c r="T272" s="1" t="s">
        <v>22</v>
      </c>
      <c r="U272" t="str">
        <f>IFERROR(VLOOKUP(JRC_IDEES_powergen[[#This Row],[Headers]],sections[#All],1,FALSE),U271)</f>
        <v>Transformation input (ktoe)</v>
      </c>
      <c r="V272" t="str">
        <f>IFERROR(VLOOKUP(JRC_IDEES_powergen[[#This Row],[Headers]],ec[#All],3,FALSE),"")</f>
        <v>55432</v>
      </c>
      <c r="W272" t="str">
        <f>VLOOKUP(MID(JRC_IDEES_powergen[[#This Row],[Source.Name]],25,2),Table5[#All],3,FALSE)</f>
        <v>Cyprus</v>
      </c>
    </row>
    <row r="273" spans="2:23" x14ac:dyDescent="0.25">
      <c r="B273" t="str">
        <f t="shared" si="4"/>
        <v>Transformation input (ktoe) - 5550</v>
      </c>
      <c r="C273" s="19">
        <v>0</v>
      </c>
      <c r="D273" s="19">
        <v>0</v>
      </c>
      <c r="E273" s="19">
        <v>0</v>
      </c>
      <c r="F273" s="19">
        <v>0</v>
      </c>
      <c r="G273" s="19">
        <v>0</v>
      </c>
      <c r="H273" s="19">
        <v>0</v>
      </c>
      <c r="I273" s="19">
        <v>0</v>
      </c>
      <c r="J273" s="19">
        <v>0</v>
      </c>
      <c r="K273" s="19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19">
        <v>0</v>
      </c>
      <c r="R273" s="19">
        <v>0</v>
      </c>
      <c r="S273" s="1" t="s">
        <v>31</v>
      </c>
      <c r="T273" s="1" t="s">
        <v>23</v>
      </c>
      <c r="U273" t="str">
        <f>IFERROR(VLOOKUP(JRC_IDEES_powergen[[#This Row],[Headers]],sections[#All],1,FALSE),U272)</f>
        <v>Transformation input (ktoe)</v>
      </c>
      <c r="V273" t="str">
        <f>IFERROR(VLOOKUP(JRC_IDEES_powergen[[#This Row],[Headers]],ec[#All],3,FALSE),"")</f>
        <v>5532</v>
      </c>
      <c r="W273" t="str">
        <f>VLOOKUP(MID(JRC_IDEES_powergen[[#This Row],[Source.Name]],25,2),Table5[#All],3,FALSE)</f>
        <v>Cyprus</v>
      </c>
    </row>
    <row r="274" spans="2:23" x14ac:dyDescent="0.25">
      <c r="B274" t="str">
        <f t="shared" si="4"/>
        <v>Transformation input (ktoe) - 99998</v>
      </c>
      <c r="C274" s="19">
        <v>0</v>
      </c>
      <c r="D274" s="19">
        <v>0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  <c r="J274" s="19">
        <v>0</v>
      </c>
      <c r="K274" s="19">
        <v>0</v>
      </c>
      <c r="L274" s="19">
        <v>0</v>
      </c>
      <c r="M274" s="19">
        <v>0</v>
      </c>
      <c r="N274" s="19">
        <v>0</v>
      </c>
      <c r="O274" s="19">
        <v>0</v>
      </c>
      <c r="P274" s="19">
        <v>0</v>
      </c>
      <c r="Q274" s="19">
        <v>0</v>
      </c>
      <c r="R274" s="19">
        <v>0</v>
      </c>
      <c r="S274" s="1" t="s">
        <v>31</v>
      </c>
      <c r="T274" s="1" t="s">
        <v>24</v>
      </c>
      <c r="U274" t="str">
        <f>IFERROR(VLOOKUP(JRC_IDEES_powergen[[#This Row],[Headers]],sections[#All],1,FALSE),U273)</f>
        <v>Transformation input (ktoe)</v>
      </c>
      <c r="V274" t="str">
        <f>IFERROR(VLOOKUP(JRC_IDEES_powergen[[#This Row],[Headers]],ec[#All],3,FALSE),"")</f>
        <v>5550</v>
      </c>
      <c r="W274" t="str">
        <f>VLOOKUP(MID(JRC_IDEES_powergen[[#This Row],[Source.Name]],25,2),Table5[#All],3,FALSE)</f>
        <v>Cyprus</v>
      </c>
    </row>
    <row r="275" spans="2:23" x14ac:dyDescent="0.25">
      <c r="B275" t="str">
        <f t="shared" si="4"/>
        <v>Transformation input (ktoe) - 99999</v>
      </c>
      <c r="C275" s="19">
        <v>0</v>
      </c>
      <c r="D275" s="19">
        <v>0</v>
      </c>
      <c r="E275" s="19">
        <v>0</v>
      </c>
      <c r="F275" s="19">
        <v>0</v>
      </c>
      <c r="G275" s="19">
        <v>0</v>
      </c>
      <c r="H275" s="19">
        <v>0</v>
      </c>
      <c r="I275" s="19">
        <v>0</v>
      </c>
      <c r="J275" s="19">
        <v>0</v>
      </c>
      <c r="K275" s="19">
        <v>0</v>
      </c>
      <c r="L275" s="19">
        <v>0</v>
      </c>
      <c r="M275" s="19">
        <v>0</v>
      </c>
      <c r="N275" s="19">
        <v>0</v>
      </c>
      <c r="O275" s="19">
        <v>0</v>
      </c>
      <c r="P275" s="19">
        <v>0</v>
      </c>
      <c r="Q275" s="19">
        <v>0</v>
      </c>
      <c r="R275" s="19">
        <v>0</v>
      </c>
      <c r="S275" s="1" t="s">
        <v>31</v>
      </c>
      <c r="T275" s="1" t="s">
        <v>25</v>
      </c>
      <c r="U275" t="str">
        <f>IFERROR(VLOOKUP(JRC_IDEES_powergen[[#This Row],[Headers]],sections[#All],1,FALSE),U274)</f>
        <v>Transformation input (ktoe)</v>
      </c>
      <c r="V275" t="str">
        <f>IFERROR(VLOOKUP(JRC_IDEES_powergen[[#This Row],[Headers]],ec[#All],3,FALSE),"")</f>
        <v>99998</v>
      </c>
      <c r="W275" t="str">
        <f>VLOOKUP(MID(JRC_IDEES_powergen[[#This Row],[Source.Name]],25,2),Table5[#All],3,FALSE)</f>
        <v>Cyprus</v>
      </c>
    </row>
    <row r="276" spans="2:23" x14ac:dyDescent="0.25">
      <c r="B276" t="str">
        <f t="shared" si="4"/>
        <v/>
      </c>
      <c r="C276" s="19">
        <v>0</v>
      </c>
      <c r="D276" s="19">
        <v>0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0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19">
        <v>0</v>
      </c>
      <c r="R276" s="19">
        <v>0</v>
      </c>
      <c r="S276" s="1" t="s">
        <v>31</v>
      </c>
      <c r="T276" s="1" t="s">
        <v>26</v>
      </c>
      <c r="U276" t="str">
        <f>IFERROR(VLOOKUP(JRC_IDEES_powergen[[#This Row],[Headers]],sections[#All],1,FALSE),U275)</f>
        <v>Transformation input (ktoe)</v>
      </c>
      <c r="V276" t="str">
        <f>IFERROR(VLOOKUP(JRC_IDEES_powergen[[#This Row],[Headers]],ec[#All],3,FALSE),"")</f>
        <v>99999</v>
      </c>
      <c r="W276" t="str">
        <f>VLOOKUP(MID(JRC_IDEES_powergen[[#This Row],[Source.Name]],25,2),Table5[#All],3,FALSE)</f>
        <v>Cyprus</v>
      </c>
    </row>
    <row r="277" spans="2:23" x14ac:dyDescent="0.25">
      <c r="B277" t="str">
        <f t="shared" si="4"/>
        <v/>
      </c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" t="s">
        <v>31</v>
      </c>
      <c r="T277" s="1"/>
      <c r="U277" t="str">
        <f>IFERROR(VLOOKUP(JRC_IDEES_powergen[[#This Row],[Headers]],sections[#All],1,FALSE),U276)</f>
        <v>Transformation input (ktoe)</v>
      </c>
      <c r="V277" t="str">
        <f>IFERROR(VLOOKUP(JRC_IDEES_powergen[[#This Row],[Headers]],ec[#All],3,FALSE),"")</f>
        <v/>
      </c>
      <c r="W277" t="str">
        <f>VLOOKUP(MID(JRC_IDEES_powergen[[#This Row],[Source.Name]],25,2),Table5[#All],3,FALSE)</f>
        <v>Cyprus</v>
      </c>
    </row>
    <row r="278" spans="2:23" x14ac:dyDescent="0.25">
      <c r="B278" t="str">
        <f t="shared" si="4"/>
        <v>CO2 emissions (kt CO2) - 0</v>
      </c>
      <c r="C278" s="19">
        <v>0</v>
      </c>
      <c r="D278" s="19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19">
        <v>0</v>
      </c>
      <c r="O278" s="19">
        <v>0</v>
      </c>
      <c r="P278" s="19">
        <v>0</v>
      </c>
      <c r="Q278" s="19">
        <v>0</v>
      </c>
      <c r="R278" s="19">
        <v>0</v>
      </c>
      <c r="S278" s="1" t="s">
        <v>31</v>
      </c>
      <c r="T278" s="1" t="s">
        <v>28</v>
      </c>
      <c r="U278" t="str">
        <f>IFERROR(VLOOKUP(JRC_IDEES_powergen[[#This Row],[Headers]],sections[#All],1,FALSE),U277)</f>
        <v>CO2 emissions (kt CO2)</v>
      </c>
      <c r="V278" t="str">
        <f>IFERROR(VLOOKUP(JRC_IDEES_powergen[[#This Row],[Headers]],ec[#All],3,FALSE),"")</f>
        <v/>
      </c>
      <c r="W278" t="str">
        <f>VLOOKUP(MID(JRC_IDEES_powergen[[#This Row],[Source.Name]],25,2),Table5[#All],3,FALSE)</f>
        <v>Cyprus</v>
      </c>
    </row>
    <row r="279" spans="2:23" x14ac:dyDescent="0.25">
      <c r="B279" t="str">
        <f t="shared" si="4"/>
        <v>CO2 emissions (kt CO2) - 2100</v>
      </c>
      <c r="C279" s="19">
        <v>0</v>
      </c>
      <c r="D279" s="19">
        <v>0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" t="s">
        <v>31</v>
      </c>
      <c r="T279" s="1" t="s">
        <v>4</v>
      </c>
      <c r="U279" t="str">
        <f>IFERROR(VLOOKUP(JRC_IDEES_powergen[[#This Row],[Headers]],sections[#All],1,FALSE),U278)</f>
        <v>CO2 emissions (kt CO2)</v>
      </c>
      <c r="V279">
        <f>IFERROR(VLOOKUP(JRC_IDEES_powergen[[#This Row],[Headers]],ec[#All],3,FALSE),"")</f>
        <v>0</v>
      </c>
      <c r="W279" t="str">
        <f>VLOOKUP(MID(JRC_IDEES_powergen[[#This Row],[Source.Name]],25,2),Table5[#All],3,FALSE)</f>
        <v>Cyprus</v>
      </c>
    </row>
    <row r="280" spans="2:23" x14ac:dyDescent="0.25">
      <c r="B280" t="str">
        <f t="shared" si="4"/>
        <v>CO2 emissions (kt CO2) - 2200</v>
      </c>
      <c r="C280" s="19">
        <v>0</v>
      </c>
      <c r="D280" s="19">
        <v>0</v>
      </c>
      <c r="E280" s="19">
        <v>0</v>
      </c>
      <c r="F280" s="19">
        <v>0</v>
      </c>
      <c r="G280" s="19">
        <v>0</v>
      </c>
      <c r="H280" s="19">
        <v>0</v>
      </c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0</v>
      </c>
      <c r="O280" s="19">
        <v>0</v>
      </c>
      <c r="P280" s="19">
        <v>0</v>
      </c>
      <c r="Q280" s="19">
        <v>0</v>
      </c>
      <c r="R280" s="19">
        <v>0</v>
      </c>
      <c r="S280" s="1" t="s">
        <v>31</v>
      </c>
      <c r="T280" s="1" t="s">
        <v>5</v>
      </c>
      <c r="U280" t="str">
        <f>IFERROR(VLOOKUP(JRC_IDEES_powergen[[#This Row],[Headers]],sections[#All],1,FALSE),U279)</f>
        <v>CO2 emissions (kt CO2)</v>
      </c>
      <c r="V280" t="str">
        <f>IFERROR(VLOOKUP(JRC_IDEES_powergen[[#This Row],[Headers]],ec[#All],3,FALSE),"")</f>
        <v>2100</v>
      </c>
      <c r="W280" t="str">
        <f>VLOOKUP(MID(JRC_IDEES_powergen[[#This Row],[Source.Name]],25,2),Table5[#All],3,FALSE)</f>
        <v>Cyprus</v>
      </c>
    </row>
    <row r="281" spans="2:23" x14ac:dyDescent="0.25">
      <c r="B281" t="str">
        <f t="shared" si="4"/>
        <v>CO2 emissions (kt CO2) - 3210</v>
      </c>
      <c r="C281" s="19">
        <v>0</v>
      </c>
      <c r="D281" s="19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0</v>
      </c>
      <c r="K281" s="19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19">
        <v>0</v>
      </c>
      <c r="R281" s="19">
        <v>0</v>
      </c>
      <c r="S281" s="1" t="s">
        <v>31</v>
      </c>
      <c r="T281" s="1" t="s">
        <v>6</v>
      </c>
      <c r="U281" t="str">
        <f>IFERROR(VLOOKUP(JRC_IDEES_powergen[[#This Row],[Headers]],sections[#All],1,FALSE),U280)</f>
        <v>CO2 emissions (kt CO2)</v>
      </c>
      <c r="V281" t="str">
        <f>IFERROR(VLOOKUP(JRC_IDEES_powergen[[#This Row],[Headers]],ec[#All],3,FALSE),"")</f>
        <v>2200</v>
      </c>
      <c r="W281" t="str">
        <f>VLOOKUP(MID(JRC_IDEES_powergen[[#This Row],[Source.Name]],25,2),Table5[#All],3,FALSE)</f>
        <v>Cyprus</v>
      </c>
    </row>
    <row r="282" spans="2:23" x14ac:dyDescent="0.25">
      <c r="B282" t="str">
        <f t="shared" si="4"/>
        <v>CO2 emissions (kt CO2) - 3260</v>
      </c>
      <c r="C282" s="19">
        <v>0</v>
      </c>
      <c r="D282" s="19">
        <v>0</v>
      </c>
      <c r="E282" s="19">
        <v>0</v>
      </c>
      <c r="F282" s="19">
        <v>0</v>
      </c>
      <c r="G282" s="19">
        <v>0</v>
      </c>
      <c r="H282" s="19">
        <v>0</v>
      </c>
      <c r="I282" s="19">
        <v>0</v>
      </c>
      <c r="J282" s="19">
        <v>0</v>
      </c>
      <c r="K282" s="19">
        <v>0</v>
      </c>
      <c r="L282" s="19">
        <v>0</v>
      </c>
      <c r="M282" s="19">
        <v>0</v>
      </c>
      <c r="N282" s="19">
        <v>0</v>
      </c>
      <c r="O282" s="19">
        <v>0</v>
      </c>
      <c r="P282" s="19">
        <v>0</v>
      </c>
      <c r="Q282" s="19">
        <v>0</v>
      </c>
      <c r="R282" s="19">
        <v>0</v>
      </c>
      <c r="S282" s="1" t="s">
        <v>31</v>
      </c>
      <c r="T282" s="1" t="s">
        <v>7</v>
      </c>
      <c r="U282" t="str">
        <f>IFERROR(VLOOKUP(JRC_IDEES_powergen[[#This Row],[Headers]],sections[#All],1,FALSE),U281)</f>
        <v>CO2 emissions (kt CO2)</v>
      </c>
      <c r="V282" t="str">
        <f>IFERROR(VLOOKUP(JRC_IDEES_powergen[[#This Row],[Headers]],ec[#All],3,FALSE),"")</f>
        <v>3210</v>
      </c>
      <c r="W282" t="str">
        <f>VLOOKUP(MID(JRC_IDEES_powergen[[#This Row],[Source.Name]],25,2),Table5[#All],3,FALSE)</f>
        <v>Cyprus</v>
      </c>
    </row>
    <row r="283" spans="2:23" x14ac:dyDescent="0.25">
      <c r="B283" t="str">
        <f t="shared" si="4"/>
        <v>CO2 emissions (kt CO2) - 0</v>
      </c>
      <c r="C283" s="19">
        <v>0</v>
      </c>
      <c r="D283" s="19">
        <v>0</v>
      </c>
      <c r="E283" s="19">
        <v>0</v>
      </c>
      <c r="F283" s="19">
        <v>0</v>
      </c>
      <c r="G283" s="19">
        <v>0</v>
      </c>
      <c r="H283" s="19">
        <v>0</v>
      </c>
      <c r="I283" s="19">
        <v>0</v>
      </c>
      <c r="J283" s="19">
        <v>0</v>
      </c>
      <c r="K283" s="19">
        <v>0</v>
      </c>
      <c r="L283" s="19">
        <v>0</v>
      </c>
      <c r="M283" s="19">
        <v>0</v>
      </c>
      <c r="N283" s="19">
        <v>0</v>
      </c>
      <c r="O283" s="19">
        <v>0</v>
      </c>
      <c r="P283" s="19">
        <v>0</v>
      </c>
      <c r="Q283" s="19">
        <v>0</v>
      </c>
      <c r="R283" s="19">
        <v>0</v>
      </c>
      <c r="S283" s="1" t="s">
        <v>31</v>
      </c>
      <c r="T283" s="1" t="s">
        <v>8</v>
      </c>
      <c r="U283" t="str">
        <f>IFERROR(VLOOKUP(JRC_IDEES_powergen[[#This Row],[Headers]],sections[#All],1,FALSE),U282)</f>
        <v>CO2 emissions (kt CO2)</v>
      </c>
      <c r="V283" t="str">
        <f>IFERROR(VLOOKUP(JRC_IDEES_powergen[[#This Row],[Headers]],ec[#All],3,FALSE),"")</f>
        <v>3260</v>
      </c>
      <c r="W283" t="str">
        <f>VLOOKUP(MID(JRC_IDEES_powergen[[#This Row],[Source.Name]],25,2),Table5[#All],3,FALSE)</f>
        <v>Cyprus</v>
      </c>
    </row>
    <row r="284" spans="2:23" x14ac:dyDescent="0.25">
      <c r="B284" t="str">
        <f t="shared" si="4"/>
        <v>CO2 emissions (kt CO2) - 3270A</v>
      </c>
      <c r="C284" s="19">
        <v>0</v>
      </c>
      <c r="D284" s="19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0</v>
      </c>
      <c r="K284" s="19">
        <v>0</v>
      </c>
      <c r="L284" s="19">
        <v>0</v>
      </c>
      <c r="M284" s="19">
        <v>0</v>
      </c>
      <c r="N284" s="19">
        <v>0</v>
      </c>
      <c r="O284" s="19">
        <v>0</v>
      </c>
      <c r="P284" s="19">
        <v>0</v>
      </c>
      <c r="Q284" s="19">
        <v>0</v>
      </c>
      <c r="R284" s="19">
        <v>0</v>
      </c>
      <c r="S284" s="1" t="s">
        <v>31</v>
      </c>
      <c r="T284" s="1" t="s">
        <v>9</v>
      </c>
      <c r="U284" t="str">
        <f>IFERROR(VLOOKUP(JRC_IDEES_powergen[[#This Row],[Headers]],sections[#All],1,FALSE),U283)</f>
        <v>CO2 emissions (kt CO2)</v>
      </c>
      <c r="V284">
        <f>IFERROR(VLOOKUP(JRC_IDEES_powergen[[#This Row],[Headers]],ec[#All],3,FALSE),"")</f>
        <v>0</v>
      </c>
      <c r="W284" t="str">
        <f>VLOOKUP(MID(JRC_IDEES_powergen[[#This Row],[Source.Name]],25,2),Table5[#All],3,FALSE)</f>
        <v>Cyprus</v>
      </c>
    </row>
    <row r="285" spans="2:23" x14ac:dyDescent="0.25">
      <c r="B285" t="str">
        <f t="shared" si="4"/>
        <v>CO2 emissions (kt CO2) - 3280</v>
      </c>
      <c r="C285" s="19">
        <v>0</v>
      </c>
      <c r="D285" s="19">
        <v>0</v>
      </c>
      <c r="E285" s="19">
        <v>0</v>
      </c>
      <c r="F285" s="19">
        <v>0</v>
      </c>
      <c r="G285" s="19">
        <v>0</v>
      </c>
      <c r="H285" s="19">
        <v>0</v>
      </c>
      <c r="I285" s="19">
        <v>0</v>
      </c>
      <c r="J285" s="19">
        <v>0</v>
      </c>
      <c r="K285" s="19">
        <v>0</v>
      </c>
      <c r="L285" s="19">
        <v>0</v>
      </c>
      <c r="M285" s="19">
        <v>0</v>
      </c>
      <c r="N285" s="19">
        <v>0</v>
      </c>
      <c r="O285" s="19">
        <v>0</v>
      </c>
      <c r="P285" s="19">
        <v>0</v>
      </c>
      <c r="Q285" s="19">
        <v>0</v>
      </c>
      <c r="R285" s="19">
        <v>0</v>
      </c>
      <c r="S285" s="1" t="s">
        <v>31</v>
      </c>
      <c r="T285" s="1" t="s">
        <v>10</v>
      </c>
      <c r="U285" t="str">
        <f>IFERROR(VLOOKUP(JRC_IDEES_powergen[[#This Row],[Headers]],sections[#All],1,FALSE),U284)</f>
        <v>CO2 emissions (kt CO2)</v>
      </c>
      <c r="V285" t="str">
        <f>IFERROR(VLOOKUP(JRC_IDEES_powergen[[#This Row],[Headers]],ec[#All],3,FALSE),"")</f>
        <v>3270A</v>
      </c>
      <c r="W285" t="str">
        <f>VLOOKUP(MID(JRC_IDEES_powergen[[#This Row],[Source.Name]],25,2),Table5[#All],3,FALSE)</f>
        <v>Cyprus</v>
      </c>
    </row>
    <row r="286" spans="2:23" x14ac:dyDescent="0.25">
      <c r="B286" t="str">
        <f t="shared" si="4"/>
        <v/>
      </c>
      <c r="C286" s="19">
        <v>0</v>
      </c>
      <c r="D286" s="19">
        <v>0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0</v>
      </c>
      <c r="S286" s="1" t="s">
        <v>31</v>
      </c>
      <c r="T286" s="1" t="s">
        <v>11</v>
      </c>
      <c r="U286" t="str">
        <f>IFERROR(VLOOKUP(JRC_IDEES_powergen[[#This Row],[Headers]],sections[#All],1,FALSE),U285)</f>
        <v>CO2 emissions (kt CO2)</v>
      </c>
      <c r="V286" t="str">
        <f>IFERROR(VLOOKUP(JRC_IDEES_powergen[[#This Row],[Headers]],ec[#All],3,FALSE),"")</f>
        <v>3280</v>
      </c>
      <c r="W286" t="str">
        <f>VLOOKUP(MID(JRC_IDEES_powergen[[#This Row],[Source.Name]],25,2),Table5[#All],3,FALSE)</f>
        <v>Cyprus</v>
      </c>
    </row>
    <row r="287" spans="2:23" x14ac:dyDescent="0.25">
      <c r="B287" t="str">
        <f t="shared" si="4"/>
        <v>CO2 emissions (kt CO2) - 4100</v>
      </c>
      <c r="C287" s="19">
        <v>0</v>
      </c>
      <c r="D287" s="19">
        <v>0</v>
      </c>
      <c r="E287" s="19">
        <v>0</v>
      </c>
      <c r="F287" s="19">
        <v>0</v>
      </c>
      <c r="G287" s="19">
        <v>0</v>
      </c>
      <c r="H287" s="19">
        <v>0</v>
      </c>
      <c r="I287" s="19">
        <v>0</v>
      </c>
      <c r="J287" s="19">
        <v>0</v>
      </c>
      <c r="K287" s="19">
        <v>0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19">
        <v>0</v>
      </c>
      <c r="R287" s="19">
        <v>0</v>
      </c>
      <c r="S287" s="1" t="s">
        <v>31</v>
      </c>
      <c r="T287" s="1" t="s">
        <v>12</v>
      </c>
      <c r="U287" t="str">
        <f>IFERROR(VLOOKUP(JRC_IDEES_powergen[[#This Row],[Headers]],sections[#All],1,FALSE),U286)</f>
        <v>CO2 emissions (kt CO2)</v>
      </c>
      <c r="V287" t="str">
        <f>IFERROR(VLOOKUP(JRC_IDEES_powergen[[#This Row],[Headers]],ec[#All],3,FALSE),"")</f>
        <v/>
      </c>
      <c r="W287" t="str">
        <f>VLOOKUP(MID(JRC_IDEES_powergen[[#This Row],[Source.Name]],25,2),Table5[#All],3,FALSE)</f>
        <v>Cyprus</v>
      </c>
    </row>
    <row r="288" spans="2:23" x14ac:dyDescent="0.25">
      <c r="B288" t="str">
        <f t="shared" si="4"/>
        <v>CO2 emissions (kt CO2) - 5542</v>
      </c>
      <c r="C288" s="19">
        <v>0</v>
      </c>
      <c r="D288" s="19">
        <v>0</v>
      </c>
      <c r="E288" s="19">
        <v>0</v>
      </c>
      <c r="F288" s="19">
        <v>0</v>
      </c>
      <c r="G288" s="19">
        <v>0</v>
      </c>
      <c r="H288" s="19">
        <v>0</v>
      </c>
      <c r="I288" s="19">
        <v>0</v>
      </c>
      <c r="J288" s="19">
        <v>0</v>
      </c>
      <c r="K288" s="19">
        <v>0</v>
      </c>
      <c r="L288" s="19">
        <v>0</v>
      </c>
      <c r="M288" s="19">
        <v>0</v>
      </c>
      <c r="N288" s="19">
        <v>0</v>
      </c>
      <c r="O288" s="19">
        <v>0</v>
      </c>
      <c r="P288" s="19">
        <v>0</v>
      </c>
      <c r="Q288" s="19">
        <v>0</v>
      </c>
      <c r="R288" s="19">
        <v>0</v>
      </c>
      <c r="S288" s="1" t="s">
        <v>31</v>
      </c>
      <c r="T288" s="1" t="s">
        <v>13</v>
      </c>
      <c r="U288" t="str">
        <f>IFERROR(VLOOKUP(JRC_IDEES_powergen[[#This Row],[Headers]],sections[#All],1,FALSE),U287)</f>
        <v>CO2 emissions (kt CO2)</v>
      </c>
      <c r="V288" t="str">
        <f>IFERROR(VLOOKUP(JRC_IDEES_powergen[[#This Row],[Headers]],ec[#All],3,FALSE),"")</f>
        <v>4100</v>
      </c>
      <c r="W288" t="str">
        <f>VLOOKUP(MID(JRC_IDEES_powergen[[#This Row],[Source.Name]],25,2),Table5[#All],3,FALSE)</f>
        <v>Cyprus</v>
      </c>
    </row>
    <row r="289" spans="2:23" x14ac:dyDescent="0.25">
      <c r="B289" t="str">
        <f t="shared" si="4"/>
        <v>CO2 emissions (kt CO2) - 4200</v>
      </c>
      <c r="C289" s="19">
        <v>0</v>
      </c>
      <c r="D289" s="19">
        <v>0</v>
      </c>
      <c r="E289" s="19">
        <v>0</v>
      </c>
      <c r="F289" s="19">
        <v>0</v>
      </c>
      <c r="G289" s="19">
        <v>0</v>
      </c>
      <c r="H289" s="19">
        <v>0</v>
      </c>
      <c r="I289" s="19">
        <v>0</v>
      </c>
      <c r="J289" s="19">
        <v>0</v>
      </c>
      <c r="K289" s="19">
        <v>0</v>
      </c>
      <c r="L289" s="19">
        <v>0</v>
      </c>
      <c r="M289" s="19">
        <v>0</v>
      </c>
      <c r="N289" s="19">
        <v>0</v>
      </c>
      <c r="O289" s="19">
        <v>0</v>
      </c>
      <c r="P289" s="19">
        <v>0</v>
      </c>
      <c r="Q289" s="19">
        <v>0</v>
      </c>
      <c r="R289" s="19">
        <v>0</v>
      </c>
      <c r="S289" s="1" t="s">
        <v>31</v>
      </c>
      <c r="T289" s="1" t="s">
        <v>14</v>
      </c>
      <c r="U289" t="str">
        <f>IFERROR(VLOOKUP(JRC_IDEES_powergen[[#This Row],[Headers]],sections[#All],1,FALSE),U288)</f>
        <v>CO2 emissions (kt CO2)</v>
      </c>
      <c r="V289" t="str">
        <f>IFERROR(VLOOKUP(JRC_IDEES_powergen[[#This Row],[Headers]],ec[#All],3,FALSE),"")</f>
        <v>5542</v>
      </c>
      <c r="W289" t="str">
        <f>VLOOKUP(MID(JRC_IDEES_powergen[[#This Row],[Source.Name]],25,2),Table5[#All],3,FALSE)</f>
        <v>Cyprus</v>
      </c>
    </row>
    <row r="290" spans="2:23" x14ac:dyDescent="0.25">
      <c r="B290" t="str">
        <f t="shared" si="4"/>
        <v>CO2 emissions (kt CO2) - 0</v>
      </c>
      <c r="C290" s="19">
        <v>0</v>
      </c>
      <c r="D290" s="19">
        <v>0</v>
      </c>
      <c r="E290" s="19">
        <v>0</v>
      </c>
      <c r="F290" s="19">
        <v>0</v>
      </c>
      <c r="G290" s="19">
        <v>0</v>
      </c>
      <c r="H290" s="19">
        <v>0</v>
      </c>
      <c r="I290" s="19">
        <v>0</v>
      </c>
      <c r="J290" s="19">
        <v>0</v>
      </c>
      <c r="K290" s="19">
        <v>0</v>
      </c>
      <c r="L290" s="19">
        <v>0</v>
      </c>
      <c r="M290" s="19">
        <v>0</v>
      </c>
      <c r="N290" s="19">
        <v>0</v>
      </c>
      <c r="O290" s="19">
        <v>0</v>
      </c>
      <c r="P290" s="19">
        <v>0</v>
      </c>
      <c r="Q290" s="19">
        <v>0</v>
      </c>
      <c r="R290" s="19">
        <v>0</v>
      </c>
      <c r="S290" s="1" t="s">
        <v>31</v>
      </c>
      <c r="T290" s="1" t="s">
        <v>15</v>
      </c>
      <c r="U290" t="str">
        <f>IFERROR(VLOOKUP(JRC_IDEES_powergen[[#This Row],[Headers]],sections[#All],1,FALSE),U289)</f>
        <v>CO2 emissions (kt CO2)</v>
      </c>
      <c r="V290" t="str">
        <f>IFERROR(VLOOKUP(JRC_IDEES_powergen[[#This Row],[Headers]],ec[#All],3,FALSE),"")</f>
        <v>4200</v>
      </c>
      <c r="W290" t="str">
        <f>VLOOKUP(MID(JRC_IDEES_powergen[[#This Row],[Source.Name]],25,2),Table5[#All],3,FALSE)</f>
        <v>Cyprus</v>
      </c>
    </row>
    <row r="291" spans="2:23" x14ac:dyDescent="0.25">
      <c r="B291" t="str">
        <f t="shared" si="4"/>
        <v>CO2 emissions (kt CO2) - 5541</v>
      </c>
      <c r="C291" s="19">
        <v>0</v>
      </c>
      <c r="D291" s="19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  <c r="Q291" s="19">
        <v>0</v>
      </c>
      <c r="R291" s="19">
        <v>0</v>
      </c>
      <c r="S291" s="1" t="s">
        <v>31</v>
      </c>
      <c r="T291" s="1" t="s">
        <v>16</v>
      </c>
      <c r="U291" t="str">
        <f>IFERROR(VLOOKUP(JRC_IDEES_powergen[[#This Row],[Headers]],sections[#All],1,FALSE),U290)</f>
        <v>CO2 emissions (kt CO2)</v>
      </c>
      <c r="V291">
        <f>IFERROR(VLOOKUP(JRC_IDEES_powergen[[#This Row],[Headers]],ec[#All],3,FALSE),"")</f>
        <v>0</v>
      </c>
      <c r="W291" t="str">
        <f>VLOOKUP(MID(JRC_IDEES_powergen[[#This Row],[Source.Name]],25,2),Table5[#All],3,FALSE)</f>
        <v>Cyprus</v>
      </c>
    </row>
    <row r="292" spans="2:23" x14ac:dyDescent="0.25">
      <c r="B292" t="str">
        <f t="shared" si="4"/>
        <v>CO2 emissions (kt CO2) - 55431</v>
      </c>
      <c r="C292" s="19">
        <v>0</v>
      </c>
      <c r="D292" s="19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19">
        <v>0</v>
      </c>
      <c r="R292" s="19">
        <v>0</v>
      </c>
      <c r="S292" s="1" t="s">
        <v>31</v>
      </c>
      <c r="T292" s="1" t="s">
        <v>17</v>
      </c>
      <c r="U292" t="str">
        <f>IFERROR(VLOOKUP(JRC_IDEES_powergen[[#This Row],[Headers]],sections[#All],1,FALSE),U291)</f>
        <v>CO2 emissions (kt CO2)</v>
      </c>
      <c r="V292" t="str">
        <f>IFERROR(VLOOKUP(JRC_IDEES_powergen[[#This Row],[Headers]],ec[#All],3,FALSE),"")</f>
        <v>5541</v>
      </c>
      <c r="W292" t="str">
        <f>VLOOKUP(MID(JRC_IDEES_powergen[[#This Row],[Source.Name]],25,2),Table5[#All],3,FALSE)</f>
        <v>Cyprus</v>
      </c>
    </row>
    <row r="293" spans="2:23" x14ac:dyDescent="0.25">
      <c r="B293" t="str">
        <f t="shared" si="4"/>
        <v>CO2 emissions (kt CO2) - 5545</v>
      </c>
      <c r="C293" s="19">
        <v>0</v>
      </c>
      <c r="D293" s="19">
        <v>0</v>
      </c>
      <c r="E293" s="19">
        <v>0</v>
      </c>
      <c r="F293" s="19">
        <v>0</v>
      </c>
      <c r="G293" s="19">
        <v>0</v>
      </c>
      <c r="H293" s="19">
        <v>0</v>
      </c>
      <c r="I293" s="19">
        <v>0</v>
      </c>
      <c r="J293" s="19">
        <v>0</v>
      </c>
      <c r="K293" s="19">
        <v>0</v>
      </c>
      <c r="L293" s="19">
        <v>0</v>
      </c>
      <c r="M293" s="19">
        <v>0</v>
      </c>
      <c r="N293" s="19">
        <v>0</v>
      </c>
      <c r="O293" s="19">
        <v>0</v>
      </c>
      <c r="P293" s="19">
        <v>0</v>
      </c>
      <c r="Q293" s="19">
        <v>0</v>
      </c>
      <c r="R293" s="19">
        <v>0</v>
      </c>
      <c r="S293" s="1" t="s">
        <v>31</v>
      </c>
      <c r="T293" s="1" t="s">
        <v>18</v>
      </c>
      <c r="U293" t="str">
        <f>IFERROR(VLOOKUP(JRC_IDEES_powergen[[#This Row],[Headers]],sections[#All],1,FALSE),U292)</f>
        <v>CO2 emissions (kt CO2)</v>
      </c>
      <c r="V293" t="str">
        <f>IFERROR(VLOOKUP(JRC_IDEES_powergen[[#This Row],[Headers]],ec[#All],3,FALSE),"")</f>
        <v>55431</v>
      </c>
      <c r="W293" t="str">
        <f>VLOOKUP(MID(JRC_IDEES_powergen[[#This Row],[Source.Name]],25,2),Table5[#All],3,FALSE)</f>
        <v>Cyprus</v>
      </c>
    </row>
    <row r="294" spans="2:23" x14ac:dyDescent="0.25">
      <c r="B294" t="str">
        <f t="shared" si="4"/>
        <v>CO2 emissions (kt CO2) - 0</v>
      </c>
      <c r="C294" s="19">
        <v>0</v>
      </c>
      <c r="D294" s="19">
        <v>0</v>
      </c>
      <c r="E294" s="19">
        <v>0</v>
      </c>
      <c r="F294" s="19">
        <v>0</v>
      </c>
      <c r="G294" s="19">
        <v>0</v>
      </c>
      <c r="H294" s="19">
        <v>0</v>
      </c>
      <c r="I294" s="19">
        <v>0</v>
      </c>
      <c r="J294" s="19">
        <v>0</v>
      </c>
      <c r="K294" s="19">
        <v>0</v>
      </c>
      <c r="L294" s="19">
        <v>0</v>
      </c>
      <c r="M294" s="19">
        <v>0</v>
      </c>
      <c r="N294" s="19">
        <v>0</v>
      </c>
      <c r="O294" s="19">
        <v>0</v>
      </c>
      <c r="P294" s="19">
        <v>0</v>
      </c>
      <c r="Q294" s="19">
        <v>0</v>
      </c>
      <c r="R294" s="19">
        <v>0</v>
      </c>
      <c r="S294" s="1" t="s">
        <v>31</v>
      </c>
      <c r="T294" s="1" t="s">
        <v>19</v>
      </c>
      <c r="U294" t="str">
        <f>IFERROR(VLOOKUP(JRC_IDEES_powergen[[#This Row],[Headers]],sections[#All],1,FALSE),U293)</f>
        <v>CO2 emissions (kt CO2)</v>
      </c>
      <c r="V294" t="str">
        <f>IFERROR(VLOOKUP(JRC_IDEES_powergen[[#This Row],[Headers]],ec[#All],3,FALSE),"")</f>
        <v>5545</v>
      </c>
      <c r="W294" t="str">
        <f>VLOOKUP(MID(JRC_IDEES_powergen[[#This Row],[Source.Name]],25,2),Table5[#All],3,FALSE)</f>
        <v>Cyprus</v>
      </c>
    </row>
    <row r="295" spans="2:23" x14ac:dyDescent="0.25">
      <c r="B295" t="str">
        <f t="shared" si="4"/>
        <v>CO2 emissions (kt CO2) - 7100</v>
      </c>
      <c r="C295" s="19">
        <v>0</v>
      </c>
      <c r="D295" s="19">
        <v>0</v>
      </c>
      <c r="E295" s="19">
        <v>0</v>
      </c>
      <c r="F295" s="19">
        <v>0</v>
      </c>
      <c r="G295" s="19">
        <v>0</v>
      </c>
      <c r="H295" s="19">
        <v>0</v>
      </c>
      <c r="I295" s="19">
        <v>0</v>
      </c>
      <c r="J295" s="19">
        <v>0</v>
      </c>
      <c r="K295" s="19">
        <v>0</v>
      </c>
      <c r="L295" s="19">
        <v>0</v>
      </c>
      <c r="M295" s="19">
        <v>0</v>
      </c>
      <c r="N295" s="19">
        <v>0</v>
      </c>
      <c r="O295" s="19">
        <v>0</v>
      </c>
      <c r="P295" s="19">
        <v>0</v>
      </c>
      <c r="Q295" s="19">
        <v>0</v>
      </c>
      <c r="R295" s="19">
        <v>0</v>
      </c>
      <c r="S295" s="1" t="s">
        <v>31</v>
      </c>
      <c r="T295" s="1" t="s">
        <v>20</v>
      </c>
      <c r="U295" t="str">
        <f>IFERROR(VLOOKUP(JRC_IDEES_powergen[[#This Row],[Headers]],sections[#All],1,FALSE),U294)</f>
        <v>CO2 emissions (kt CO2)</v>
      </c>
      <c r="V295">
        <f>IFERROR(VLOOKUP(JRC_IDEES_powergen[[#This Row],[Headers]],ec[#All],3,FALSE),"")</f>
        <v>0</v>
      </c>
      <c r="W295" t="str">
        <f>VLOOKUP(MID(JRC_IDEES_powergen[[#This Row],[Source.Name]],25,2),Table5[#All],3,FALSE)</f>
        <v>Cyprus</v>
      </c>
    </row>
    <row r="296" spans="2:23" x14ac:dyDescent="0.25">
      <c r="B296" t="str">
        <f t="shared" si="4"/>
        <v>CO2 emissions (kt CO2) - 55432</v>
      </c>
      <c r="C296" s="19">
        <v>0</v>
      </c>
      <c r="D296" s="19">
        <v>0</v>
      </c>
      <c r="E296" s="19">
        <v>0</v>
      </c>
      <c r="F296" s="19">
        <v>0</v>
      </c>
      <c r="G296" s="19">
        <v>0</v>
      </c>
      <c r="H296" s="19">
        <v>0</v>
      </c>
      <c r="I296" s="19">
        <v>0</v>
      </c>
      <c r="J296" s="19">
        <v>0</v>
      </c>
      <c r="K296" s="19">
        <v>0</v>
      </c>
      <c r="L296" s="19">
        <v>0</v>
      </c>
      <c r="M296" s="19">
        <v>0</v>
      </c>
      <c r="N296" s="19">
        <v>0</v>
      </c>
      <c r="O296" s="19">
        <v>0</v>
      </c>
      <c r="P296" s="19">
        <v>0</v>
      </c>
      <c r="Q296" s="19">
        <v>0</v>
      </c>
      <c r="R296" s="19">
        <v>0</v>
      </c>
      <c r="S296" s="1" t="s">
        <v>31</v>
      </c>
      <c r="T296" s="1" t="s">
        <v>21</v>
      </c>
      <c r="U296" t="str">
        <f>IFERROR(VLOOKUP(JRC_IDEES_powergen[[#This Row],[Headers]],sections[#All],1,FALSE),U295)</f>
        <v>CO2 emissions (kt CO2)</v>
      </c>
      <c r="V296" t="str">
        <f>IFERROR(VLOOKUP(JRC_IDEES_powergen[[#This Row],[Headers]],ec[#All],3,FALSE),"")</f>
        <v>7100</v>
      </c>
      <c r="W296" t="str">
        <f>VLOOKUP(MID(JRC_IDEES_powergen[[#This Row],[Source.Name]],25,2),Table5[#All],3,FALSE)</f>
        <v>Cyprus</v>
      </c>
    </row>
    <row r="297" spans="2:23" x14ac:dyDescent="0.25">
      <c r="B297" t="str">
        <f t="shared" si="4"/>
        <v>CO2 emissions (kt CO2) - 5532</v>
      </c>
      <c r="C297" s="19">
        <v>0</v>
      </c>
      <c r="D297" s="19">
        <v>0</v>
      </c>
      <c r="E297" s="19">
        <v>0</v>
      </c>
      <c r="F297" s="19">
        <v>0</v>
      </c>
      <c r="G297" s="19">
        <v>0</v>
      </c>
      <c r="H297" s="19">
        <v>0</v>
      </c>
      <c r="I297" s="19">
        <v>0</v>
      </c>
      <c r="J297" s="19">
        <v>0</v>
      </c>
      <c r="K297" s="19">
        <v>0</v>
      </c>
      <c r="L297" s="19">
        <v>0</v>
      </c>
      <c r="M297" s="19">
        <v>0</v>
      </c>
      <c r="N297" s="19">
        <v>0</v>
      </c>
      <c r="O297" s="19">
        <v>0</v>
      </c>
      <c r="P297" s="19">
        <v>0</v>
      </c>
      <c r="Q297" s="19">
        <v>0</v>
      </c>
      <c r="R297" s="19">
        <v>0</v>
      </c>
      <c r="S297" s="1" t="s">
        <v>31</v>
      </c>
      <c r="T297" s="1" t="s">
        <v>22</v>
      </c>
      <c r="U297" t="str">
        <f>IFERROR(VLOOKUP(JRC_IDEES_powergen[[#This Row],[Headers]],sections[#All],1,FALSE),U296)</f>
        <v>CO2 emissions (kt CO2)</v>
      </c>
      <c r="V297" t="str">
        <f>IFERROR(VLOOKUP(JRC_IDEES_powergen[[#This Row],[Headers]],ec[#All],3,FALSE),"")</f>
        <v>55432</v>
      </c>
      <c r="W297" t="str">
        <f>VLOOKUP(MID(JRC_IDEES_powergen[[#This Row],[Source.Name]],25,2),Table5[#All],3,FALSE)</f>
        <v>Cyprus</v>
      </c>
    </row>
    <row r="298" spans="2:23" x14ac:dyDescent="0.25">
      <c r="B298" t="str">
        <f t="shared" si="4"/>
        <v>CO2 emissions (kt CO2) - 5550</v>
      </c>
      <c r="C298" s="19">
        <v>0</v>
      </c>
      <c r="D298" s="19">
        <v>0</v>
      </c>
      <c r="E298" s="19">
        <v>0</v>
      </c>
      <c r="F298" s="19">
        <v>0</v>
      </c>
      <c r="G298" s="19">
        <v>0</v>
      </c>
      <c r="H298" s="19">
        <v>0</v>
      </c>
      <c r="I298" s="19">
        <v>0</v>
      </c>
      <c r="J298" s="19">
        <v>0</v>
      </c>
      <c r="K298" s="19">
        <v>0</v>
      </c>
      <c r="L298" s="19">
        <v>0</v>
      </c>
      <c r="M298" s="19">
        <v>0</v>
      </c>
      <c r="N298" s="19">
        <v>0</v>
      </c>
      <c r="O298" s="19">
        <v>0</v>
      </c>
      <c r="P298" s="19">
        <v>0</v>
      </c>
      <c r="Q298" s="19">
        <v>0</v>
      </c>
      <c r="R298" s="19">
        <v>0</v>
      </c>
      <c r="S298" s="1" t="s">
        <v>31</v>
      </c>
      <c r="T298" s="1" t="s">
        <v>23</v>
      </c>
      <c r="U298" t="str">
        <f>IFERROR(VLOOKUP(JRC_IDEES_powergen[[#This Row],[Headers]],sections[#All],1,FALSE),U297)</f>
        <v>CO2 emissions (kt CO2)</v>
      </c>
      <c r="V298" t="str">
        <f>IFERROR(VLOOKUP(JRC_IDEES_powergen[[#This Row],[Headers]],ec[#All],3,FALSE),"")</f>
        <v>5532</v>
      </c>
      <c r="W298" t="str">
        <f>VLOOKUP(MID(JRC_IDEES_powergen[[#This Row],[Source.Name]],25,2),Table5[#All],3,FALSE)</f>
        <v>Cyprus</v>
      </c>
    </row>
    <row r="299" spans="2:23" x14ac:dyDescent="0.25">
      <c r="B299" t="str">
        <f t="shared" si="4"/>
        <v>CO2 emissions (kt CO2) - 99998</v>
      </c>
      <c r="C299" s="19">
        <v>0</v>
      </c>
      <c r="D299" s="19">
        <v>0</v>
      </c>
      <c r="E299" s="19">
        <v>0</v>
      </c>
      <c r="F299" s="19">
        <v>0</v>
      </c>
      <c r="G299" s="19">
        <v>0</v>
      </c>
      <c r="H299" s="19">
        <v>0</v>
      </c>
      <c r="I299" s="19">
        <v>0</v>
      </c>
      <c r="J299" s="19">
        <v>0</v>
      </c>
      <c r="K299" s="19">
        <v>0</v>
      </c>
      <c r="L299" s="19">
        <v>0</v>
      </c>
      <c r="M299" s="19">
        <v>0</v>
      </c>
      <c r="N299" s="19">
        <v>0</v>
      </c>
      <c r="O299" s="19">
        <v>0</v>
      </c>
      <c r="P299" s="19">
        <v>0</v>
      </c>
      <c r="Q299" s="19">
        <v>0</v>
      </c>
      <c r="R299" s="19">
        <v>0</v>
      </c>
      <c r="S299" s="1" t="s">
        <v>31</v>
      </c>
      <c r="T299" s="1" t="s">
        <v>24</v>
      </c>
      <c r="U299" t="str">
        <f>IFERROR(VLOOKUP(JRC_IDEES_powergen[[#This Row],[Headers]],sections[#All],1,FALSE),U298)</f>
        <v>CO2 emissions (kt CO2)</v>
      </c>
      <c r="V299" t="str">
        <f>IFERROR(VLOOKUP(JRC_IDEES_powergen[[#This Row],[Headers]],ec[#All],3,FALSE),"")</f>
        <v>5550</v>
      </c>
      <c r="W299" t="str">
        <f>VLOOKUP(MID(JRC_IDEES_powergen[[#This Row],[Source.Name]],25,2),Table5[#All],3,FALSE)</f>
        <v>Cyprus</v>
      </c>
    </row>
    <row r="300" spans="2:23" x14ac:dyDescent="0.25">
      <c r="B300" t="str">
        <f t="shared" si="4"/>
        <v>CO2 emissions (kt CO2) - 99999</v>
      </c>
      <c r="C300" s="19">
        <v>0</v>
      </c>
      <c r="D300" s="19">
        <v>0</v>
      </c>
      <c r="E300" s="19">
        <v>0</v>
      </c>
      <c r="F300" s="19">
        <v>0</v>
      </c>
      <c r="G300" s="19">
        <v>0</v>
      </c>
      <c r="H300" s="19">
        <v>0</v>
      </c>
      <c r="I300" s="19">
        <v>0</v>
      </c>
      <c r="J300" s="19">
        <v>0</v>
      </c>
      <c r="K300" s="19">
        <v>0</v>
      </c>
      <c r="L300" s="19">
        <v>0</v>
      </c>
      <c r="M300" s="19">
        <v>0</v>
      </c>
      <c r="N300" s="19">
        <v>0</v>
      </c>
      <c r="O300" s="19">
        <v>0</v>
      </c>
      <c r="P300" s="19">
        <v>0</v>
      </c>
      <c r="Q300" s="19">
        <v>0</v>
      </c>
      <c r="R300" s="19">
        <v>0</v>
      </c>
      <c r="S300" s="1" t="s">
        <v>31</v>
      </c>
      <c r="T300" s="1" t="s">
        <v>25</v>
      </c>
      <c r="U300" t="str">
        <f>IFERROR(VLOOKUP(JRC_IDEES_powergen[[#This Row],[Headers]],sections[#All],1,FALSE),U299)</f>
        <v>CO2 emissions (kt CO2)</v>
      </c>
      <c r="V300" t="str">
        <f>IFERROR(VLOOKUP(JRC_IDEES_powergen[[#This Row],[Headers]],ec[#All],3,FALSE),"")</f>
        <v>99998</v>
      </c>
      <c r="W300" t="str">
        <f>VLOOKUP(MID(JRC_IDEES_powergen[[#This Row],[Source.Name]],25,2),Table5[#All],3,FALSE)</f>
        <v>Cyprus</v>
      </c>
    </row>
    <row r="301" spans="2:23" x14ac:dyDescent="0.25">
      <c r="B301" t="str">
        <f t="shared" si="4"/>
        <v/>
      </c>
      <c r="C301" s="19">
        <v>0</v>
      </c>
      <c r="D301" s="19">
        <v>0</v>
      </c>
      <c r="E301" s="19">
        <v>0</v>
      </c>
      <c r="F301" s="19">
        <v>0</v>
      </c>
      <c r="G301" s="19">
        <v>0</v>
      </c>
      <c r="H301" s="19">
        <v>0</v>
      </c>
      <c r="I301" s="19">
        <v>0</v>
      </c>
      <c r="J301" s="19">
        <v>0</v>
      </c>
      <c r="K301" s="19">
        <v>0</v>
      </c>
      <c r="L301" s="19">
        <v>0</v>
      </c>
      <c r="M301" s="19">
        <v>0</v>
      </c>
      <c r="N301" s="19">
        <v>0</v>
      </c>
      <c r="O301" s="19">
        <v>0</v>
      </c>
      <c r="P301" s="19">
        <v>0</v>
      </c>
      <c r="Q301" s="19">
        <v>0</v>
      </c>
      <c r="R301" s="19">
        <v>0</v>
      </c>
      <c r="S301" s="1" t="s">
        <v>31</v>
      </c>
      <c r="T301" s="1" t="s">
        <v>26</v>
      </c>
      <c r="U301" t="str">
        <f>IFERROR(VLOOKUP(JRC_IDEES_powergen[[#This Row],[Headers]],sections[#All],1,FALSE),U300)</f>
        <v>CO2 emissions (kt CO2)</v>
      </c>
      <c r="V301" t="str">
        <f>IFERROR(VLOOKUP(JRC_IDEES_powergen[[#This Row],[Headers]],ec[#All],3,FALSE),"")</f>
        <v>99999</v>
      </c>
      <c r="W301" t="str">
        <f>VLOOKUP(MID(JRC_IDEES_powergen[[#This Row],[Source.Name]],25,2),Table5[#All],3,FALSE)</f>
        <v>Cyprus</v>
      </c>
    </row>
    <row r="302" spans="2:23" x14ac:dyDescent="0.25">
      <c r="B302" t="str">
        <f t="shared" si="4"/>
        <v/>
      </c>
      <c r="C302" s="19">
        <v>2000</v>
      </c>
      <c r="D302" s="19">
        <v>2001</v>
      </c>
      <c r="E302" s="19">
        <v>2002</v>
      </c>
      <c r="F302" s="19">
        <v>2003</v>
      </c>
      <c r="G302" s="19">
        <v>2004</v>
      </c>
      <c r="H302" s="19">
        <v>2005</v>
      </c>
      <c r="I302" s="19">
        <v>2006</v>
      </c>
      <c r="J302" s="19">
        <v>2007</v>
      </c>
      <c r="K302" s="19">
        <v>2008</v>
      </c>
      <c r="L302" s="19">
        <v>2009</v>
      </c>
      <c r="M302" s="19">
        <v>2010</v>
      </c>
      <c r="N302" s="19">
        <v>2011</v>
      </c>
      <c r="O302" s="19">
        <v>2012</v>
      </c>
      <c r="P302" s="19">
        <v>2013</v>
      </c>
      <c r="Q302" s="19">
        <v>2014</v>
      </c>
      <c r="R302" s="19">
        <v>2015</v>
      </c>
      <c r="S302" s="1" t="s">
        <v>32</v>
      </c>
      <c r="T302" s="1" t="s">
        <v>2</v>
      </c>
      <c r="U302" t="str">
        <f>IFERROR(VLOOKUP(JRC_IDEES_powergen[[#This Row],[Headers]],sections[#All],1,FALSE),U301)</f>
        <v>CO2 emissions (kt CO2)</v>
      </c>
      <c r="V302" t="str">
        <f>IFERROR(VLOOKUP(JRC_IDEES_powergen[[#This Row],[Headers]],ec[#All],3,FALSE),"")</f>
        <v/>
      </c>
      <c r="W302" t="str">
        <f>VLOOKUP(MID(JRC_IDEES_powergen[[#This Row],[Source.Name]],25,2),Table5[#All],3,FALSE)</f>
        <v>Czech Republic</v>
      </c>
    </row>
    <row r="303" spans="2:23" x14ac:dyDescent="0.25">
      <c r="B303" t="str">
        <f t="shared" si="4"/>
        <v>Total gross distributed heat production (GWh) - 0</v>
      </c>
      <c r="C303" s="19">
        <v>9852.3867124995177</v>
      </c>
      <c r="D303" s="19">
        <v>10355.730581395352</v>
      </c>
      <c r="E303" s="19">
        <v>10068.545465116278</v>
      </c>
      <c r="F303" s="19">
        <v>9765.0113953488381</v>
      </c>
      <c r="G303" s="19">
        <v>9256.0752325581416</v>
      </c>
      <c r="H303" s="19">
        <v>8937.0024506699647</v>
      </c>
      <c r="I303" s="19">
        <v>8490.610116279071</v>
      </c>
      <c r="J303" s="19">
        <v>7911.6496511627902</v>
      </c>
      <c r="K303" s="19">
        <v>7972.9266279069789</v>
      </c>
      <c r="L303" s="19">
        <v>7768.3572093023258</v>
      </c>
      <c r="M303" s="19">
        <v>10227.048020245258</v>
      </c>
      <c r="N303" s="19">
        <v>8918.1115917771513</v>
      </c>
      <c r="O303" s="19">
        <v>8338.211343314355</v>
      </c>
      <c r="P303" s="19">
        <v>8415.1571569417847</v>
      </c>
      <c r="Q303" s="19">
        <v>7045.1250417306164</v>
      </c>
      <c r="R303" s="19">
        <v>7085.6734723714872</v>
      </c>
      <c r="S303" s="1" t="s">
        <v>32</v>
      </c>
      <c r="T303" s="1" t="s">
        <v>3</v>
      </c>
      <c r="U303" t="str">
        <f>IFERROR(VLOOKUP(JRC_IDEES_powergen[[#This Row],[Headers]],sections[#All],1,FALSE),U302)</f>
        <v>Total gross distributed heat production (GWh)</v>
      </c>
      <c r="V303" t="str">
        <f>IFERROR(VLOOKUP(JRC_IDEES_powergen[[#This Row],[Headers]],ec[#All],3,FALSE),"")</f>
        <v/>
      </c>
      <c r="W303" t="str">
        <f>VLOOKUP(MID(JRC_IDEES_powergen[[#This Row],[Source.Name]],25,2),Table5[#All],3,FALSE)</f>
        <v>Czech Republic</v>
      </c>
    </row>
    <row r="304" spans="2:23" x14ac:dyDescent="0.25">
      <c r="B304" t="str">
        <f t="shared" si="4"/>
        <v>Total gross distributed heat production (GWh) - 2100</v>
      </c>
      <c r="C304" s="19">
        <v>9852.3867124995177</v>
      </c>
      <c r="D304" s="19">
        <v>10355.730581395352</v>
      </c>
      <c r="E304" s="19">
        <v>10068.545465116278</v>
      </c>
      <c r="F304" s="19">
        <v>9765.0113953488381</v>
      </c>
      <c r="G304" s="19">
        <v>9256.0752325581416</v>
      </c>
      <c r="H304" s="19">
        <v>8937.0024506699647</v>
      </c>
      <c r="I304" s="19">
        <v>8490.610116279071</v>
      </c>
      <c r="J304" s="19">
        <v>7888.4549564692306</v>
      </c>
      <c r="K304" s="19">
        <v>7947.2348602772372</v>
      </c>
      <c r="L304" s="19">
        <v>7741.3009935318833</v>
      </c>
      <c r="M304" s="19">
        <v>10198.643375570233</v>
      </c>
      <c r="N304" s="19">
        <v>8895.0780185915319</v>
      </c>
      <c r="O304" s="19">
        <v>8312.9572394852457</v>
      </c>
      <c r="P304" s="19">
        <v>8393.5445160807903</v>
      </c>
      <c r="Q304" s="19">
        <v>7021.4170455403737</v>
      </c>
      <c r="R304" s="19">
        <v>7064.5006222889606</v>
      </c>
      <c r="S304" s="1" t="s">
        <v>32</v>
      </c>
      <c r="T304" s="1" t="s">
        <v>4</v>
      </c>
      <c r="U304" t="str">
        <f>IFERROR(VLOOKUP(JRC_IDEES_powergen[[#This Row],[Headers]],sections[#All],1,FALSE),U303)</f>
        <v>Total gross distributed heat production (GWh)</v>
      </c>
      <c r="V304">
        <f>IFERROR(VLOOKUP(JRC_IDEES_powergen[[#This Row],[Headers]],ec[#All],3,FALSE),"")</f>
        <v>0</v>
      </c>
      <c r="W304" t="str">
        <f>VLOOKUP(MID(JRC_IDEES_powergen[[#This Row],[Source.Name]],25,2),Table5[#All],3,FALSE)</f>
        <v>Czech Republic</v>
      </c>
    </row>
    <row r="305" spans="2:23" x14ac:dyDescent="0.25">
      <c r="B305" t="str">
        <f t="shared" si="4"/>
        <v>Total gross distributed heat production (GWh) - 2200</v>
      </c>
      <c r="C305" s="19">
        <v>628.43314237173456</v>
      </c>
      <c r="D305" s="19">
        <v>627.01885098781224</v>
      </c>
      <c r="E305" s="19">
        <v>614.56158607271493</v>
      </c>
      <c r="F305" s="19">
        <v>533.84969175500464</v>
      </c>
      <c r="G305" s="19">
        <v>425.87332086485151</v>
      </c>
      <c r="H305" s="19">
        <v>252.85582825637897</v>
      </c>
      <c r="I305" s="19">
        <v>628.54605041515265</v>
      </c>
      <c r="J305" s="19">
        <v>51.028328325830216</v>
      </c>
      <c r="K305" s="19">
        <v>161.035177909331</v>
      </c>
      <c r="L305" s="19">
        <v>283.45844152845302</v>
      </c>
      <c r="M305" s="19">
        <v>276.93827413372401</v>
      </c>
      <c r="N305" s="19">
        <v>263.76978730898264</v>
      </c>
      <c r="O305" s="19">
        <v>75.580759911380994</v>
      </c>
      <c r="P305" s="19">
        <v>68.381014731017828</v>
      </c>
      <c r="Q305" s="19">
        <v>49.681674135394097</v>
      </c>
      <c r="R305" s="19">
        <v>45.481705437858608</v>
      </c>
      <c r="S305" s="1" t="s">
        <v>32</v>
      </c>
      <c r="T305" s="1" t="s">
        <v>5</v>
      </c>
      <c r="U305" t="str">
        <f>IFERROR(VLOOKUP(JRC_IDEES_powergen[[#This Row],[Headers]],sections[#All],1,FALSE),U304)</f>
        <v>Total gross distributed heat production (GWh)</v>
      </c>
      <c r="V305" t="str">
        <f>IFERROR(VLOOKUP(JRC_IDEES_powergen[[#This Row],[Headers]],ec[#All],3,FALSE),"")</f>
        <v>2100</v>
      </c>
      <c r="W305" t="str">
        <f>VLOOKUP(MID(JRC_IDEES_powergen[[#This Row],[Source.Name]],25,2),Table5[#All],3,FALSE)</f>
        <v>Czech Republic</v>
      </c>
    </row>
    <row r="306" spans="2:23" x14ac:dyDescent="0.25">
      <c r="B306" t="str">
        <f t="shared" si="4"/>
        <v>Total gross distributed heat production (GWh) - 3210</v>
      </c>
      <c r="C306" s="19">
        <v>1629.0110506172339</v>
      </c>
      <c r="D306" s="19">
        <v>1710.5821539984079</v>
      </c>
      <c r="E306" s="19">
        <v>1686.2539947146508</v>
      </c>
      <c r="F306" s="19">
        <v>1554.7219859562417</v>
      </c>
      <c r="G306" s="19">
        <v>1339.5989681015542</v>
      </c>
      <c r="H306" s="19">
        <v>1050.8960599587804</v>
      </c>
      <c r="I306" s="19">
        <v>1051.0686731942274</v>
      </c>
      <c r="J306" s="19">
        <v>797.89749745843596</v>
      </c>
      <c r="K306" s="19">
        <v>703.61765291690256</v>
      </c>
      <c r="L306" s="19">
        <v>625.60790136625963</v>
      </c>
      <c r="M306" s="19">
        <v>842.35024138743427</v>
      </c>
      <c r="N306" s="19">
        <v>704.9645877895814</v>
      </c>
      <c r="O306" s="19">
        <v>662.1315084704728</v>
      </c>
      <c r="P306" s="19">
        <v>634.72701968967272</v>
      </c>
      <c r="Q306" s="19">
        <v>522.1589625735146</v>
      </c>
      <c r="R306" s="19">
        <v>473.76092446884604</v>
      </c>
      <c r="S306" s="1" t="s">
        <v>32</v>
      </c>
      <c r="T306" s="1" t="s">
        <v>6</v>
      </c>
      <c r="U306" t="str">
        <f>IFERROR(VLOOKUP(JRC_IDEES_powergen[[#This Row],[Headers]],sections[#All],1,FALSE),U305)</f>
        <v>Total gross distributed heat production (GWh)</v>
      </c>
      <c r="V306" t="str">
        <f>IFERROR(VLOOKUP(JRC_IDEES_powergen[[#This Row],[Headers]],ec[#All],3,FALSE),"")</f>
        <v>2200</v>
      </c>
      <c r="W306" t="str">
        <f>VLOOKUP(MID(JRC_IDEES_powergen[[#This Row],[Source.Name]],25,2),Table5[#All],3,FALSE)</f>
        <v>Czech Republic</v>
      </c>
    </row>
    <row r="307" spans="2:23" x14ac:dyDescent="0.25">
      <c r="B307" t="str">
        <f t="shared" si="4"/>
        <v>Total gross distributed heat production (GWh) - 3260</v>
      </c>
      <c r="C307" s="19">
        <v>0</v>
      </c>
      <c r="D307" s="19">
        <v>0</v>
      </c>
      <c r="E307" s="19">
        <v>0</v>
      </c>
      <c r="F307" s="19">
        <v>0</v>
      </c>
      <c r="G307" s="19">
        <v>0</v>
      </c>
      <c r="H307" s="19">
        <v>0</v>
      </c>
      <c r="I307" s="19">
        <v>0</v>
      </c>
      <c r="J307" s="19">
        <v>0</v>
      </c>
      <c r="K307" s="19">
        <v>0</v>
      </c>
      <c r="L307" s="19">
        <v>0</v>
      </c>
      <c r="M307" s="19">
        <v>0</v>
      </c>
      <c r="N307" s="19">
        <v>0</v>
      </c>
      <c r="O307" s="19">
        <v>0</v>
      </c>
      <c r="P307" s="19">
        <v>0</v>
      </c>
      <c r="Q307" s="19">
        <v>0</v>
      </c>
      <c r="R307" s="19">
        <v>0</v>
      </c>
      <c r="S307" s="1" t="s">
        <v>32</v>
      </c>
      <c r="T307" s="1" t="s">
        <v>7</v>
      </c>
      <c r="U307" t="str">
        <f>IFERROR(VLOOKUP(JRC_IDEES_powergen[[#This Row],[Headers]],sections[#All],1,FALSE),U306)</f>
        <v>Total gross distributed heat production (GWh)</v>
      </c>
      <c r="V307" t="str">
        <f>IFERROR(VLOOKUP(JRC_IDEES_powergen[[#This Row],[Headers]],ec[#All],3,FALSE),"")</f>
        <v>3210</v>
      </c>
      <c r="W307" t="str">
        <f>VLOOKUP(MID(JRC_IDEES_powergen[[#This Row],[Source.Name]],25,2),Table5[#All],3,FALSE)</f>
        <v>Czech Republic</v>
      </c>
    </row>
    <row r="308" spans="2:23" x14ac:dyDescent="0.25">
      <c r="B308" t="str">
        <f t="shared" si="4"/>
        <v>Total gross distributed heat production (GWh) - 0</v>
      </c>
      <c r="C308" s="19">
        <v>0</v>
      </c>
      <c r="D308" s="19">
        <v>0</v>
      </c>
      <c r="E308" s="19">
        <v>0</v>
      </c>
      <c r="F308" s="19">
        <v>0</v>
      </c>
      <c r="G308" s="19">
        <v>41.330187680394701</v>
      </c>
      <c r="H308" s="19">
        <v>42.919146084571551</v>
      </c>
      <c r="I308" s="19">
        <v>33.754147013525504</v>
      </c>
      <c r="J308" s="19">
        <v>0</v>
      </c>
      <c r="K308" s="19">
        <v>0</v>
      </c>
      <c r="L308" s="19">
        <v>17.640993565409403</v>
      </c>
      <c r="M308" s="19">
        <v>9.1771904126759587</v>
      </c>
      <c r="N308" s="19">
        <v>0</v>
      </c>
      <c r="O308" s="19">
        <v>8.79756053829861</v>
      </c>
      <c r="P308" s="19">
        <v>9.4166894581004676</v>
      </c>
      <c r="Q308" s="19">
        <v>0</v>
      </c>
      <c r="R308" s="19">
        <v>0</v>
      </c>
      <c r="S308" s="1" t="s">
        <v>32</v>
      </c>
      <c r="T308" s="1" t="s">
        <v>8</v>
      </c>
      <c r="U308" t="str">
        <f>IFERROR(VLOOKUP(JRC_IDEES_powergen[[#This Row],[Headers]],sections[#All],1,FALSE),U307)</f>
        <v>Total gross distributed heat production (GWh)</v>
      </c>
      <c r="V308" t="str">
        <f>IFERROR(VLOOKUP(JRC_IDEES_powergen[[#This Row],[Headers]],ec[#All],3,FALSE),"")</f>
        <v>3260</v>
      </c>
      <c r="W308" t="str">
        <f>VLOOKUP(MID(JRC_IDEES_powergen[[#This Row],[Source.Name]],25,2),Table5[#All],3,FALSE)</f>
        <v>Czech Republic</v>
      </c>
    </row>
    <row r="309" spans="2:23" x14ac:dyDescent="0.25">
      <c r="B309" t="str">
        <f t="shared" si="4"/>
        <v>Total gross distributed heat production (GWh) - 3270A</v>
      </c>
      <c r="C309" s="19">
        <v>981.85364329587594</v>
      </c>
      <c r="D309" s="19">
        <v>1013.5053308331865</v>
      </c>
      <c r="E309" s="19">
        <v>874.61306779805545</v>
      </c>
      <c r="F309" s="19">
        <v>803.11692949245605</v>
      </c>
      <c r="G309" s="19">
        <v>705.97793042611534</v>
      </c>
      <c r="H309" s="19">
        <v>712.19666756588435</v>
      </c>
      <c r="I309" s="19">
        <v>601.76581382731229</v>
      </c>
      <c r="J309" s="19">
        <v>516.12359690199514</v>
      </c>
      <c r="K309" s="19">
        <v>559.37984975663892</v>
      </c>
      <c r="L309" s="19">
        <v>384.66880682324603</v>
      </c>
      <c r="M309" s="19">
        <v>209.36753891044646</v>
      </c>
      <c r="N309" s="19">
        <v>145.74833598799916</v>
      </c>
      <c r="O309" s="19">
        <v>110.2735677395559</v>
      </c>
      <c r="P309" s="19">
        <v>79.877320760511182</v>
      </c>
      <c r="Q309" s="19">
        <v>68.245865935278914</v>
      </c>
      <c r="R309" s="19">
        <v>59.694592626015826</v>
      </c>
      <c r="S309" s="1" t="s">
        <v>32</v>
      </c>
      <c r="T309" s="1" t="s">
        <v>9</v>
      </c>
      <c r="U309" t="str">
        <f>IFERROR(VLOOKUP(JRC_IDEES_powergen[[#This Row],[Headers]],sections[#All],1,FALSE),U308)</f>
        <v>Total gross distributed heat production (GWh)</v>
      </c>
      <c r="V309">
        <f>IFERROR(VLOOKUP(JRC_IDEES_powergen[[#This Row],[Headers]],ec[#All],3,FALSE),"")</f>
        <v>0</v>
      </c>
      <c r="W309" t="str">
        <f>VLOOKUP(MID(JRC_IDEES_powergen[[#This Row],[Source.Name]],25,2),Table5[#All],3,FALSE)</f>
        <v>Czech Republic</v>
      </c>
    </row>
    <row r="310" spans="2:23" x14ac:dyDescent="0.25">
      <c r="B310" t="str">
        <f t="shared" si="4"/>
        <v>Total gross distributed heat production (GWh) - 3280</v>
      </c>
      <c r="C310" s="19">
        <v>981.85364329587594</v>
      </c>
      <c r="D310" s="19">
        <v>1013.5053308331865</v>
      </c>
      <c r="E310" s="19">
        <v>104.95356813576664</v>
      </c>
      <c r="F310" s="19">
        <v>131.12113134570714</v>
      </c>
      <c r="G310" s="19">
        <v>117.08902260725814</v>
      </c>
      <c r="H310" s="19">
        <v>284.18270937075187</v>
      </c>
      <c r="I310" s="19">
        <v>510.98465950417034</v>
      </c>
      <c r="J310" s="19">
        <v>507.9638137889462</v>
      </c>
      <c r="K310" s="19">
        <v>559.37984975663892</v>
      </c>
      <c r="L310" s="19">
        <v>384.66880682324603</v>
      </c>
      <c r="M310" s="19">
        <v>209.36753891044646</v>
      </c>
      <c r="N310" s="19">
        <v>145.74833598799916</v>
      </c>
      <c r="O310" s="19">
        <v>110.2735677395559</v>
      </c>
      <c r="P310" s="19">
        <v>79.877320760511182</v>
      </c>
      <c r="Q310" s="19">
        <v>68.245865935278914</v>
      </c>
      <c r="R310" s="19">
        <v>59.694592626015826</v>
      </c>
      <c r="S310" s="1" t="s">
        <v>32</v>
      </c>
      <c r="T310" s="1" t="s">
        <v>10</v>
      </c>
      <c r="U310" t="str">
        <f>IFERROR(VLOOKUP(JRC_IDEES_powergen[[#This Row],[Headers]],sections[#All],1,FALSE),U309)</f>
        <v>Total gross distributed heat production (GWh)</v>
      </c>
      <c r="V310" t="str">
        <f>IFERROR(VLOOKUP(JRC_IDEES_powergen[[#This Row],[Headers]],ec[#All],3,FALSE),"")</f>
        <v>3270A</v>
      </c>
      <c r="W310" t="str">
        <f>VLOOKUP(MID(JRC_IDEES_powergen[[#This Row],[Source.Name]],25,2),Table5[#All],3,FALSE)</f>
        <v>Czech Republic</v>
      </c>
    </row>
    <row r="311" spans="2:23" x14ac:dyDescent="0.25">
      <c r="B311" t="str">
        <f t="shared" si="4"/>
        <v/>
      </c>
      <c r="C311" s="19">
        <v>0</v>
      </c>
      <c r="D311" s="19">
        <v>0</v>
      </c>
      <c r="E311" s="19">
        <v>769.65949966228879</v>
      </c>
      <c r="F311" s="19">
        <v>671.99579814674894</v>
      </c>
      <c r="G311" s="19">
        <v>588.88890781885721</v>
      </c>
      <c r="H311" s="19">
        <v>428.01395819513243</v>
      </c>
      <c r="I311" s="19">
        <v>90.78115432314199</v>
      </c>
      <c r="J311" s="19">
        <v>8.159783113048892</v>
      </c>
      <c r="K311" s="19">
        <v>0</v>
      </c>
      <c r="L311" s="19">
        <v>0</v>
      </c>
      <c r="M311" s="19">
        <v>0</v>
      </c>
      <c r="N311" s="19">
        <v>0</v>
      </c>
      <c r="O311" s="19">
        <v>0</v>
      </c>
      <c r="P311" s="19">
        <v>0</v>
      </c>
      <c r="Q311" s="19">
        <v>0</v>
      </c>
      <c r="R311" s="19">
        <v>0</v>
      </c>
      <c r="S311" s="1" t="s">
        <v>32</v>
      </c>
      <c r="T311" s="1" t="s">
        <v>11</v>
      </c>
      <c r="U311" t="str">
        <f>IFERROR(VLOOKUP(JRC_IDEES_powergen[[#This Row],[Headers]],sections[#All],1,FALSE),U310)</f>
        <v>Total gross distributed heat production (GWh)</v>
      </c>
      <c r="V311" t="str">
        <f>IFERROR(VLOOKUP(JRC_IDEES_powergen[[#This Row],[Headers]],ec[#All],3,FALSE),"")</f>
        <v>3280</v>
      </c>
      <c r="W311" t="str">
        <f>VLOOKUP(MID(JRC_IDEES_powergen[[#This Row],[Source.Name]],25,2),Table5[#All],3,FALSE)</f>
        <v>Czech Republic</v>
      </c>
    </row>
    <row r="312" spans="2:23" x14ac:dyDescent="0.25">
      <c r="B312" t="str">
        <f t="shared" si="4"/>
        <v>Total gross distributed heat production (GWh) - 4100</v>
      </c>
      <c r="C312" s="19">
        <v>6003.467449472997</v>
      </c>
      <c r="D312" s="19">
        <v>6369.4373037961186</v>
      </c>
      <c r="E312" s="19">
        <v>6237.7403995357308</v>
      </c>
      <c r="F312" s="19">
        <v>6162.6931732482362</v>
      </c>
      <c r="G312" s="19">
        <v>6206.0707448971798</v>
      </c>
      <c r="H312" s="19">
        <v>6363.1410208998805</v>
      </c>
      <c r="I312" s="19">
        <v>5656.9144537363736</v>
      </c>
      <c r="J312" s="19">
        <v>5887.9732479599998</v>
      </c>
      <c r="K312" s="19">
        <v>5876.407941493545</v>
      </c>
      <c r="L312" s="19">
        <v>5804.1464613635953</v>
      </c>
      <c r="M312" s="19">
        <v>8525.5690620377591</v>
      </c>
      <c r="N312" s="19">
        <v>7332.8000871897193</v>
      </c>
      <c r="O312" s="19">
        <v>7143.0013260510095</v>
      </c>
      <c r="P312" s="19">
        <v>7275.7399673802984</v>
      </c>
      <c r="Q312" s="19">
        <v>6084.1113172338191</v>
      </c>
      <c r="R312" s="19">
        <v>6090.7583865532315</v>
      </c>
      <c r="S312" s="1" t="s">
        <v>32</v>
      </c>
      <c r="T312" s="1" t="s">
        <v>12</v>
      </c>
      <c r="U312" t="str">
        <f>IFERROR(VLOOKUP(JRC_IDEES_powergen[[#This Row],[Headers]],sections[#All],1,FALSE),U311)</f>
        <v>Total gross distributed heat production (GWh)</v>
      </c>
      <c r="V312" t="str">
        <f>IFERROR(VLOOKUP(JRC_IDEES_powergen[[#This Row],[Headers]],ec[#All],3,FALSE),"")</f>
        <v/>
      </c>
      <c r="W312" t="str">
        <f>VLOOKUP(MID(JRC_IDEES_powergen[[#This Row],[Source.Name]],25,2),Table5[#All],3,FALSE)</f>
        <v>Czech Republic</v>
      </c>
    </row>
    <row r="313" spans="2:23" x14ac:dyDescent="0.25">
      <c r="B313" t="str">
        <f t="shared" si="4"/>
        <v>Total gross distributed heat production (GWh) - 5542</v>
      </c>
      <c r="C313" s="19">
        <v>5982.4026514046709</v>
      </c>
      <c r="D313" s="19">
        <v>6349.5875450125195</v>
      </c>
      <c r="E313" s="19">
        <v>6217.915836665642</v>
      </c>
      <c r="F313" s="19">
        <v>6159.1810000871901</v>
      </c>
      <c r="G313" s="19">
        <v>6202.2744034021152</v>
      </c>
      <c r="H313" s="19">
        <v>6359.8930427748264</v>
      </c>
      <c r="I313" s="19">
        <v>5653.4225312340668</v>
      </c>
      <c r="J313" s="19">
        <v>5887.9732479599998</v>
      </c>
      <c r="K313" s="19">
        <v>5876.407941493545</v>
      </c>
      <c r="L313" s="19">
        <v>5804.1464613635953</v>
      </c>
      <c r="M313" s="19">
        <v>8525.5690620377591</v>
      </c>
      <c r="N313" s="19">
        <v>7332.8000871897193</v>
      </c>
      <c r="O313" s="19">
        <v>7143.0013260510095</v>
      </c>
      <c r="P313" s="19">
        <v>7275.7399673802984</v>
      </c>
      <c r="Q313" s="19">
        <v>6084.1113172338191</v>
      </c>
      <c r="R313" s="19">
        <v>6090.7583865532315</v>
      </c>
      <c r="S313" s="1" t="s">
        <v>32</v>
      </c>
      <c r="T313" s="1" t="s">
        <v>13</v>
      </c>
      <c r="U313" t="str">
        <f>IFERROR(VLOOKUP(JRC_IDEES_powergen[[#This Row],[Headers]],sections[#All],1,FALSE),U312)</f>
        <v>Total gross distributed heat production (GWh)</v>
      </c>
      <c r="V313" t="str">
        <f>IFERROR(VLOOKUP(JRC_IDEES_powergen[[#This Row],[Headers]],ec[#All],3,FALSE),"")</f>
        <v>4100</v>
      </c>
      <c r="W313" t="str">
        <f>VLOOKUP(MID(JRC_IDEES_powergen[[#This Row],[Source.Name]],25,2),Table5[#All],3,FALSE)</f>
        <v>Czech Republic</v>
      </c>
    </row>
    <row r="314" spans="2:23" x14ac:dyDescent="0.25">
      <c r="B314" t="str">
        <f t="shared" si="4"/>
        <v>Total gross distributed heat production (GWh) - 4200</v>
      </c>
      <c r="C314" s="19">
        <v>21.064798068326301</v>
      </c>
      <c r="D314" s="19">
        <v>19.84975878359927</v>
      </c>
      <c r="E314" s="19">
        <v>19.824562870089256</v>
      </c>
      <c r="F314" s="19">
        <v>3.5121731610457272</v>
      </c>
      <c r="G314" s="19">
        <v>3.7963414950648264</v>
      </c>
      <c r="H314" s="19">
        <v>3.2479781250543938</v>
      </c>
      <c r="I314" s="19">
        <v>3.4919225023064033</v>
      </c>
      <c r="J314" s="19">
        <v>0</v>
      </c>
      <c r="K314" s="19">
        <v>0</v>
      </c>
      <c r="L314" s="19">
        <v>0</v>
      </c>
      <c r="M314" s="19">
        <v>0</v>
      </c>
      <c r="N314" s="19">
        <v>0</v>
      </c>
      <c r="O314" s="19">
        <v>0</v>
      </c>
      <c r="P314" s="19">
        <v>0</v>
      </c>
      <c r="Q314" s="19">
        <v>0</v>
      </c>
      <c r="R314" s="19">
        <v>0</v>
      </c>
      <c r="S314" s="1" t="s">
        <v>32</v>
      </c>
      <c r="T314" s="1" t="s">
        <v>14</v>
      </c>
      <c r="U314" t="str">
        <f>IFERROR(VLOOKUP(JRC_IDEES_powergen[[#This Row],[Headers]],sections[#All],1,FALSE),U313)</f>
        <v>Total gross distributed heat production (GWh)</v>
      </c>
      <c r="V314" t="str">
        <f>IFERROR(VLOOKUP(JRC_IDEES_powergen[[#This Row],[Headers]],ec[#All],3,FALSE),"")</f>
        <v>5542</v>
      </c>
      <c r="W314" t="str">
        <f>VLOOKUP(MID(JRC_IDEES_powergen[[#This Row],[Source.Name]],25,2),Table5[#All],3,FALSE)</f>
        <v>Czech Republic</v>
      </c>
    </row>
    <row r="315" spans="2:23" x14ac:dyDescent="0.25">
      <c r="B315" t="str">
        <f t="shared" si="4"/>
        <v>Total gross distributed heat production (GWh) - 0</v>
      </c>
      <c r="C315" s="19">
        <v>229.37224563288638</v>
      </c>
      <c r="D315" s="19">
        <v>237.02806745584397</v>
      </c>
      <c r="E315" s="19">
        <v>228.56547983458455</v>
      </c>
      <c r="F315" s="19">
        <v>221.26678340109163</v>
      </c>
      <c r="G315" s="19">
        <v>0</v>
      </c>
      <c r="H315" s="19">
        <v>0</v>
      </c>
      <c r="I315" s="19">
        <v>1.7454093301016711</v>
      </c>
      <c r="J315" s="19">
        <v>0</v>
      </c>
      <c r="K315" s="19">
        <v>0</v>
      </c>
      <c r="L315" s="19">
        <v>0</v>
      </c>
      <c r="M315" s="19">
        <v>0</v>
      </c>
      <c r="N315" s="19">
        <v>0</v>
      </c>
      <c r="O315" s="19">
        <v>0</v>
      </c>
      <c r="P315" s="19">
        <v>0</v>
      </c>
      <c r="Q315" s="19">
        <v>0</v>
      </c>
      <c r="R315" s="19">
        <v>0</v>
      </c>
      <c r="S315" s="1" t="s">
        <v>32</v>
      </c>
      <c r="T315" s="1" t="s">
        <v>15</v>
      </c>
      <c r="U315" t="str">
        <f>IFERROR(VLOOKUP(JRC_IDEES_powergen[[#This Row],[Headers]],sections[#All],1,FALSE),U314)</f>
        <v>Total gross distributed heat production (GWh)</v>
      </c>
      <c r="V315" t="str">
        <f>IFERROR(VLOOKUP(JRC_IDEES_powergen[[#This Row],[Headers]],ec[#All],3,FALSE),"")</f>
        <v>4200</v>
      </c>
      <c r="W315" t="str">
        <f>VLOOKUP(MID(JRC_IDEES_powergen[[#This Row],[Source.Name]],25,2),Table5[#All],3,FALSE)</f>
        <v>Czech Republic</v>
      </c>
    </row>
    <row r="316" spans="2:23" x14ac:dyDescent="0.25">
      <c r="B316" t="str">
        <f t="shared" si="4"/>
        <v>Total gross distributed heat production (GWh) - 5541</v>
      </c>
      <c r="C316" s="19">
        <v>249.91691160781596</v>
      </c>
      <c r="D316" s="19">
        <v>249.87160749838523</v>
      </c>
      <c r="E316" s="19">
        <v>257.71919392120719</v>
      </c>
      <c r="F316" s="19">
        <v>318.43713386397724</v>
      </c>
      <c r="G316" s="19">
        <v>352.40709392364721</v>
      </c>
      <c r="H316" s="19">
        <v>325.93401807825933</v>
      </c>
      <c r="I316" s="19">
        <v>337.56354697731626</v>
      </c>
      <c r="J316" s="19">
        <v>427.86023807172575</v>
      </c>
      <c r="K316" s="19">
        <v>471.62309527076593</v>
      </c>
      <c r="L316" s="19">
        <v>451.67752218815997</v>
      </c>
      <c r="M316" s="19">
        <v>262.36257549510702</v>
      </c>
      <c r="N316" s="19">
        <v>358.23617625219975</v>
      </c>
      <c r="O316" s="19">
        <v>235.11369916113472</v>
      </c>
      <c r="P316" s="19">
        <v>258.26478050709977</v>
      </c>
      <c r="Q316" s="19">
        <v>231.50098439135755</v>
      </c>
      <c r="R316" s="19">
        <v>319.79141934527348</v>
      </c>
      <c r="S316" s="1" t="s">
        <v>32</v>
      </c>
      <c r="T316" s="1" t="s">
        <v>16</v>
      </c>
      <c r="U316" t="str">
        <f>IFERROR(VLOOKUP(JRC_IDEES_powergen[[#This Row],[Headers]],sections[#All],1,FALSE),U315)</f>
        <v>Total gross distributed heat production (GWh)</v>
      </c>
      <c r="V316">
        <f>IFERROR(VLOOKUP(JRC_IDEES_powergen[[#This Row],[Headers]],ec[#All],3,FALSE),"")</f>
        <v>0</v>
      </c>
      <c r="W316" t="str">
        <f>VLOOKUP(MID(JRC_IDEES_powergen[[#This Row],[Source.Name]],25,2),Table5[#All],3,FALSE)</f>
        <v>Czech Republic</v>
      </c>
    </row>
    <row r="317" spans="2:23" x14ac:dyDescent="0.25">
      <c r="B317" t="str">
        <f t="shared" si="4"/>
        <v>Total gross distributed heat production (GWh) - 55431</v>
      </c>
      <c r="C317" s="19">
        <v>81.918920864870003</v>
      </c>
      <c r="D317" s="19">
        <v>82.902214758812292</v>
      </c>
      <c r="E317" s="19">
        <v>82.796717461544034</v>
      </c>
      <c r="F317" s="19">
        <v>126.43846013826665</v>
      </c>
      <c r="G317" s="19">
        <v>165.28959378127416</v>
      </c>
      <c r="H317" s="19">
        <v>140.33652330547824</v>
      </c>
      <c r="I317" s="19">
        <v>153.63355168045112</v>
      </c>
      <c r="J317" s="19">
        <v>222.58719003372693</v>
      </c>
      <c r="K317" s="19">
        <v>264.92114661330226</v>
      </c>
      <c r="L317" s="19">
        <v>238.80051310433927</v>
      </c>
      <c r="M317" s="19">
        <v>262.36257549510702</v>
      </c>
      <c r="N317" s="19">
        <v>358.23617625219975</v>
      </c>
      <c r="O317" s="19">
        <v>235.11369916113472</v>
      </c>
      <c r="P317" s="19">
        <v>258.26478050709977</v>
      </c>
      <c r="Q317" s="19">
        <v>231.50098439135755</v>
      </c>
      <c r="R317" s="19">
        <v>319.79141934527348</v>
      </c>
      <c r="S317" s="1" t="s">
        <v>32</v>
      </c>
      <c r="T317" s="1" t="s">
        <v>17</v>
      </c>
      <c r="U317" t="str">
        <f>IFERROR(VLOOKUP(JRC_IDEES_powergen[[#This Row],[Headers]],sections[#All],1,FALSE),U316)</f>
        <v>Total gross distributed heat production (GWh)</v>
      </c>
      <c r="V317" t="str">
        <f>IFERROR(VLOOKUP(JRC_IDEES_powergen[[#This Row],[Headers]],ec[#All],3,FALSE),"")</f>
        <v>5541</v>
      </c>
      <c r="W317" t="str">
        <f>VLOOKUP(MID(JRC_IDEES_powergen[[#This Row],[Source.Name]],25,2),Table5[#All],3,FALSE)</f>
        <v>Czech Republic</v>
      </c>
    </row>
    <row r="318" spans="2:23" x14ac:dyDescent="0.25">
      <c r="B318" t="str">
        <f t="shared" si="4"/>
        <v>Total gross distributed heat production (GWh) - 5545</v>
      </c>
      <c r="C318" s="19">
        <v>167.99799074294594</v>
      </c>
      <c r="D318" s="19">
        <v>166.96939273957292</v>
      </c>
      <c r="E318" s="19">
        <v>174.92247645966316</v>
      </c>
      <c r="F318" s="19">
        <v>191.99867372571057</v>
      </c>
      <c r="G318" s="19">
        <v>187.11750014237305</v>
      </c>
      <c r="H318" s="19">
        <v>185.59749477278106</v>
      </c>
      <c r="I318" s="19">
        <v>183.92999529686512</v>
      </c>
      <c r="J318" s="19">
        <v>205.27304803799882</v>
      </c>
      <c r="K318" s="19">
        <v>206.70194865746365</v>
      </c>
      <c r="L318" s="19">
        <v>212.8770090838207</v>
      </c>
      <c r="M318" s="19">
        <v>0</v>
      </c>
      <c r="N318" s="19">
        <v>0</v>
      </c>
      <c r="O318" s="19">
        <v>0</v>
      </c>
      <c r="P318" s="19">
        <v>0</v>
      </c>
      <c r="Q318" s="19">
        <v>0</v>
      </c>
      <c r="R318" s="19">
        <v>0</v>
      </c>
      <c r="S318" s="1" t="s">
        <v>32</v>
      </c>
      <c r="T318" s="1" t="s">
        <v>18</v>
      </c>
      <c r="U318" t="str">
        <f>IFERROR(VLOOKUP(JRC_IDEES_powergen[[#This Row],[Headers]],sections[#All],1,FALSE),U317)</f>
        <v>Total gross distributed heat production (GWh)</v>
      </c>
      <c r="V318" t="str">
        <f>IFERROR(VLOOKUP(JRC_IDEES_powergen[[#This Row],[Headers]],ec[#All],3,FALSE),"")</f>
        <v>55431</v>
      </c>
      <c r="W318" t="str">
        <f>VLOOKUP(MID(JRC_IDEES_powergen[[#This Row],[Source.Name]],25,2),Table5[#All],3,FALSE)</f>
        <v>Czech Republic</v>
      </c>
    </row>
    <row r="319" spans="2:23" x14ac:dyDescent="0.25">
      <c r="B319" t="str">
        <f t="shared" si="4"/>
        <v>Total gross distributed heat production (GWh) - 0</v>
      </c>
      <c r="C319" s="19">
        <v>0</v>
      </c>
      <c r="D319" s="19">
        <v>0</v>
      </c>
      <c r="E319" s="19">
        <v>0</v>
      </c>
      <c r="F319" s="19">
        <v>0</v>
      </c>
      <c r="G319" s="19">
        <v>0</v>
      </c>
      <c r="H319" s="19">
        <v>0</v>
      </c>
      <c r="I319" s="19">
        <v>0</v>
      </c>
      <c r="J319" s="19">
        <v>0</v>
      </c>
      <c r="K319" s="19">
        <v>0</v>
      </c>
      <c r="L319" s="19">
        <v>0</v>
      </c>
      <c r="M319" s="19">
        <v>0</v>
      </c>
      <c r="N319" s="19">
        <v>0</v>
      </c>
      <c r="O319" s="19">
        <v>0</v>
      </c>
      <c r="P319" s="19">
        <v>0</v>
      </c>
      <c r="Q319" s="19">
        <v>0</v>
      </c>
      <c r="R319" s="19">
        <v>0</v>
      </c>
      <c r="S319" s="1" t="s">
        <v>32</v>
      </c>
      <c r="T319" s="1" t="s">
        <v>19</v>
      </c>
      <c r="U319" t="str">
        <f>IFERROR(VLOOKUP(JRC_IDEES_powergen[[#This Row],[Headers]],sections[#All],1,FALSE),U318)</f>
        <v>Total gross distributed heat production (GWh)</v>
      </c>
      <c r="V319" t="str">
        <f>IFERROR(VLOOKUP(JRC_IDEES_powergen[[#This Row],[Headers]],ec[#All],3,FALSE),"")</f>
        <v>5545</v>
      </c>
      <c r="W319" t="str">
        <f>VLOOKUP(MID(JRC_IDEES_powergen[[#This Row],[Source.Name]],25,2),Table5[#All],3,FALSE)</f>
        <v>Czech Republic</v>
      </c>
    </row>
    <row r="320" spans="2:23" x14ac:dyDescent="0.25">
      <c r="B320" t="str">
        <f t="shared" si="4"/>
        <v>Total gross distributed heat production (GWh) - 7100</v>
      </c>
      <c r="C320" s="19">
        <v>130.33226950097466</v>
      </c>
      <c r="D320" s="19">
        <v>148.28726682559713</v>
      </c>
      <c r="E320" s="19">
        <v>169.09174323933499</v>
      </c>
      <c r="F320" s="19">
        <v>170.92569763183081</v>
      </c>
      <c r="G320" s="19">
        <v>184.81698666439769</v>
      </c>
      <c r="H320" s="19">
        <v>189.05970982621017</v>
      </c>
      <c r="I320" s="19">
        <v>179.25202178506206</v>
      </c>
      <c r="J320" s="19">
        <v>207.57204775124441</v>
      </c>
      <c r="K320" s="19">
        <v>175.17114293005397</v>
      </c>
      <c r="L320" s="19">
        <v>174.10086669675968</v>
      </c>
      <c r="M320" s="19">
        <v>72.878493193085276</v>
      </c>
      <c r="N320" s="19">
        <v>89.559044063049939</v>
      </c>
      <c r="O320" s="19">
        <v>78.058817613393515</v>
      </c>
      <c r="P320" s="19">
        <v>67.137723554090243</v>
      </c>
      <c r="Q320" s="19">
        <v>65.718241271009333</v>
      </c>
      <c r="R320" s="19">
        <v>75.013593857735486</v>
      </c>
      <c r="S320" s="1" t="s">
        <v>32</v>
      </c>
      <c r="T320" s="1" t="s">
        <v>20</v>
      </c>
      <c r="U320" t="str">
        <f>IFERROR(VLOOKUP(JRC_IDEES_powergen[[#This Row],[Headers]],sections[#All],1,FALSE),U319)</f>
        <v>Total gross distributed heat production (GWh)</v>
      </c>
      <c r="V320">
        <f>IFERROR(VLOOKUP(JRC_IDEES_powergen[[#This Row],[Headers]],ec[#All],3,FALSE),"")</f>
        <v>0</v>
      </c>
      <c r="W320" t="str">
        <f>VLOOKUP(MID(JRC_IDEES_powergen[[#This Row],[Source.Name]],25,2),Table5[#All],3,FALSE)</f>
        <v>Czech Republic</v>
      </c>
    </row>
    <row r="321" spans="2:23" x14ac:dyDescent="0.25">
      <c r="B321" t="str">
        <f t="shared" si="4"/>
        <v>Total gross distributed heat production (GWh) - 55432</v>
      </c>
      <c r="C321" s="19">
        <v>14.042151871146684</v>
      </c>
      <c r="D321" s="19">
        <v>31.524682402110372</v>
      </c>
      <c r="E321" s="19">
        <v>45.47981097552492</v>
      </c>
      <c r="F321" s="19">
        <v>35.121668738062695</v>
      </c>
      <c r="G321" s="19">
        <v>51.656921738496251</v>
      </c>
      <c r="H321" s="19">
        <v>56.827755261860332</v>
      </c>
      <c r="I321" s="19">
        <v>52.367799113565439</v>
      </c>
      <c r="J321" s="19">
        <v>64.945145141965725</v>
      </c>
      <c r="K321" s="19">
        <v>37.369843825078178</v>
      </c>
      <c r="L321" s="19">
        <v>39.996145051958301</v>
      </c>
      <c r="M321" s="19">
        <v>72.878493193085276</v>
      </c>
      <c r="N321" s="19">
        <v>89.559044063049939</v>
      </c>
      <c r="O321" s="19">
        <v>78.058817613393515</v>
      </c>
      <c r="P321" s="19">
        <v>67.137723554090243</v>
      </c>
      <c r="Q321" s="19">
        <v>65.718241271009333</v>
      </c>
      <c r="R321" s="19">
        <v>75.013593857735486</v>
      </c>
      <c r="S321" s="1" t="s">
        <v>32</v>
      </c>
      <c r="T321" s="1" t="s">
        <v>21</v>
      </c>
      <c r="U321" t="str">
        <f>IFERROR(VLOOKUP(JRC_IDEES_powergen[[#This Row],[Headers]],sections[#All],1,FALSE),U320)</f>
        <v>Total gross distributed heat production (GWh)</v>
      </c>
      <c r="V321" t="str">
        <f>IFERROR(VLOOKUP(JRC_IDEES_powergen[[#This Row],[Headers]],ec[#All],3,FALSE),"")</f>
        <v>7100</v>
      </c>
      <c r="W321" t="str">
        <f>VLOOKUP(MID(JRC_IDEES_powergen[[#This Row],[Source.Name]],25,2),Table5[#All],3,FALSE)</f>
        <v>Czech Republic</v>
      </c>
    </row>
    <row r="322" spans="2:23" x14ac:dyDescent="0.25">
      <c r="B322" t="str">
        <f t="shared" si="4"/>
        <v>Total gross distributed heat production (GWh) - 5532</v>
      </c>
      <c r="C322" s="19">
        <v>116.29011762982798</v>
      </c>
      <c r="D322" s="19">
        <v>116.76258442348676</v>
      </c>
      <c r="E322" s="19">
        <v>123.61193226381006</v>
      </c>
      <c r="F322" s="19">
        <v>135.80402889376811</v>
      </c>
      <c r="G322" s="19">
        <v>133.16006492590145</v>
      </c>
      <c r="H322" s="19">
        <v>132.23195456434985</v>
      </c>
      <c r="I322" s="19">
        <v>126.88422267149662</v>
      </c>
      <c r="J322" s="19">
        <v>142.62690260927869</v>
      </c>
      <c r="K322" s="19">
        <v>137.80129910497578</v>
      </c>
      <c r="L322" s="19">
        <v>134.10472164480137</v>
      </c>
      <c r="M322" s="19">
        <v>0</v>
      </c>
      <c r="N322" s="19">
        <v>0</v>
      </c>
      <c r="O322" s="19">
        <v>0</v>
      </c>
      <c r="P322" s="19">
        <v>0</v>
      </c>
      <c r="Q322" s="19">
        <v>0</v>
      </c>
      <c r="R322" s="19">
        <v>0</v>
      </c>
      <c r="S322" s="1" t="s">
        <v>32</v>
      </c>
      <c r="T322" s="1" t="s">
        <v>22</v>
      </c>
      <c r="U322" t="str">
        <f>IFERROR(VLOOKUP(JRC_IDEES_powergen[[#This Row],[Headers]],sections[#All],1,FALSE),U321)</f>
        <v>Total gross distributed heat production (GWh)</v>
      </c>
      <c r="V322" t="str">
        <f>IFERROR(VLOOKUP(JRC_IDEES_powergen[[#This Row],[Headers]],ec[#All],3,FALSE),"")</f>
        <v>55432</v>
      </c>
      <c r="W322" t="str">
        <f>VLOOKUP(MID(JRC_IDEES_powergen[[#This Row],[Source.Name]],25,2),Table5[#All],3,FALSE)</f>
        <v>Czech Republic</v>
      </c>
    </row>
    <row r="323" spans="2:23" x14ac:dyDescent="0.25">
      <c r="B323" t="str">
        <f t="shared" ref="B323:B386" si="5">IF(V324&lt;&gt;"",U324&amp;" - "&amp;V324,"")</f>
        <v>Total gross distributed heat production (GWh) - 5550</v>
      </c>
      <c r="C323" s="19">
        <v>0</v>
      </c>
      <c r="D323" s="19">
        <v>0</v>
      </c>
      <c r="E323" s="19">
        <v>0</v>
      </c>
      <c r="F323" s="19">
        <v>0</v>
      </c>
      <c r="G323" s="19">
        <v>0</v>
      </c>
      <c r="H323" s="19">
        <v>0</v>
      </c>
      <c r="I323" s="19">
        <v>0</v>
      </c>
      <c r="J323" s="19">
        <v>0</v>
      </c>
      <c r="K323" s="19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0</v>
      </c>
      <c r="R323" s="19">
        <v>0</v>
      </c>
      <c r="S323" s="1" t="s">
        <v>32</v>
      </c>
      <c r="T323" s="1" t="s">
        <v>23</v>
      </c>
      <c r="U323" t="str">
        <f>IFERROR(VLOOKUP(JRC_IDEES_powergen[[#This Row],[Headers]],sections[#All],1,FALSE),U322)</f>
        <v>Total gross distributed heat production (GWh)</v>
      </c>
      <c r="V323" t="str">
        <f>IFERROR(VLOOKUP(JRC_IDEES_powergen[[#This Row],[Headers]],ec[#All],3,FALSE),"")</f>
        <v>5532</v>
      </c>
      <c r="W323" t="str">
        <f>VLOOKUP(MID(JRC_IDEES_powergen[[#This Row],[Source.Name]],25,2),Table5[#All],3,FALSE)</f>
        <v>Czech Republic</v>
      </c>
    </row>
    <row r="324" spans="2:23" x14ac:dyDescent="0.25">
      <c r="B324" t="str">
        <f t="shared" si="5"/>
        <v>Total gross distributed heat production (GWh) - 99998</v>
      </c>
      <c r="C324" s="19">
        <v>0</v>
      </c>
      <c r="D324" s="19">
        <v>0</v>
      </c>
      <c r="E324" s="19">
        <v>0</v>
      </c>
      <c r="F324" s="19">
        <v>0</v>
      </c>
      <c r="G324" s="19">
        <v>0</v>
      </c>
      <c r="H324" s="19">
        <v>0</v>
      </c>
      <c r="I324" s="19">
        <v>0</v>
      </c>
      <c r="J324" s="19">
        <v>0</v>
      </c>
      <c r="K324" s="19">
        <v>0</v>
      </c>
      <c r="L324" s="19">
        <v>0</v>
      </c>
      <c r="M324" s="19">
        <v>0</v>
      </c>
      <c r="N324" s="19">
        <v>0</v>
      </c>
      <c r="O324" s="19">
        <v>0</v>
      </c>
      <c r="P324" s="19">
        <v>0</v>
      </c>
      <c r="Q324" s="19">
        <v>0</v>
      </c>
      <c r="R324" s="19">
        <v>0</v>
      </c>
      <c r="S324" s="1" t="s">
        <v>32</v>
      </c>
      <c r="T324" s="1" t="s">
        <v>24</v>
      </c>
      <c r="U324" t="str">
        <f>IFERROR(VLOOKUP(JRC_IDEES_powergen[[#This Row],[Headers]],sections[#All],1,FALSE),U323)</f>
        <v>Total gross distributed heat production (GWh)</v>
      </c>
      <c r="V324" t="str">
        <f>IFERROR(VLOOKUP(JRC_IDEES_powergen[[#This Row],[Headers]],ec[#All],3,FALSE),"")</f>
        <v>5550</v>
      </c>
      <c r="W324" t="str">
        <f>VLOOKUP(MID(JRC_IDEES_powergen[[#This Row],[Source.Name]],25,2),Table5[#All],3,FALSE)</f>
        <v>Czech Republic</v>
      </c>
    </row>
    <row r="325" spans="2:23" x14ac:dyDescent="0.25">
      <c r="B325" t="str">
        <f t="shared" si="5"/>
        <v>Total gross distributed heat production (GWh) - 99999</v>
      </c>
      <c r="C325" s="19">
        <v>0</v>
      </c>
      <c r="D325" s="19">
        <v>0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23.194694693559189</v>
      </c>
      <c r="K325" s="19">
        <v>25.691767629741246</v>
      </c>
      <c r="L325" s="19">
        <v>27.056215770442378</v>
      </c>
      <c r="M325" s="19">
        <v>26.722114170797933</v>
      </c>
      <c r="N325" s="19">
        <v>22.083051960752037</v>
      </c>
      <c r="O325" s="19">
        <v>23.54154816911867</v>
      </c>
      <c r="P325" s="19">
        <v>19.892658830841555</v>
      </c>
      <c r="Q325" s="19">
        <v>22.748621978426307</v>
      </c>
      <c r="R325" s="19">
        <v>20.214091305714938</v>
      </c>
      <c r="S325" s="1" t="s">
        <v>32</v>
      </c>
      <c r="T325" s="1" t="s">
        <v>25</v>
      </c>
      <c r="U325" t="str">
        <f>IFERROR(VLOOKUP(JRC_IDEES_powergen[[#This Row],[Headers]],sections[#All],1,FALSE),U324)</f>
        <v>Total gross distributed heat production (GWh)</v>
      </c>
      <c r="V325" t="str">
        <f>IFERROR(VLOOKUP(JRC_IDEES_powergen[[#This Row],[Headers]],ec[#All],3,FALSE),"")</f>
        <v>99998</v>
      </c>
      <c r="W325" t="str">
        <f>VLOOKUP(MID(JRC_IDEES_powergen[[#This Row],[Source.Name]],25,2),Table5[#All],3,FALSE)</f>
        <v>Czech Republic</v>
      </c>
    </row>
    <row r="326" spans="2:23" x14ac:dyDescent="0.25">
      <c r="B326" t="str">
        <f t="shared" si="5"/>
        <v/>
      </c>
      <c r="C326" s="19">
        <v>0</v>
      </c>
      <c r="D326" s="19">
        <v>0</v>
      </c>
      <c r="E326" s="19">
        <v>0</v>
      </c>
      <c r="F326" s="19">
        <v>0</v>
      </c>
      <c r="G326" s="19">
        <v>0</v>
      </c>
      <c r="H326" s="19">
        <v>0</v>
      </c>
      <c r="I326" s="19">
        <v>0</v>
      </c>
      <c r="J326" s="19">
        <v>0</v>
      </c>
      <c r="K326" s="19">
        <v>0</v>
      </c>
      <c r="L326" s="19">
        <v>0</v>
      </c>
      <c r="M326" s="19">
        <v>1.6825305042279102</v>
      </c>
      <c r="N326" s="19">
        <v>0.95052122486729684</v>
      </c>
      <c r="O326" s="19">
        <v>1.7125556599910055</v>
      </c>
      <c r="P326" s="19">
        <v>1.7199820301525992</v>
      </c>
      <c r="Q326" s="19">
        <v>0.95937421181723914</v>
      </c>
      <c r="R326" s="19">
        <v>0.95875877681208077</v>
      </c>
      <c r="S326" s="1" t="s">
        <v>32</v>
      </c>
      <c r="T326" s="1" t="s">
        <v>26</v>
      </c>
      <c r="U326" t="str">
        <f>IFERROR(VLOOKUP(JRC_IDEES_powergen[[#This Row],[Headers]],sections[#All],1,FALSE),U325)</f>
        <v>Total gross distributed heat production (GWh)</v>
      </c>
      <c r="V326" t="str">
        <f>IFERROR(VLOOKUP(JRC_IDEES_powergen[[#This Row],[Headers]],ec[#All],3,FALSE),"")</f>
        <v>99999</v>
      </c>
      <c r="W326" t="str">
        <f>VLOOKUP(MID(JRC_IDEES_powergen[[#This Row],[Source.Name]],25,2),Table5[#All],3,FALSE)</f>
        <v>Czech Republic</v>
      </c>
    </row>
    <row r="327" spans="2:23" x14ac:dyDescent="0.25">
      <c r="B327" t="str">
        <f t="shared" si="5"/>
        <v/>
      </c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" t="s">
        <v>32</v>
      </c>
      <c r="T327" s="1"/>
      <c r="U327" t="str">
        <f>IFERROR(VLOOKUP(JRC_IDEES_powergen[[#This Row],[Headers]],sections[#All],1,FALSE),U326)</f>
        <v>Total gross distributed heat production (GWh)</v>
      </c>
      <c r="V327" t="str">
        <f>IFERROR(VLOOKUP(JRC_IDEES_powergen[[#This Row],[Headers]],ec[#All],3,FALSE),"")</f>
        <v/>
      </c>
      <c r="W327" t="str">
        <f>VLOOKUP(MID(JRC_IDEES_powergen[[#This Row],[Source.Name]],25,2),Table5[#All],3,FALSE)</f>
        <v>Czech Republic</v>
      </c>
    </row>
    <row r="328" spans="2:23" x14ac:dyDescent="0.25">
      <c r="B328" t="str">
        <f t="shared" si="5"/>
        <v>Transformation input (ktoe) - 0</v>
      </c>
      <c r="C328" s="19">
        <v>975.22262947072477</v>
      </c>
      <c r="D328" s="19">
        <v>1016.2978199999999</v>
      </c>
      <c r="E328" s="19">
        <v>1013.6785600000001</v>
      </c>
      <c r="F328" s="19">
        <v>981.11533000000009</v>
      </c>
      <c r="G328" s="19">
        <v>1021.2796999999999</v>
      </c>
      <c r="H328" s="19">
        <v>916.13144819307411</v>
      </c>
      <c r="I328" s="19">
        <v>883.56403999999998</v>
      </c>
      <c r="J328" s="19">
        <v>796.42989</v>
      </c>
      <c r="K328" s="19">
        <v>798.77249000000006</v>
      </c>
      <c r="L328" s="19">
        <v>774.09575000000018</v>
      </c>
      <c r="M328" s="19">
        <v>937.79955507715067</v>
      </c>
      <c r="N328" s="19">
        <v>814.16689368832033</v>
      </c>
      <c r="O328" s="19">
        <v>767.42888201992253</v>
      </c>
      <c r="P328" s="19">
        <v>770.1377752374284</v>
      </c>
      <c r="Q328" s="19">
        <v>639.11331384141488</v>
      </c>
      <c r="R328" s="19">
        <v>650.68407119313508</v>
      </c>
      <c r="S328" s="1" t="s">
        <v>32</v>
      </c>
      <c r="T328" s="1" t="s">
        <v>27</v>
      </c>
      <c r="U328" t="str">
        <f>IFERROR(VLOOKUP(JRC_IDEES_powergen[[#This Row],[Headers]],sections[#All],1,FALSE),U327)</f>
        <v>Transformation input (ktoe)</v>
      </c>
      <c r="V328" t="str">
        <f>IFERROR(VLOOKUP(JRC_IDEES_powergen[[#This Row],[Headers]],ec[#All],3,FALSE),"")</f>
        <v/>
      </c>
      <c r="W328" t="str">
        <f>VLOOKUP(MID(JRC_IDEES_powergen[[#This Row],[Source.Name]],25,2),Table5[#All],3,FALSE)</f>
        <v>Czech Republic</v>
      </c>
    </row>
    <row r="329" spans="2:23" x14ac:dyDescent="0.25">
      <c r="B329" t="str">
        <f t="shared" si="5"/>
        <v>Transformation input (ktoe) - 2100</v>
      </c>
      <c r="C329" s="19">
        <v>975.22262947072477</v>
      </c>
      <c r="D329" s="19">
        <v>1016.2978199999999</v>
      </c>
      <c r="E329" s="19">
        <v>1013.6785600000001</v>
      </c>
      <c r="F329" s="19">
        <v>981.11533000000009</v>
      </c>
      <c r="G329" s="19">
        <v>1021.2796999999999</v>
      </c>
      <c r="H329" s="19">
        <v>916.13144819307411</v>
      </c>
      <c r="I329" s="19">
        <v>883.56403999999998</v>
      </c>
      <c r="J329" s="19">
        <v>795.92989</v>
      </c>
      <c r="K329" s="19">
        <v>798.17249000000004</v>
      </c>
      <c r="L329" s="19">
        <v>773.49575000000016</v>
      </c>
      <c r="M329" s="19">
        <v>936.9397098492916</v>
      </c>
      <c r="N329" s="19">
        <v>813.56977842211268</v>
      </c>
      <c r="O329" s="19">
        <v>766.66457446361676</v>
      </c>
      <c r="P329" s="19">
        <v>769.44512213720861</v>
      </c>
      <c r="Q329" s="19">
        <v>638.5161985510108</v>
      </c>
      <c r="R329" s="19">
        <v>650.0869570097625</v>
      </c>
      <c r="S329" s="1" t="s">
        <v>32</v>
      </c>
      <c r="T329" s="1" t="s">
        <v>4</v>
      </c>
      <c r="U329" t="str">
        <f>IFERROR(VLOOKUP(JRC_IDEES_powergen[[#This Row],[Headers]],sections[#All],1,FALSE),U328)</f>
        <v>Transformation input (ktoe)</v>
      </c>
      <c r="V329">
        <f>IFERROR(VLOOKUP(JRC_IDEES_powergen[[#This Row],[Headers]],ec[#All],3,FALSE),"")</f>
        <v>0</v>
      </c>
      <c r="W329" t="str">
        <f>VLOOKUP(MID(JRC_IDEES_powergen[[#This Row],[Source.Name]],25,2),Table5[#All],3,FALSE)</f>
        <v>Czech Republic</v>
      </c>
    </row>
    <row r="330" spans="2:23" x14ac:dyDescent="0.25">
      <c r="B330" t="str">
        <f t="shared" si="5"/>
        <v>Transformation input (ktoe) - 2200</v>
      </c>
      <c r="C330" s="19">
        <v>84.71873361336003</v>
      </c>
      <c r="D330" s="19">
        <v>84.996049999999997</v>
      </c>
      <c r="E330" s="19">
        <v>85.200909999999993</v>
      </c>
      <c r="F330" s="19">
        <v>74.500209999999996</v>
      </c>
      <c r="G330" s="19">
        <v>59.694729999999993</v>
      </c>
      <c r="H330" s="19">
        <v>34.943154676602411</v>
      </c>
      <c r="I330" s="19">
        <v>83.55625999999998</v>
      </c>
      <c r="J330" s="19">
        <v>6.3008600000000001</v>
      </c>
      <c r="K330" s="19">
        <v>20.09986</v>
      </c>
      <c r="L330" s="19">
        <v>34.199940000000005</v>
      </c>
      <c r="M330" s="19">
        <v>30.763344835820007</v>
      </c>
      <c r="N330" s="19">
        <v>25.964471826539835</v>
      </c>
      <c r="O330" s="19">
        <v>7.6933233098712313</v>
      </c>
      <c r="P330" s="19">
        <v>7.0459428814872371</v>
      </c>
      <c r="Q330" s="19">
        <v>4.9946779638326451</v>
      </c>
      <c r="R330" s="19">
        <v>4.4905013250343977</v>
      </c>
      <c r="S330" s="1" t="s">
        <v>32</v>
      </c>
      <c r="T330" s="1" t="s">
        <v>5</v>
      </c>
      <c r="U330" t="str">
        <f>IFERROR(VLOOKUP(JRC_IDEES_powergen[[#This Row],[Headers]],sections[#All],1,FALSE),U329)</f>
        <v>Transformation input (ktoe)</v>
      </c>
      <c r="V330" t="str">
        <f>IFERROR(VLOOKUP(JRC_IDEES_powergen[[#This Row],[Headers]],ec[#All],3,FALSE),"")</f>
        <v>2100</v>
      </c>
      <c r="W330" t="str">
        <f>VLOOKUP(MID(JRC_IDEES_powergen[[#This Row],[Source.Name]],25,2),Table5[#All],3,FALSE)</f>
        <v>Czech Republic</v>
      </c>
    </row>
    <row r="331" spans="2:23" x14ac:dyDescent="0.25">
      <c r="B331" t="str">
        <f t="shared" si="5"/>
        <v>Transformation input (ktoe) - 3210</v>
      </c>
      <c r="C331" s="19">
        <v>176.38822079432845</v>
      </c>
      <c r="D331" s="19">
        <v>180</v>
      </c>
      <c r="E331" s="19">
        <v>185.59905000000001</v>
      </c>
      <c r="F331" s="19">
        <v>182.60051999999999</v>
      </c>
      <c r="G331" s="19">
        <v>168.08494999999999</v>
      </c>
      <c r="H331" s="19">
        <v>112.47253272188804</v>
      </c>
      <c r="I331" s="19">
        <v>102.64488</v>
      </c>
      <c r="J331" s="19">
        <v>77.210489999999993</v>
      </c>
      <c r="K331" s="19">
        <v>67.899540000000002</v>
      </c>
      <c r="L331" s="19">
        <v>60.399839999999998</v>
      </c>
      <c r="M331" s="19">
        <v>80.013510139593308</v>
      </c>
      <c r="N331" s="19">
        <v>67.40414667636243</v>
      </c>
      <c r="O331" s="19">
        <v>63.434794114957718</v>
      </c>
      <c r="P331" s="19">
        <v>60.738416093634171</v>
      </c>
      <c r="Q331" s="19">
        <v>50.585371225697003</v>
      </c>
      <c r="R331" s="19">
        <v>46.313886167874422</v>
      </c>
      <c r="S331" s="1" t="s">
        <v>32</v>
      </c>
      <c r="T331" s="1" t="s">
        <v>6</v>
      </c>
      <c r="U331" t="str">
        <f>IFERROR(VLOOKUP(JRC_IDEES_powergen[[#This Row],[Headers]],sections[#All],1,FALSE),U330)</f>
        <v>Transformation input (ktoe)</v>
      </c>
      <c r="V331" t="str">
        <f>IFERROR(VLOOKUP(JRC_IDEES_powergen[[#This Row],[Headers]],ec[#All],3,FALSE),"")</f>
        <v>2200</v>
      </c>
      <c r="W331" t="str">
        <f>VLOOKUP(MID(JRC_IDEES_powergen[[#This Row],[Source.Name]],25,2),Table5[#All],3,FALSE)</f>
        <v>Czech Republic</v>
      </c>
    </row>
    <row r="332" spans="2:23" x14ac:dyDescent="0.25">
      <c r="B332" t="str">
        <f t="shared" si="5"/>
        <v>Transformation input (ktoe) - 3260</v>
      </c>
      <c r="C332" s="19">
        <v>0</v>
      </c>
      <c r="D332" s="19">
        <v>0</v>
      </c>
      <c r="E332" s="19">
        <v>0</v>
      </c>
      <c r="F332" s="19">
        <v>0</v>
      </c>
      <c r="G332" s="19">
        <v>0</v>
      </c>
      <c r="H332" s="19">
        <v>0</v>
      </c>
      <c r="I332" s="19">
        <v>0</v>
      </c>
      <c r="J332" s="19">
        <v>0</v>
      </c>
      <c r="K332" s="19">
        <v>0</v>
      </c>
      <c r="L332" s="19">
        <v>0</v>
      </c>
      <c r="M332" s="19">
        <v>0</v>
      </c>
      <c r="N332" s="19">
        <v>0</v>
      </c>
      <c r="O332" s="19">
        <v>0</v>
      </c>
      <c r="P332" s="19">
        <v>0</v>
      </c>
      <c r="Q332" s="19">
        <v>0</v>
      </c>
      <c r="R332" s="19">
        <v>0</v>
      </c>
      <c r="S332" s="1" t="s">
        <v>32</v>
      </c>
      <c r="T332" s="1" t="s">
        <v>7</v>
      </c>
      <c r="U332" t="str">
        <f>IFERROR(VLOOKUP(JRC_IDEES_powergen[[#This Row],[Headers]],sections[#All],1,FALSE),U331)</f>
        <v>Transformation input (ktoe)</v>
      </c>
      <c r="V332" t="str">
        <f>IFERROR(VLOOKUP(JRC_IDEES_powergen[[#This Row],[Headers]],ec[#All],3,FALSE),"")</f>
        <v>3210</v>
      </c>
      <c r="W332" t="str">
        <f>VLOOKUP(MID(JRC_IDEES_powergen[[#This Row],[Source.Name]],25,2),Table5[#All],3,FALSE)</f>
        <v>Czech Republic</v>
      </c>
    </row>
    <row r="333" spans="2:23" x14ac:dyDescent="0.25">
      <c r="B333" t="str">
        <f t="shared" si="5"/>
        <v>Transformation input (ktoe) - 0</v>
      </c>
      <c r="C333" s="19">
        <v>0</v>
      </c>
      <c r="D333" s="19">
        <v>0</v>
      </c>
      <c r="E333" s="19">
        <v>0</v>
      </c>
      <c r="F333" s="19">
        <v>0</v>
      </c>
      <c r="G333" s="19">
        <v>4.9997499999999997</v>
      </c>
      <c r="H333" s="19">
        <v>4.9921352766519176</v>
      </c>
      <c r="I333" s="19">
        <v>4.0999699999999999</v>
      </c>
      <c r="J333" s="19">
        <v>0</v>
      </c>
      <c r="K333" s="19">
        <v>0</v>
      </c>
      <c r="L333" s="19">
        <v>2.0999699999999999</v>
      </c>
      <c r="M333" s="19">
        <v>1.0268159315119973</v>
      </c>
      <c r="N333" s="19">
        <v>0</v>
      </c>
      <c r="O333" s="19">
        <v>1.0270382816450485</v>
      </c>
      <c r="P333" s="19">
        <v>1.0267505844033868</v>
      </c>
      <c r="Q333" s="19">
        <v>0</v>
      </c>
      <c r="R333" s="19">
        <v>0</v>
      </c>
      <c r="S333" s="1" t="s">
        <v>32</v>
      </c>
      <c r="T333" s="1" t="s">
        <v>8</v>
      </c>
      <c r="U333" t="str">
        <f>IFERROR(VLOOKUP(JRC_IDEES_powergen[[#This Row],[Headers]],sections[#All],1,FALSE),U332)</f>
        <v>Transformation input (ktoe)</v>
      </c>
      <c r="V333" t="str">
        <f>IFERROR(VLOOKUP(JRC_IDEES_powergen[[#This Row],[Headers]],ec[#All],3,FALSE),"")</f>
        <v>3260</v>
      </c>
      <c r="W333" t="str">
        <f>VLOOKUP(MID(JRC_IDEES_powergen[[#This Row],[Source.Name]],25,2),Table5[#All],3,FALSE)</f>
        <v>Czech Republic</v>
      </c>
    </row>
    <row r="334" spans="2:23" x14ac:dyDescent="0.25">
      <c r="B334" t="str">
        <f t="shared" si="5"/>
        <v>Transformation input (ktoe) - 3270A</v>
      </c>
      <c r="C334" s="19">
        <v>97.448862631324175</v>
      </c>
      <c r="D334" s="19">
        <v>100.29848</v>
      </c>
      <c r="E334" s="19">
        <v>91.198640000000012</v>
      </c>
      <c r="F334" s="19">
        <v>87.199469999999991</v>
      </c>
      <c r="G334" s="19">
        <v>83.594049999999996</v>
      </c>
      <c r="H334" s="19">
        <v>81.364783442837705</v>
      </c>
      <c r="I334" s="19">
        <v>65.743539999999996</v>
      </c>
      <c r="J334" s="19">
        <v>58.256129999999999</v>
      </c>
      <c r="K334" s="19">
        <v>60.19932</v>
      </c>
      <c r="L334" s="19">
        <v>41.999429999999997</v>
      </c>
      <c r="M334" s="19">
        <v>20.05817518006803</v>
      </c>
      <c r="N334" s="19">
        <v>14.328161686615207</v>
      </c>
      <c r="O334" s="19">
        <v>10.509228928460956</v>
      </c>
      <c r="P334" s="19">
        <v>7.6402149607193044</v>
      </c>
      <c r="Q334" s="19">
        <v>6.6854267944269656</v>
      </c>
      <c r="R334" s="19">
        <v>5.732450821380799</v>
      </c>
      <c r="S334" s="1" t="s">
        <v>32</v>
      </c>
      <c r="T334" s="1" t="s">
        <v>9</v>
      </c>
      <c r="U334" t="str">
        <f>IFERROR(VLOOKUP(JRC_IDEES_powergen[[#This Row],[Headers]],sections[#All],1,FALSE),U333)</f>
        <v>Transformation input (ktoe)</v>
      </c>
      <c r="V334">
        <f>IFERROR(VLOOKUP(JRC_IDEES_powergen[[#This Row],[Headers]],ec[#All],3,FALSE),"")</f>
        <v>0</v>
      </c>
      <c r="W334" t="str">
        <f>VLOOKUP(MID(JRC_IDEES_powergen[[#This Row],[Source.Name]],25,2),Table5[#All],3,FALSE)</f>
        <v>Czech Republic</v>
      </c>
    </row>
    <row r="335" spans="2:23" x14ac:dyDescent="0.25">
      <c r="B335" t="str">
        <f t="shared" si="5"/>
        <v>Transformation input (ktoe) - 3280</v>
      </c>
      <c r="C335" s="19">
        <v>97.448862631324175</v>
      </c>
      <c r="D335" s="19">
        <v>100.29848</v>
      </c>
      <c r="E335" s="19">
        <v>10.499840000000001</v>
      </c>
      <c r="F335" s="19">
        <v>13.39992</v>
      </c>
      <c r="G335" s="19">
        <v>12.399089999999999</v>
      </c>
      <c r="H335" s="19">
        <v>30.57438545460462</v>
      </c>
      <c r="I335" s="19">
        <v>55.399590000000003</v>
      </c>
      <c r="J335" s="19">
        <v>57.354990000000001</v>
      </c>
      <c r="K335" s="19">
        <v>60.19932</v>
      </c>
      <c r="L335" s="19">
        <v>41.999429999999997</v>
      </c>
      <c r="M335" s="19">
        <v>20.05817518006803</v>
      </c>
      <c r="N335" s="19">
        <v>14.328161686615207</v>
      </c>
      <c r="O335" s="19">
        <v>10.509228928460956</v>
      </c>
      <c r="P335" s="19">
        <v>7.6402149607193044</v>
      </c>
      <c r="Q335" s="19">
        <v>6.6854267944269656</v>
      </c>
      <c r="R335" s="19">
        <v>5.732450821380799</v>
      </c>
      <c r="S335" s="1" t="s">
        <v>32</v>
      </c>
      <c r="T335" s="1" t="s">
        <v>10</v>
      </c>
      <c r="U335" t="str">
        <f>IFERROR(VLOOKUP(JRC_IDEES_powergen[[#This Row],[Headers]],sections[#All],1,FALSE),U334)</f>
        <v>Transformation input (ktoe)</v>
      </c>
      <c r="V335" t="str">
        <f>IFERROR(VLOOKUP(JRC_IDEES_powergen[[#This Row],[Headers]],ec[#All],3,FALSE),"")</f>
        <v>3270A</v>
      </c>
      <c r="W335" t="str">
        <f>VLOOKUP(MID(JRC_IDEES_powergen[[#This Row],[Source.Name]],25,2),Table5[#All],3,FALSE)</f>
        <v>Czech Republic</v>
      </c>
    </row>
    <row r="336" spans="2:23" x14ac:dyDescent="0.25">
      <c r="B336" t="str">
        <f t="shared" si="5"/>
        <v/>
      </c>
      <c r="C336" s="19">
        <v>0</v>
      </c>
      <c r="D336" s="19">
        <v>0</v>
      </c>
      <c r="E336" s="19">
        <v>80.698800000000006</v>
      </c>
      <c r="F336" s="19">
        <v>73.799549999999996</v>
      </c>
      <c r="G336" s="19">
        <v>71.194959999999995</v>
      </c>
      <c r="H336" s="19">
        <v>50.790397988233089</v>
      </c>
      <c r="I336" s="19">
        <v>10.34395</v>
      </c>
      <c r="J336" s="19">
        <v>0.90114000000000005</v>
      </c>
      <c r="K336" s="19">
        <v>0</v>
      </c>
      <c r="L336" s="19">
        <v>0</v>
      </c>
      <c r="M336" s="19">
        <v>0</v>
      </c>
      <c r="N336" s="19">
        <v>0</v>
      </c>
      <c r="O336" s="19">
        <v>0</v>
      </c>
      <c r="P336" s="19">
        <v>0</v>
      </c>
      <c r="Q336" s="19">
        <v>0</v>
      </c>
      <c r="R336" s="19">
        <v>0</v>
      </c>
      <c r="S336" s="1" t="s">
        <v>32</v>
      </c>
      <c r="T336" s="1" t="s">
        <v>11</v>
      </c>
      <c r="U336" t="str">
        <f>IFERROR(VLOOKUP(JRC_IDEES_powergen[[#This Row],[Headers]],sections[#All],1,FALSE),U335)</f>
        <v>Transformation input (ktoe)</v>
      </c>
      <c r="V336" t="str">
        <f>IFERROR(VLOOKUP(JRC_IDEES_powergen[[#This Row],[Headers]],ec[#All],3,FALSE),"")</f>
        <v>3280</v>
      </c>
      <c r="W336" t="str">
        <f>VLOOKUP(MID(JRC_IDEES_powergen[[#This Row],[Source.Name]],25,2),Table5[#All],3,FALSE)</f>
        <v>Czech Republic</v>
      </c>
    </row>
    <row r="337" spans="2:23" x14ac:dyDescent="0.25">
      <c r="B337" t="str">
        <f t="shared" si="5"/>
        <v>Transformation input (ktoe) - 4100</v>
      </c>
      <c r="C337" s="19">
        <v>552.34605754548522</v>
      </c>
      <c r="D337" s="19">
        <v>584.70182</v>
      </c>
      <c r="E337" s="19">
        <v>582.76747</v>
      </c>
      <c r="F337" s="19">
        <v>563.70879000000002</v>
      </c>
      <c r="G337" s="19">
        <v>645.06538999999998</v>
      </c>
      <c r="H337" s="19">
        <v>624.86863475685584</v>
      </c>
      <c r="I337" s="19">
        <v>570.21983999999998</v>
      </c>
      <c r="J337" s="19">
        <v>582.32807000000003</v>
      </c>
      <c r="K337" s="19">
        <v>577.91771000000006</v>
      </c>
      <c r="L337" s="19">
        <v>559.36832000000004</v>
      </c>
      <c r="M337" s="19">
        <v>767.36409668481679</v>
      </c>
      <c r="N337" s="19">
        <v>657.50565222082525</v>
      </c>
      <c r="O337" s="19">
        <v>644.82942756801538</v>
      </c>
      <c r="P337" s="19">
        <v>653.70364762174142</v>
      </c>
      <c r="Q337" s="19">
        <v>540.35215130796087</v>
      </c>
      <c r="R337" s="19">
        <v>545.92282161916398</v>
      </c>
      <c r="S337" s="1" t="s">
        <v>32</v>
      </c>
      <c r="T337" s="1" t="s">
        <v>12</v>
      </c>
      <c r="U337" t="str">
        <f>IFERROR(VLOOKUP(JRC_IDEES_powergen[[#This Row],[Headers]],sections[#All],1,FALSE),U336)</f>
        <v>Transformation input (ktoe)</v>
      </c>
      <c r="V337" t="str">
        <f>IFERROR(VLOOKUP(JRC_IDEES_powergen[[#This Row],[Headers]],ec[#All],3,FALSE),"")</f>
        <v/>
      </c>
      <c r="W337" t="str">
        <f>VLOOKUP(MID(JRC_IDEES_powergen[[#This Row],[Source.Name]],25,2),Table5[#All],3,FALSE)</f>
        <v>Czech Republic</v>
      </c>
    </row>
    <row r="338" spans="2:23" x14ac:dyDescent="0.25">
      <c r="B338" t="str">
        <f t="shared" si="5"/>
        <v>Transformation input (ktoe) - 5542</v>
      </c>
      <c r="C338" s="19">
        <v>550.07701829218558</v>
      </c>
      <c r="D338" s="19">
        <v>582.50181999999995</v>
      </c>
      <c r="E338" s="19">
        <v>580.56746999999996</v>
      </c>
      <c r="F338" s="19">
        <v>563.30911000000003</v>
      </c>
      <c r="G338" s="19">
        <v>644.66449999999998</v>
      </c>
      <c r="H338" s="19">
        <v>624.53425050157739</v>
      </c>
      <c r="I338" s="19">
        <v>569.81984</v>
      </c>
      <c r="J338" s="19">
        <v>582.32807000000003</v>
      </c>
      <c r="K338" s="19">
        <v>577.91771000000006</v>
      </c>
      <c r="L338" s="19">
        <v>559.36832000000004</v>
      </c>
      <c r="M338" s="19">
        <v>767.36409668481679</v>
      </c>
      <c r="N338" s="19">
        <v>657.50565222082525</v>
      </c>
      <c r="O338" s="19">
        <v>644.82942756801538</v>
      </c>
      <c r="P338" s="19">
        <v>653.70364762174142</v>
      </c>
      <c r="Q338" s="19">
        <v>540.35215130796087</v>
      </c>
      <c r="R338" s="19">
        <v>545.92282161916398</v>
      </c>
      <c r="S338" s="1" t="s">
        <v>32</v>
      </c>
      <c r="T338" s="1" t="s">
        <v>13</v>
      </c>
      <c r="U338" t="str">
        <f>IFERROR(VLOOKUP(JRC_IDEES_powergen[[#This Row],[Headers]],sections[#All],1,FALSE),U337)</f>
        <v>Transformation input (ktoe)</v>
      </c>
      <c r="V338" t="str">
        <f>IFERROR(VLOOKUP(JRC_IDEES_powergen[[#This Row],[Headers]],ec[#All],3,FALSE),"")</f>
        <v>4100</v>
      </c>
      <c r="W338" t="str">
        <f>VLOOKUP(MID(JRC_IDEES_powergen[[#This Row],[Source.Name]],25,2),Table5[#All],3,FALSE)</f>
        <v>Czech Republic</v>
      </c>
    </row>
    <row r="339" spans="2:23" x14ac:dyDescent="0.25">
      <c r="B339" t="str">
        <f t="shared" si="5"/>
        <v>Transformation input (ktoe) - 4200</v>
      </c>
      <c r="C339" s="19">
        <v>2.2690392532996881</v>
      </c>
      <c r="D339" s="19">
        <v>2.2000000000000002</v>
      </c>
      <c r="E339" s="19">
        <v>2.2000000000000002</v>
      </c>
      <c r="F339" s="19">
        <v>0.39967999999999998</v>
      </c>
      <c r="G339" s="19">
        <v>0.40089000000000002</v>
      </c>
      <c r="H339" s="19">
        <v>0.33438425527848997</v>
      </c>
      <c r="I339" s="19">
        <v>0.4</v>
      </c>
      <c r="J339" s="19">
        <v>0</v>
      </c>
      <c r="K339" s="19">
        <v>0</v>
      </c>
      <c r="L339" s="19">
        <v>0</v>
      </c>
      <c r="M339" s="19">
        <v>0</v>
      </c>
      <c r="N339" s="19">
        <v>0</v>
      </c>
      <c r="O339" s="19">
        <v>0</v>
      </c>
      <c r="P339" s="19">
        <v>0</v>
      </c>
      <c r="Q339" s="19">
        <v>0</v>
      </c>
      <c r="R339" s="19">
        <v>0</v>
      </c>
      <c r="S339" s="1" t="s">
        <v>32</v>
      </c>
      <c r="T339" s="1" t="s">
        <v>14</v>
      </c>
      <c r="U339" t="str">
        <f>IFERROR(VLOOKUP(JRC_IDEES_powergen[[#This Row],[Headers]],sections[#All],1,FALSE),U338)</f>
        <v>Transformation input (ktoe)</v>
      </c>
      <c r="V339" t="str">
        <f>IFERROR(VLOOKUP(JRC_IDEES_powergen[[#This Row],[Headers]],ec[#All],3,FALSE),"")</f>
        <v>5542</v>
      </c>
      <c r="W339" t="str">
        <f>VLOOKUP(MID(JRC_IDEES_powergen[[#This Row],[Source.Name]],25,2),Table5[#All],3,FALSE)</f>
        <v>Czech Republic</v>
      </c>
    </row>
    <row r="340" spans="2:23" x14ac:dyDescent="0.25">
      <c r="B340" t="str">
        <f t="shared" si="5"/>
        <v>Transformation input (ktoe) - 0</v>
      </c>
      <c r="C340" s="19">
        <v>23.263107215820735</v>
      </c>
      <c r="D340" s="19">
        <v>23.001470000000001</v>
      </c>
      <c r="E340" s="19">
        <v>22.301639999999999</v>
      </c>
      <c r="F340" s="19">
        <v>21.417649999999998</v>
      </c>
      <c r="G340" s="19">
        <v>0</v>
      </c>
      <c r="H340" s="19">
        <v>0</v>
      </c>
      <c r="I340" s="19">
        <v>0.19996</v>
      </c>
      <c r="J340" s="19">
        <v>0</v>
      </c>
      <c r="K340" s="19">
        <v>0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  <c r="Q340" s="19">
        <v>0</v>
      </c>
      <c r="R340" s="19">
        <v>0</v>
      </c>
      <c r="S340" s="1" t="s">
        <v>32</v>
      </c>
      <c r="T340" s="1" t="s">
        <v>15</v>
      </c>
      <c r="U340" t="str">
        <f>IFERROR(VLOOKUP(JRC_IDEES_powergen[[#This Row],[Headers]],sections[#All],1,FALSE),U339)</f>
        <v>Transformation input (ktoe)</v>
      </c>
      <c r="V340" t="str">
        <f>IFERROR(VLOOKUP(JRC_IDEES_powergen[[#This Row],[Headers]],ec[#All],3,FALSE),"")</f>
        <v>4200</v>
      </c>
      <c r="W340" t="str">
        <f>VLOOKUP(MID(JRC_IDEES_powergen[[#This Row],[Source.Name]],25,2),Table5[#All],3,FALSE)</f>
        <v>Czech Republic</v>
      </c>
    </row>
    <row r="341" spans="2:23" x14ac:dyDescent="0.25">
      <c r="B341" t="str">
        <f t="shared" si="5"/>
        <v>Transformation input (ktoe) - 5541</v>
      </c>
      <c r="C341" s="19">
        <v>26.416383877604332</v>
      </c>
      <c r="D341" s="19">
        <v>26.4</v>
      </c>
      <c r="E341" s="19">
        <v>27.1</v>
      </c>
      <c r="F341" s="19">
        <v>32.983959999999996</v>
      </c>
      <c r="G341" s="19">
        <v>37.602119999999999</v>
      </c>
      <c r="H341" s="19">
        <v>34.513232062673097</v>
      </c>
      <c r="I341" s="19">
        <v>35.299720000000001</v>
      </c>
      <c r="J341" s="19">
        <v>45.808479999999996</v>
      </c>
      <c r="K341" s="19">
        <v>50.503529999999998</v>
      </c>
      <c r="L341" s="19">
        <v>53.021879999999996</v>
      </c>
      <c r="M341" s="19">
        <v>27.132893856883499</v>
      </c>
      <c r="N341" s="19">
        <v>34.944130859974116</v>
      </c>
      <c r="O341" s="19">
        <v>28.136071916503145</v>
      </c>
      <c r="P341" s="19">
        <v>30.739466895958699</v>
      </c>
      <c r="Q341" s="19">
        <v>27.491187970203782</v>
      </c>
      <c r="R341" s="19">
        <v>37.882229713073123</v>
      </c>
      <c r="S341" s="1" t="s">
        <v>32</v>
      </c>
      <c r="T341" s="1" t="s">
        <v>16</v>
      </c>
      <c r="U341" t="str">
        <f>IFERROR(VLOOKUP(JRC_IDEES_powergen[[#This Row],[Headers]],sections[#All],1,FALSE),U340)</f>
        <v>Transformation input (ktoe)</v>
      </c>
      <c r="V341">
        <f>IFERROR(VLOOKUP(JRC_IDEES_powergen[[#This Row],[Headers]],ec[#All],3,FALSE),"")</f>
        <v>0</v>
      </c>
      <c r="W341" t="str">
        <f>VLOOKUP(MID(JRC_IDEES_powergen[[#This Row],[Source.Name]],25,2),Table5[#All],3,FALSE)</f>
        <v>Czech Republic</v>
      </c>
    </row>
    <row r="342" spans="2:23" x14ac:dyDescent="0.25">
      <c r="B342" t="str">
        <f t="shared" si="5"/>
        <v>Transformation input (ktoe) - 55431</v>
      </c>
      <c r="C342" s="19">
        <v>8.3596185912571883</v>
      </c>
      <c r="D342" s="19">
        <v>8.4</v>
      </c>
      <c r="E342" s="19">
        <v>8.3000000000000007</v>
      </c>
      <c r="F342" s="19">
        <v>12.49661</v>
      </c>
      <c r="G342" s="19">
        <v>16.534279999999999</v>
      </c>
      <c r="H342" s="19">
        <v>14.020254132033999</v>
      </c>
      <c r="I342" s="19">
        <v>15.39986</v>
      </c>
      <c r="J342" s="19">
        <v>22.299729999999997</v>
      </c>
      <c r="K342" s="19">
        <v>26.697479999999999</v>
      </c>
      <c r="L342" s="19">
        <v>28.045310000000001</v>
      </c>
      <c r="M342" s="19">
        <v>27.132893856883499</v>
      </c>
      <c r="N342" s="19">
        <v>34.944130859974116</v>
      </c>
      <c r="O342" s="19">
        <v>28.136071916503145</v>
      </c>
      <c r="P342" s="19">
        <v>30.739466895958699</v>
      </c>
      <c r="Q342" s="19">
        <v>27.491187970203782</v>
      </c>
      <c r="R342" s="19">
        <v>37.882229713073123</v>
      </c>
      <c r="S342" s="1" t="s">
        <v>32</v>
      </c>
      <c r="T342" s="1" t="s">
        <v>17</v>
      </c>
      <c r="U342" t="str">
        <f>IFERROR(VLOOKUP(JRC_IDEES_powergen[[#This Row],[Headers]],sections[#All],1,FALSE),U341)</f>
        <v>Transformation input (ktoe)</v>
      </c>
      <c r="V342" t="str">
        <f>IFERROR(VLOOKUP(JRC_IDEES_powergen[[#This Row],[Headers]],ec[#All],3,FALSE),"")</f>
        <v>5541</v>
      </c>
      <c r="W342" t="str">
        <f>VLOOKUP(MID(JRC_IDEES_powergen[[#This Row],[Source.Name]],25,2),Table5[#All],3,FALSE)</f>
        <v>Czech Republic</v>
      </c>
    </row>
    <row r="343" spans="2:23" x14ac:dyDescent="0.25">
      <c r="B343" t="str">
        <f t="shared" si="5"/>
        <v>Transformation input (ktoe) - 5545</v>
      </c>
      <c r="C343" s="19">
        <v>18.056765286347144</v>
      </c>
      <c r="D343" s="19">
        <v>18</v>
      </c>
      <c r="E343" s="19">
        <v>18.8</v>
      </c>
      <c r="F343" s="19">
        <v>20.487349999999999</v>
      </c>
      <c r="G343" s="19">
        <v>21.06784</v>
      </c>
      <c r="H343" s="19">
        <v>20.4929779306391</v>
      </c>
      <c r="I343" s="19">
        <v>19.89986</v>
      </c>
      <c r="J343" s="19">
        <v>23.508749999999999</v>
      </c>
      <c r="K343" s="19">
        <v>23.806049999999999</v>
      </c>
      <c r="L343" s="19">
        <v>24.976569999999999</v>
      </c>
      <c r="M343" s="19">
        <v>0</v>
      </c>
      <c r="N343" s="19">
        <v>0</v>
      </c>
      <c r="O343" s="19">
        <v>0</v>
      </c>
      <c r="P343" s="19">
        <v>0</v>
      </c>
      <c r="Q343" s="19">
        <v>0</v>
      </c>
      <c r="R343" s="19">
        <v>0</v>
      </c>
      <c r="S343" s="1" t="s">
        <v>32</v>
      </c>
      <c r="T343" s="1" t="s">
        <v>18</v>
      </c>
      <c r="U343" t="str">
        <f>IFERROR(VLOOKUP(JRC_IDEES_powergen[[#This Row],[Headers]],sections[#All],1,FALSE),U342)</f>
        <v>Transformation input (ktoe)</v>
      </c>
      <c r="V343" t="str">
        <f>IFERROR(VLOOKUP(JRC_IDEES_powergen[[#This Row],[Headers]],ec[#All],3,FALSE),"")</f>
        <v>55431</v>
      </c>
      <c r="W343" t="str">
        <f>VLOOKUP(MID(JRC_IDEES_powergen[[#This Row],[Source.Name]],25,2),Table5[#All],3,FALSE)</f>
        <v>Czech Republic</v>
      </c>
    </row>
    <row r="344" spans="2:23" x14ac:dyDescent="0.25">
      <c r="B344" t="str">
        <f t="shared" si="5"/>
        <v>Transformation input (ktoe) - 0</v>
      </c>
      <c r="C344" s="19">
        <v>0</v>
      </c>
      <c r="D344" s="19">
        <v>0</v>
      </c>
      <c r="E344" s="19">
        <v>0</v>
      </c>
      <c r="F344" s="19">
        <v>0</v>
      </c>
      <c r="G344" s="19">
        <v>0</v>
      </c>
      <c r="H344" s="19">
        <v>0</v>
      </c>
      <c r="I344" s="19">
        <v>0</v>
      </c>
      <c r="J344" s="19">
        <v>0</v>
      </c>
      <c r="K344" s="19">
        <v>0</v>
      </c>
      <c r="L344" s="19">
        <v>0</v>
      </c>
      <c r="M344" s="19">
        <v>0</v>
      </c>
      <c r="N344" s="19">
        <v>0</v>
      </c>
      <c r="O344" s="19">
        <v>0</v>
      </c>
      <c r="P344" s="19">
        <v>0</v>
      </c>
      <c r="Q344" s="19">
        <v>0</v>
      </c>
      <c r="R344" s="19">
        <v>0</v>
      </c>
      <c r="S344" s="1" t="s">
        <v>32</v>
      </c>
      <c r="T344" s="1" t="s">
        <v>19</v>
      </c>
      <c r="U344" t="str">
        <f>IFERROR(VLOOKUP(JRC_IDEES_powergen[[#This Row],[Headers]],sections[#All],1,FALSE),U343)</f>
        <v>Transformation input (ktoe)</v>
      </c>
      <c r="V344" t="str">
        <f>IFERROR(VLOOKUP(JRC_IDEES_powergen[[#This Row],[Headers]],ec[#All],3,FALSE),"")</f>
        <v>5545</v>
      </c>
      <c r="W344" t="str">
        <f>VLOOKUP(MID(JRC_IDEES_powergen[[#This Row],[Source.Name]],25,2),Table5[#All],3,FALSE)</f>
        <v>Czech Republic</v>
      </c>
    </row>
    <row r="345" spans="2:23" x14ac:dyDescent="0.25">
      <c r="B345" t="str">
        <f t="shared" si="5"/>
        <v>Transformation input (ktoe) - 7100</v>
      </c>
      <c r="C345" s="19">
        <v>14.641263792801967</v>
      </c>
      <c r="D345" s="19">
        <v>16.899999999999999</v>
      </c>
      <c r="E345" s="19">
        <v>19.510849999999998</v>
      </c>
      <c r="F345" s="19">
        <v>18.704729999999998</v>
      </c>
      <c r="G345" s="19">
        <v>22.238709999999998</v>
      </c>
      <c r="H345" s="19">
        <v>22.97697525556514</v>
      </c>
      <c r="I345" s="19">
        <v>21.799869999999999</v>
      </c>
      <c r="J345" s="19">
        <v>26.025860000000002</v>
      </c>
      <c r="K345" s="19">
        <v>21.552530000000001</v>
      </c>
      <c r="L345" s="19">
        <v>22.406370000000003</v>
      </c>
      <c r="M345" s="19">
        <v>10.5808732205981</v>
      </c>
      <c r="N345" s="19">
        <v>13.423215151795775</v>
      </c>
      <c r="O345" s="19">
        <v>11.034690344163357</v>
      </c>
      <c r="P345" s="19">
        <v>8.5506830992643508</v>
      </c>
      <c r="Q345" s="19">
        <v>8.4073832888894984</v>
      </c>
      <c r="R345" s="19">
        <v>9.7450673632357976</v>
      </c>
      <c r="S345" s="1" t="s">
        <v>32</v>
      </c>
      <c r="T345" s="1" t="s">
        <v>20</v>
      </c>
      <c r="U345" t="str">
        <f>IFERROR(VLOOKUP(JRC_IDEES_powergen[[#This Row],[Headers]],sections[#All],1,FALSE),U344)</f>
        <v>Transformation input (ktoe)</v>
      </c>
      <c r="V345">
        <f>IFERROR(VLOOKUP(JRC_IDEES_powergen[[#This Row],[Headers]],ec[#All],3,FALSE),"")</f>
        <v>0</v>
      </c>
      <c r="W345" t="str">
        <f>VLOOKUP(MID(JRC_IDEES_powergen[[#This Row],[Source.Name]],25,2),Table5[#All],3,FALSE)</f>
        <v>Czech Republic</v>
      </c>
    </row>
    <row r="346" spans="2:23" x14ac:dyDescent="0.25">
      <c r="B346" t="str">
        <f t="shared" si="5"/>
        <v>Transformation input (ktoe) - 55432</v>
      </c>
      <c r="C346" s="19">
        <v>2.6034202732397098</v>
      </c>
      <c r="D346" s="19">
        <v>4.9000000000000004</v>
      </c>
      <c r="E346" s="19">
        <v>6.91845</v>
      </c>
      <c r="F346" s="19">
        <v>5.0823999999999998</v>
      </c>
      <c r="G346" s="19">
        <v>8.2043199999999992</v>
      </c>
      <c r="H346" s="19">
        <v>9.3149899684723394</v>
      </c>
      <c r="I346" s="19">
        <v>8.4999599999999997</v>
      </c>
      <c r="J346" s="19">
        <v>10.360010000000001</v>
      </c>
      <c r="K346" s="19">
        <v>5.6884699999999997</v>
      </c>
      <c r="L346" s="19">
        <v>5.77332</v>
      </c>
      <c r="M346" s="19">
        <v>10.5808732205981</v>
      </c>
      <c r="N346" s="19">
        <v>13.423215151795775</v>
      </c>
      <c r="O346" s="19">
        <v>11.034690344163357</v>
      </c>
      <c r="P346" s="19">
        <v>8.5506830992643508</v>
      </c>
      <c r="Q346" s="19">
        <v>8.4073832888894984</v>
      </c>
      <c r="R346" s="19">
        <v>9.7450673632357976</v>
      </c>
      <c r="S346" s="1" t="s">
        <v>32</v>
      </c>
      <c r="T346" s="1" t="s">
        <v>21</v>
      </c>
      <c r="U346" t="str">
        <f>IFERROR(VLOOKUP(JRC_IDEES_powergen[[#This Row],[Headers]],sections[#All],1,FALSE),U345)</f>
        <v>Transformation input (ktoe)</v>
      </c>
      <c r="V346" t="str">
        <f>IFERROR(VLOOKUP(JRC_IDEES_powergen[[#This Row],[Headers]],ec[#All],3,FALSE),"")</f>
        <v>7100</v>
      </c>
      <c r="W346" t="str">
        <f>VLOOKUP(MID(JRC_IDEES_powergen[[#This Row],[Source.Name]],25,2),Table5[#All],3,FALSE)</f>
        <v>Czech Republic</v>
      </c>
    </row>
    <row r="347" spans="2:23" x14ac:dyDescent="0.25">
      <c r="B347" t="str">
        <f t="shared" si="5"/>
        <v>Transformation input (ktoe) - 5532</v>
      </c>
      <c r="C347" s="19">
        <v>12.037843519562257</v>
      </c>
      <c r="D347" s="19">
        <v>12</v>
      </c>
      <c r="E347" s="19">
        <v>12.5924</v>
      </c>
      <c r="F347" s="19">
        <v>13.62233</v>
      </c>
      <c r="G347" s="19">
        <v>14.03439</v>
      </c>
      <c r="H347" s="19">
        <v>13.661985287092801</v>
      </c>
      <c r="I347" s="19">
        <v>13.299910000000001</v>
      </c>
      <c r="J347" s="19">
        <v>15.665850000000001</v>
      </c>
      <c r="K347" s="19">
        <v>15.86406</v>
      </c>
      <c r="L347" s="19">
        <v>16.633050000000001</v>
      </c>
      <c r="M347" s="19">
        <v>0</v>
      </c>
      <c r="N347" s="19">
        <v>0</v>
      </c>
      <c r="O347" s="19">
        <v>0</v>
      </c>
      <c r="P347" s="19">
        <v>0</v>
      </c>
      <c r="Q347" s="19">
        <v>0</v>
      </c>
      <c r="R347" s="19">
        <v>0</v>
      </c>
      <c r="S347" s="1" t="s">
        <v>32</v>
      </c>
      <c r="T347" s="1" t="s">
        <v>22</v>
      </c>
      <c r="U347" t="str">
        <f>IFERROR(VLOOKUP(JRC_IDEES_powergen[[#This Row],[Headers]],sections[#All],1,FALSE),U346)</f>
        <v>Transformation input (ktoe)</v>
      </c>
      <c r="V347" t="str">
        <f>IFERROR(VLOOKUP(JRC_IDEES_powergen[[#This Row],[Headers]],ec[#All],3,FALSE),"")</f>
        <v>55432</v>
      </c>
      <c r="W347" t="str">
        <f>VLOOKUP(MID(JRC_IDEES_powergen[[#This Row],[Source.Name]],25,2),Table5[#All],3,FALSE)</f>
        <v>Czech Republic</v>
      </c>
    </row>
    <row r="348" spans="2:23" x14ac:dyDescent="0.25">
      <c r="B348" t="str">
        <f t="shared" si="5"/>
        <v>Transformation input (ktoe) - 5550</v>
      </c>
      <c r="C348" s="19">
        <v>0</v>
      </c>
      <c r="D348" s="19">
        <v>0</v>
      </c>
      <c r="E348" s="19">
        <v>0</v>
      </c>
      <c r="F348" s="19">
        <v>0</v>
      </c>
      <c r="G348" s="19">
        <v>0</v>
      </c>
      <c r="H348" s="19">
        <v>0</v>
      </c>
      <c r="I348" s="19">
        <v>0</v>
      </c>
      <c r="J348" s="19">
        <v>0</v>
      </c>
      <c r="K348" s="19">
        <v>0</v>
      </c>
      <c r="L348" s="19">
        <v>0</v>
      </c>
      <c r="M348" s="19">
        <v>0</v>
      </c>
      <c r="N348" s="19">
        <v>0</v>
      </c>
      <c r="O348" s="19">
        <v>0</v>
      </c>
      <c r="P348" s="19">
        <v>0</v>
      </c>
      <c r="Q348" s="19">
        <v>0</v>
      </c>
      <c r="R348" s="19">
        <v>0</v>
      </c>
      <c r="S348" s="1" t="s">
        <v>32</v>
      </c>
      <c r="T348" s="1" t="s">
        <v>23</v>
      </c>
      <c r="U348" t="str">
        <f>IFERROR(VLOOKUP(JRC_IDEES_powergen[[#This Row],[Headers]],sections[#All],1,FALSE),U347)</f>
        <v>Transformation input (ktoe)</v>
      </c>
      <c r="V348" t="str">
        <f>IFERROR(VLOOKUP(JRC_IDEES_powergen[[#This Row],[Headers]],ec[#All],3,FALSE),"")</f>
        <v>5532</v>
      </c>
      <c r="W348" t="str">
        <f>VLOOKUP(MID(JRC_IDEES_powergen[[#This Row],[Source.Name]],25,2),Table5[#All],3,FALSE)</f>
        <v>Czech Republic</v>
      </c>
    </row>
    <row r="349" spans="2:23" x14ac:dyDescent="0.25">
      <c r="B349" t="str">
        <f t="shared" si="5"/>
        <v>Transformation input (ktoe) - 99998</v>
      </c>
      <c r="C349" s="19">
        <v>0</v>
      </c>
      <c r="D349" s="19">
        <v>0</v>
      </c>
      <c r="E349" s="19">
        <v>0</v>
      </c>
      <c r="F349" s="19">
        <v>0</v>
      </c>
      <c r="G349" s="19">
        <v>0</v>
      </c>
      <c r="H349" s="19">
        <v>0</v>
      </c>
      <c r="I349" s="19">
        <v>0</v>
      </c>
      <c r="J349" s="19">
        <v>0</v>
      </c>
      <c r="K349" s="19">
        <v>0</v>
      </c>
      <c r="L349" s="19">
        <v>0</v>
      </c>
      <c r="M349" s="19">
        <v>0</v>
      </c>
      <c r="N349" s="19">
        <v>0</v>
      </c>
      <c r="O349" s="19">
        <v>0</v>
      </c>
      <c r="P349" s="19">
        <v>0</v>
      </c>
      <c r="Q349" s="19">
        <v>0</v>
      </c>
      <c r="R349" s="19">
        <v>0</v>
      </c>
      <c r="S349" s="1" t="s">
        <v>32</v>
      </c>
      <c r="T349" s="1" t="s">
        <v>24</v>
      </c>
      <c r="U349" t="str">
        <f>IFERROR(VLOOKUP(JRC_IDEES_powergen[[#This Row],[Headers]],sections[#All],1,FALSE),U348)</f>
        <v>Transformation input (ktoe)</v>
      </c>
      <c r="V349" t="str">
        <f>IFERROR(VLOOKUP(JRC_IDEES_powergen[[#This Row],[Headers]],ec[#All],3,FALSE),"")</f>
        <v>5550</v>
      </c>
      <c r="W349" t="str">
        <f>VLOOKUP(MID(JRC_IDEES_powergen[[#This Row],[Source.Name]],25,2),Table5[#All],3,FALSE)</f>
        <v>Czech Republic</v>
      </c>
    </row>
    <row r="350" spans="2:23" x14ac:dyDescent="0.25">
      <c r="B350" t="str">
        <f t="shared" si="5"/>
        <v>Transformation input (ktoe) - 99999</v>
      </c>
      <c r="C350" s="19">
        <v>0</v>
      </c>
      <c r="D350" s="19">
        <v>0</v>
      </c>
      <c r="E350" s="19">
        <v>0</v>
      </c>
      <c r="F350" s="19">
        <v>0</v>
      </c>
      <c r="G350" s="19">
        <v>0</v>
      </c>
      <c r="H350" s="19">
        <v>0</v>
      </c>
      <c r="I350" s="19">
        <v>0</v>
      </c>
      <c r="J350" s="19">
        <v>0.5</v>
      </c>
      <c r="K350" s="19">
        <v>0.6</v>
      </c>
      <c r="L350" s="19">
        <v>0.6</v>
      </c>
      <c r="M350" s="19">
        <v>0.69265310021974003</v>
      </c>
      <c r="N350" s="19">
        <v>0.50525137909886508</v>
      </c>
      <c r="O350" s="19">
        <v>0.59711527836381861</v>
      </c>
      <c r="P350" s="19">
        <v>0.52546097258048996</v>
      </c>
      <c r="Q350" s="19">
        <v>0.50525139957268406</v>
      </c>
      <c r="R350" s="19">
        <v>0.50525046285369601</v>
      </c>
      <c r="S350" s="1" t="s">
        <v>32</v>
      </c>
      <c r="T350" s="1" t="s">
        <v>25</v>
      </c>
      <c r="U350" t="str">
        <f>IFERROR(VLOOKUP(JRC_IDEES_powergen[[#This Row],[Headers]],sections[#All],1,FALSE),U349)</f>
        <v>Transformation input (ktoe)</v>
      </c>
      <c r="V350" t="str">
        <f>IFERROR(VLOOKUP(JRC_IDEES_powergen[[#This Row],[Headers]],ec[#All],3,FALSE),"")</f>
        <v>99998</v>
      </c>
      <c r="W350" t="str">
        <f>VLOOKUP(MID(JRC_IDEES_powergen[[#This Row],[Source.Name]],25,2),Table5[#All],3,FALSE)</f>
        <v>Czech Republic</v>
      </c>
    </row>
    <row r="351" spans="2:23" x14ac:dyDescent="0.25">
      <c r="B351" t="str">
        <f t="shared" si="5"/>
        <v/>
      </c>
      <c r="C351" s="19">
        <v>0</v>
      </c>
      <c r="D351" s="19">
        <v>0</v>
      </c>
      <c r="E351" s="19">
        <v>0</v>
      </c>
      <c r="F351" s="19">
        <v>0</v>
      </c>
      <c r="G351" s="19">
        <v>0</v>
      </c>
      <c r="H351" s="19">
        <v>0</v>
      </c>
      <c r="I351" s="19">
        <v>0</v>
      </c>
      <c r="J351" s="19">
        <v>0</v>
      </c>
      <c r="K351" s="19">
        <v>0</v>
      </c>
      <c r="L351" s="19">
        <v>0</v>
      </c>
      <c r="M351" s="19">
        <v>0.16719212763925001</v>
      </c>
      <c r="N351" s="19">
        <v>9.1863887108886294E-2</v>
      </c>
      <c r="O351" s="19">
        <v>0.16719227794187205</v>
      </c>
      <c r="P351" s="19">
        <v>0.16719212763925001</v>
      </c>
      <c r="Q351" s="19">
        <v>9.1863890831398856E-2</v>
      </c>
      <c r="R351" s="19">
        <v>9.1863720518855552E-2</v>
      </c>
      <c r="S351" s="1" t="s">
        <v>32</v>
      </c>
      <c r="T351" s="1" t="s">
        <v>26</v>
      </c>
      <c r="U351" t="str">
        <f>IFERROR(VLOOKUP(JRC_IDEES_powergen[[#This Row],[Headers]],sections[#All],1,FALSE),U350)</f>
        <v>Transformation input (ktoe)</v>
      </c>
      <c r="V351" t="str">
        <f>IFERROR(VLOOKUP(JRC_IDEES_powergen[[#This Row],[Headers]],ec[#All],3,FALSE),"")</f>
        <v>99999</v>
      </c>
      <c r="W351" t="str">
        <f>VLOOKUP(MID(JRC_IDEES_powergen[[#This Row],[Source.Name]],25,2),Table5[#All],3,FALSE)</f>
        <v>Czech Republic</v>
      </c>
    </row>
    <row r="352" spans="2:23" x14ac:dyDescent="0.25">
      <c r="B352" t="str">
        <f t="shared" si="5"/>
        <v/>
      </c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" t="s">
        <v>32</v>
      </c>
      <c r="T352" s="1"/>
      <c r="U352" t="str">
        <f>IFERROR(VLOOKUP(JRC_IDEES_powergen[[#This Row],[Headers]],sections[#All],1,FALSE),U351)</f>
        <v>Transformation input (ktoe)</v>
      </c>
      <c r="V352" t="str">
        <f>IFERROR(VLOOKUP(JRC_IDEES_powergen[[#This Row],[Headers]],ec[#All],3,FALSE),"")</f>
        <v/>
      </c>
      <c r="W352" t="str">
        <f>VLOOKUP(MID(JRC_IDEES_powergen[[#This Row],[Source.Name]],25,2),Table5[#All],3,FALSE)</f>
        <v>Czech Republic</v>
      </c>
    </row>
    <row r="353" spans="2:23" x14ac:dyDescent="0.25">
      <c r="B353" t="str">
        <f t="shared" si="5"/>
        <v>CO2 emissions (kt CO2) - 0</v>
      </c>
      <c r="C353" s="19">
        <v>2794.2915263139398</v>
      </c>
      <c r="D353" s="19">
        <v>2909.1747873051363</v>
      </c>
      <c r="E353" s="19">
        <v>2898.8360312081404</v>
      </c>
      <c r="F353" s="19">
        <v>2782.7804345602685</v>
      </c>
      <c r="G353" s="19">
        <v>2838.9431377902961</v>
      </c>
      <c r="H353" s="19">
        <v>2460.279225860746</v>
      </c>
      <c r="I353" s="19">
        <v>2429.9159431453563</v>
      </c>
      <c r="J353" s="19">
        <v>2030.0242089408484</v>
      </c>
      <c r="K353" s="19">
        <v>2014.1897929286761</v>
      </c>
      <c r="L353" s="19">
        <v>1942.0844317180561</v>
      </c>
      <c r="M353" s="19">
        <v>2392.5402401751826</v>
      </c>
      <c r="N353" s="19">
        <v>2057.9684147992957</v>
      </c>
      <c r="O353" s="19">
        <v>1915.025000516101</v>
      </c>
      <c r="P353" s="19">
        <v>1897.7327459691817</v>
      </c>
      <c r="Q353" s="19">
        <v>1573.8249450327487</v>
      </c>
      <c r="R353" s="19">
        <v>1572.2855110311334</v>
      </c>
      <c r="S353" s="1" t="s">
        <v>32</v>
      </c>
      <c r="T353" s="1" t="s">
        <v>28</v>
      </c>
      <c r="U353" t="str">
        <f>IFERROR(VLOOKUP(JRC_IDEES_powergen[[#This Row],[Headers]],sections[#All],1,FALSE),U352)</f>
        <v>CO2 emissions (kt CO2)</v>
      </c>
      <c r="V353" t="str">
        <f>IFERROR(VLOOKUP(JRC_IDEES_powergen[[#This Row],[Headers]],ec[#All],3,FALSE),"")</f>
        <v/>
      </c>
      <c r="W353" t="str">
        <f>VLOOKUP(MID(JRC_IDEES_powergen[[#This Row],[Source.Name]],25,2),Table5[#All],3,FALSE)</f>
        <v>Czech Republic</v>
      </c>
    </row>
    <row r="354" spans="2:23" x14ac:dyDescent="0.25">
      <c r="B354" t="str">
        <f t="shared" si="5"/>
        <v>CO2 emissions (kt CO2) - 2100</v>
      </c>
      <c r="C354" s="19">
        <v>2794.2915263139398</v>
      </c>
      <c r="D354" s="19">
        <v>2909.1747873051363</v>
      </c>
      <c r="E354" s="19">
        <v>2898.8360312081404</v>
      </c>
      <c r="F354" s="19">
        <v>2782.7804345602685</v>
      </c>
      <c r="G354" s="19">
        <v>2838.9431377902961</v>
      </c>
      <c r="H354" s="19">
        <v>2460.279225860746</v>
      </c>
      <c r="I354" s="19">
        <v>2429.9159431453563</v>
      </c>
      <c r="J354" s="19">
        <v>2030.0242089408484</v>
      </c>
      <c r="K354" s="19">
        <v>2014.1897929286761</v>
      </c>
      <c r="L354" s="19">
        <v>1942.0844317180561</v>
      </c>
      <c r="M354" s="19">
        <v>2392.5402401751826</v>
      </c>
      <c r="N354" s="19">
        <v>2057.9684147992957</v>
      </c>
      <c r="O354" s="19">
        <v>1915.025000516101</v>
      </c>
      <c r="P354" s="19">
        <v>1897.7327459691817</v>
      </c>
      <c r="Q354" s="19">
        <v>1573.8249450327487</v>
      </c>
      <c r="R354" s="19">
        <v>1572.2855110311334</v>
      </c>
      <c r="S354" s="1" t="s">
        <v>32</v>
      </c>
      <c r="T354" s="1" t="s">
        <v>4</v>
      </c>
      <c r="U354" t="str">
        <f>IFERROR(VLOOKUP(JRC_IDEES_powergen[[#This Row],[Headers]],sections[#All],1,FALSE),U353)</f>
        <v>CO2 emissions (kt CO2)</v>
      </c>
      <c r="V354">
        <f>IFERROR(VLOOKUP(JRC_IDEES_powergen[[#This Row],[Headers]],ec[#All],3,FALSE),"")</f>
        <v>0</v>
      </c>
      <c r="W354" t="str">
        <f>VLOOKUP(MID(JRC_IDEES_powergen[[#This Row],[Source.Name]],25,2),Table5[#All],3,FALSE)</f>
        <v>Czech Republic</v>
      </c>
    </row>
    <row r="355" spans="2:23" x14ac:dyDescent="0.25">
      <c r="B355" t="str">
        <f t="shared" si="5"/>
        <v>CO2 emissions (kt CO2) - 2200</v>
      </c>
      <c r="C355" s="19">
        <v>335.54657262222531</v>
      </c>
      <c r="D355" s="19">
        <v>336.64494318443997</v>
      </c>
      <c r="E355" s="19">
        <v>337.45633480864797</v>
      </c>
      <c r="F355" s="19">
        <v>295.07393534968799</v>
      </c>
      <c r="G355" s="19">
        <v>236.79705910211996</v>
      </c>
      <c r="H355" s="19">
        <v>139.10659999999899</v>
      </c>
      <c r="I355" s="19">
        <v>331.30556546011189</v>
      </c>
      <c r="J355" s="19">
        <v>24.955896853007999</v>
      </c>
      <c r="K355" s="19">
        <v>79.609772780208004</v>
      </c>
      <c r="L355" s="19">
        <v>131.78974771792801</v>
      </c>
      <c r="M355" s="19">
        <v>120.27407171896586</v>
      </c>
      <c r="N355" s="19">
        <v>101.79474613376348</v>
      </c>
      <c r="O355" s="19">
        <v>28.899917220931108</v>
      </c>
      <c r="P355" s="19">
        <v>26.336258626307249</v>
      </c>
      <c r="Q355" s="19">
        <v>18.739153280612065</v>
      </c>
      <c r="R355" s="19">
        <v>17.257367498341424</v>
      </c>
      <c r="S355" s="1" t="s">
        <v>32</v>
      </c>
      <c r="T355" s="1" t="s">
        <v>5</v>
      </c>
      <c r="U355" t="str">
        <f>IFERROR(VLOOKUP(JRC_IDEES_powergen[[#This Row],[Headers]],sections[#All],1,FALSE),U354)</f>
        <v>CO2 emissions (kt CO2)</v>
      </c>
      <c r="V355" t="str">
        <f>IFERROR(VLOOKUP(JRC_IDEES_powergen[[#This Row],[Headers]],ec[#All],3,FALSE),"")</f>
        <v>2100</v>
      </c>
      <c r="W355" t="str">
        <f>VLOOKUP(MID(JRC_IDEES_powergen[[#This Row],[Source.Name]],25,2),Table5[#All],3,FALSE)</f>
        <v>Czech Republic</v>
      </c>
    </row>
    <row r="356" spans="2:23" x14ac:dyDescent="0.25">
      <c r="B356" t="str">
        <f t="shared" si="5"/>
        <v>CO2 emissions (kt CO2) - 3210</v>
      </c>
      <c r="C356" s="19">
        <v>745.88722484991126</v>
      </c>
      <c r="D356" s="19">
        <v>761.16023999999993</v>
      </c>
      <c r="E356" s="19">
        <v>784.83676356540002</v>
      </c>
      <c r="F356" s="19">
        <v>772.15697570735995</v>
      </c>
      <c r="G356" s="19">
        <v>710.7754493466</v>
      </c>
      <c r="H356" s="19">
        <v>475.60900000000083</v>
      </c>
      <c r="I356" s="19">
        <v>433.90458141983999</v>
      </c>
      <c r="J356" s="19">
        <v>326.49752832731997</v>
      </c>
      <c r="K356" s="19">
        <v>287.12461201271998</v>
      </c>
      <c r="L356" s="19">
        <v>255.41087061311998</v>
      </c>
      <c r="M356" s="19">
        <v>338.35056989497372</v>
      </c>
      <c r="N356" s="19">
        <v>285.02975811764014</v>
      </c>
      <c r="O356" s="19">
        <v>268.24468396051003</v>
      </c>
      <c r="P356" s="19">
        <v>256.84259650583584</v>
      </c>
      <c r="Q356" s="19">
        <v>213.90874057022569</v>
      </c>
      <c r="R356" s="19">
        <v>195.84604839373318</v>
      </c>
      <c r="S356" s="1" t="s">
        <v>32</v>
      </c>
      <c r="T356" s="1" t="s">
        <v>6</v>
      </c>
      <c r="U356" t="str">
        <f>IFERROR(VLOOKUP(JRC_IDEES_powergen[[#This Row],[Headers]],sections[#All],1,FALSE),U355)</f>
        <v>CO2 emissions (kt CO2)</v>
      </c>
      <c r="V356" t="str">
        <f>IFERROR(VLOOKUP(JRC_IDEES_powergen[[#This Row],[Headers]],ec[#All],3,FALSE),"")</f>
        <v>2200</v>
      </c>
      <c r="W356" t="str">
        <f>VLOOKUP(MID(JRC_IDEES_powergen[[#This Row],[Source.Name]],25,2),Table5[#All],3,FALSE)</f>
        <v>Czech Republic</v>
      </c>
    </row>
    <row r="357" spans="2:23" x14ac:dyDescent="0.25">
      <c r="B357" t="str">
        <f t="shared" si="5"/>
        <v>CO2 emissions (kt CO2) - 3260</v>
      </c>
      <c r="C357" s="19">
        <v>0</v>
      </c>
      <c r="D357" s="19">
        <v>0</v>
      </c>
      <c r="E357" s="19">
        <v>0</v>
      </c>
      <c r="F357" s="19">
        <v>0</v>
      </c>
      <c r="G357" s="19">
        <v>0</v>
      </c>
      <c r="H357" s="19">
        <v>0</v>
      </c>
      <c r="I357" s="19">
        <v>0</v>
      </c>
      <c r="J357" s="19">
        <v>0</v>
      </c>
      <c r="K357" s="19">
        <v>0</v>
      </c>
      <c r="L357" s="19">
        <v>0</v>
      </c>
      <c r="M357" s="19">
        <v>0</v>
      </c>
      <c r="N357" s="19">
        <v>0</v>
      </c>
      <c r="O357" s="19">
        <v>0</v>
      </c>
      <c r="P357" s="19">
        <v>0</v>
      </c>
      <c r="Q357" s="19">
        <v>0</v>
      </c>
      <c r="R357" s="19">
        <v>0</v>
      </c>
      <c r="S357" s="1" t="s">
        <v>32</v>
      </c>
      <c r="T357" s="1" t="s">
        <v>7</v>
      </c>
      <c r="U357" t="str">
        <f>IFERROR(VLOOKUP(JRC_IDEES_powergen[[#This Row],[Headers]],sections[#All],1,FALSE),U356)</f>
        <v>CO2 emissions (kt CO2)</v>
      </c>
      <c r="V357" t="str">
        <f>IFERROR(VLOOKUP(JRC_IDEES_powergen[[#This Row],[Headers]],ec[#All],3,FALSE),"")</f>
        <v>3210</v>
      </c>
      <c r="W357" t="str">
        <f>VLOOKUP(MID(JRC_IDEES_powergen[[#This Row],[Source.Name]],25,2),Table5[#All],3,FALSE)</f>
        <v>Czech Republic</v>
      </c>
    </row>
    <row r="358" spans="2:23" x14ac:dyDescent="0.25">
      <c r="B358" t="str">
        <f t="shared" si="5"/>
        <v>CO2 emissions (kt CO2) - 0</v>
      </c>
      <c r="C358" s="19">
        <v>0</v>
      </c>
      <c r="D358" s="19">
        <v>0</v>
      </c>
      <c r="E358" s="19">
        <v>0</v>
      </c>
      <c r="F358" s="19">
        <v>0</v>
      </c>
      <c r="G358" s="19">
        <v>15.5113183953</v>
      </c>
      <c r="H358" s="19">
        <v>15.487694334428111</v>
      </c>
      <c r="I358" s="19">
        <v>12.719824007435999</v>
      </c>
      <c r="J358" s="19">
        <v>0</v>
      </c>
      <c r="K358" s="19">
        <v>0</v>
      </c>
      <c r="L358" s="19">
        <v>6.514986407436</v>
      </c>
      <c r="M358" s="19">
        <v>3.185613050062333</v>
      </c>
      <c r="N358" s="19">
        <v>0</v>
      </c>
      <c r="O358" s="19">
        <v>3.1863028732952934</v>
      </c>
      <c r="P358" s="19">
        <v>3.1854103159640541</v>
      </c>
      <c r="Q358" s="19">
        <v>0</v>
      </c>
      <c r="R358" s="19">
        <v>0</v>
      </c>
      <c r="S358" s="1" t="s">
        <v>32</v>
      </c>
      <c r="T358" s="1" t="s">
        <v>8</v>
      </c>
      <c r="U358" t="str">
        <f>IFERROR(VLOOKUP(JRC_IDEES_powergen[[#This Row],[Headers]],sections[#All],1,FALSE),U357)</f>
        <v>CO2 emissions (kt CO2)</v>
      </c>
      <c r="V358" t="str">
        <f>IFERROR(VLOOKUP(JRC_IDEES_powergen[[#This Row],[Headers]],ec[#All],3,FALSE),"")</f>
        <v>3260</v>
      </c>
      <c r="W358" t="str">
        <f>VLOOKUP(MID(JRC_IDEES_powergen[[#This Row],[Source.Name]],25,2),Table5[#All],3,FALSE)</f>
        <v>Czech Republic</v>
      </c>
    </row>
    <row r="359" spans="2:23" x14ac:dyDescent="0.25">
      <c r="B359" t="str">
        <f t="shared" si="5"/>
        <v>CO2 emissions (kt CO2) - 3270A</v>
      </c>
      <c r="C359" s="19">
        <v>315.79114710217698</v>
      </c>
      <c r="D359" s="19">
        <v>325.02556927353606</v>
      </c>
      <c r="E359" s="19">
        <v>281.68412147740804</v>
      </c>
      <c r="F359" s="19">
        <v>269.90879533736404</v>
      </c>
      <c r="G359" s="19">
        <v>258.67223265031197</v>
      </c>
      <c r="H359" s="19">
        <v>254.95073152631556</v>
      </c>
      <c r="I359" s="19">
        <v>211.27178118826805</v>
      </c>
      <c r="J359" s="19">
        <v>188.62914756398402</v>
      </c>
      <c r="K359" s="19">
        <v>195.08090504342402</v>
      </c>
      <c r="L359" s="19">
        <v>136.102647267576</v>
      </c>
      <c r="M359" s="19">
        <v>65.00018551118545</v>
      </c>
      <c r="N359" s="19">
        <v>46.431600048528914</v>
      </c>
      <c r="O359" s="19">
        <v>34.056030710524581</v>
      </c>
      <c r="P359" s="19">
        <v>24.758752246095643</v>
      </c>
      <c r="Q359" s="19">
        <v>21.664681754849884</v>
      </c>
      <c r="R359" s="19">
        <v>18.57648382659282</v>
      </c>
      <c r="S359" s="1" t="s">
        <v>32</v>
      </c>
      <c r="T359" s="1" t="s">
        <v>9</v>
      </c>
      <c r="U359" t="str">
        <f>IFERROR(VLOOKUP(JRC_IDEES_powergen[[#This Row],[Headers]],sections[#All],1,FALSE),U358)</f>
        <v>CO2 emissions (kt CO2)</v>
      </c>
      <c r="V359">
        <f>IFERROR(VLOOKUP(JRC_IDEES_powergen[[#This Row],[Headers]],ec[#All],3,FALSE),"")</f>
        <v>0</v>
      </c>
      <c r="W359" t="str">
        <f>VLOOKUP(MID(JRC_IDEES_powergen[[#This Row],[Source.Name]],25,2),Table5[#All],3,FALSE)</f>
        <v>Czech Republic</v>
      </c>
    </row>
    <row r="360" spans="2:23" x14ac:dyDescent="0.25">
      <c r="B360" t="str">
        <f t="shared" si="5"/>
        <v>CO2 emissions (kt CO2) - 3280</v>
      </c>
      <c r="C360" s="19">
        <v>315.79114710217698</v>
      </c>
      <c r="D360" s="19">
        <v>325.02556927353606</v>
      </c>
      <c r="E360" s="19">
        <v>34.025605106688005</v>
      </c>
      <c r="F360" s="19">
        <v>43.423555633344009</v>
      </c>
      <c r="G360" s="19">
        <v>40.180282749288004</v>
      </c>
      <c r="H360" s="19">
        <v>99.078839854516104</v>
      </c>
      <c r="I360" s="19">
        <v>179.52698064088804</v>
      </c>
      <c r="J360" s="19">
        <v>185.86361703016803</v>
      </c>
      <c r="K360" s="19">
        <v>195.08090504342402</v>
      </c>
      <c r="L360" s="19">
        <v>136.102647267576</v>
      </c>
      <c r="M360" s="19">
        <v>65.00018551118545</v>
      </c>
      <c r="N360" s="19">
        <v>46.431600048528914</v>
      </c>
      <c r="O360" s="19">
        <v>34.056030710524581</v>
      </c>
      <c r="P360" s="19">
        <v>24.758752246095643</v>
      </c>
      <c r="Q360" s="19">
        <v>21.664681754849884</v>
      </c>
      <c r="R360" s="19">
        <v>18.57648382659282</v>
      </c>
      <c r="S360" s="1" t="s">
        <v>32</v>
      </c>
      <c r="T360" s="1" t="s">
        <v>10</v>
      </c>
      <c r="U360" t="str">
        <f>IFERROR(VLOOKUP(JRC_IDEES_powergen[[#This Row],[Headers]],sections[#All],1,FALSE),U359)</f>
        <v>CO2 emissions (kt CO2)</v>
      </c>
      <c r="V360" t="str">
        <f>IFERROR(VLOOKUP(JRC_IDEES_powergen[[#This Row],[Headers]],ec[#All],3,FALSE),"")</f>
        <v>3270A</v>
      </c>
      <c r="W360" t="str">
        <f>VLOOKUP(MID(JRC_IDEES_powergen[[#This Row],[Source.Name]],25,2),Table5[#All],3,FALSE)</f>
        <v>Czech Republic</v>
      </c>
    </row>
    <row r="361" spans="2:23" x14ac:dyDescent="0.25">
      <c r="B361" t="str">
        <f t="shared" si="5"/>
        <v/>
      </c>
      <c r="C361" s="19">
        <v>0</v>
      </c>
      <c r="D361" s="19">
        <v>0</v>
      </c>
      <c r="E361" s="19">
        <v>247.65851637072004</v>
      </c>
      <c r="F361" s="19">
        <v>226.48523970402002</v>
      </c>
      <c r="G361" s="19">
        <v>218.49194990102399</v>
      </c>
      <c r="H361" s="19">
        <v>155.87189167179946</v>
      </c>
      <c r="I361" s="19">
        <v>31.744800547380002</v>
      </c>
      <c r="J361" s="19">
        <v>2.7655305338160003</v>
      </c>
      <c r="K361" s="19">
        <v>0</v>
      </c>
      <c r="L361" s="19">
        <v>0</v>
      </c>
      <c r="M361" s="19">
        <v>0</v>
      </c>
      <c r="N361" s="19">
        <v>0</v>
      </c>
      <c r="O361" s="19">
        <v>0</v>
      </c>
      <c r="P361" s="19">
        <v>0</v>
      </c>
      <c r="Q361" s="19">
        <v>0</v>
      </c>
      <c r="R361" s="19">
        <v>0</v>
      </c>
      <c r="S361" s="1" t="s">
        <v>32</v>
      </c>
      <c r="T361" s="1" t="s">
        <v>11</v>
      </c>
      <c r="U361" t="str">
        <f>IFERROR(VLOOKUP(JRC_IDEES_powergen[[#This Row],[Headers]],sections[#All],1,FALSE),U360)</f>
        <v>CO2 emissions (kt CO2)</v>
      </c>
      <c r="V361" t="str">
        <f>IFERROR(VLOOKUP(JRC_IDEES_powergen[[#This Row],[Headers]],ec[#All],3,FALSE),"")</f>
        <v>3280</v>
      </c>
      <c r="W361" t="str">
        <f>VLOOKUP(MID(JRC_IDEES_powergen[[#This Row],[Source.Name]],25,2),Table5[#All],3,FALSE)</f>
        <v>Czech Republic</v>
      </c>
    </row>
    <row r="362" spans="2:23" x14ac:dyDescent="0.25">
      <c r="B362" t="str">
        <f t="shared" si="5"/>
        <v>CO2 emissions (kt CO2) - 4100</v>
      </c>
      <c r="C362" s="19">
        <v>1292.0180401641906</v>
      </c>
      <c r="D362" s="19">
        <v>1368.1772458065361</v>
      </c>
      <c r="E362" s="19">
        <v>1363.6338545851561</v>
      </c>
      <c r="F362" s="19">
        <v>1323.0975083606284</v>
      </c>
      <c r="G362" s="19">
        <v>1514.1846253446001</v>
      </c>
      <c r="H362" s="19">
        <v>1466.9028000000026</v>
      </c>
      <c r="I362" s="19">
        <v>1338.3898771288323</v>
      </c>
      <c r="J362" s="19">
        <v>1367.7691427100362</v>
      </c>
      <c r="K362" s="19">
        <v>1357.4101120759083</v>
      </c>
      <c r="L362" s="19">
        <v>1313.8414013007362</v>
      </c>
      <c r="M362" s="19">
        <v>1802.3807999999951</v>
      </c>
      <c r="N362" s="19">
        <v>1544.345856906883</v>
      </c>
      <c r="O362" s="19">
        <v>1514.5720063587314</v>
      </c>
      <c r="P362" s="19">
        <v>1535.4157282749788</v>
      </c>
      <c r="Q362" s="19">
        <v>1269.1763231609518</v>
      </c>
      <c r="R362" s="19">
        <v>1282.2606846204201</v>
      </c>
      <c r="S362" s="1" t="s">
        <v>32</v>
      </c>
      <c r="T362" s="1" t="s">
        <v>12</v>
      </c>
      <c r="U362" t="str">
        <f>IFERROR(VLOOKUP(JRC_IDEES_powergen[[#This Row],[Headers]],sections[#All],1,FALSE),U361)</f>
        <v>CO2 emissions (kt CO2)</v>
      </c>
      <c r="V362" t="str">
        <f>IFERROR(VLOOKUP(JRC_IDEES_powergen[[#This Row],[Headers]],ec[#All],3,FALSE),"")</f>
        <v/>
      </c>
      <c r="W362" t="str">
        <f>VLOOKUP(MID(JRC_IDEES_powergen[[#This Row],[Source.Name]],25,2),Table5[#All],3,FALSE)</f>
        <v>Czech Republic</v>
      </c>
    </row>
    <row r="363" spans="2:23" x14ac:dyDescent="0.25">
      <c r="B363" t="str">
        <f t="shared" si="5"/>
        <v>CO2 emissions (kt CO2) - 5542</v>
      </c>
      <c r="C363" s="19">
        <v>1292.0180401641906</v>
      </c>
      <c r="D363" s="19">
        <v>1368.1772458065361</v>
      </c>
      <c r="E363" s="19">
        <v>1363.6338545851561</v>
      </c>
      <c r="F363" s="19">
        <v>1323.0975083606284</v>
      </c>
      <c r="G363" s="19">
        <v>1514.1846253446001</v>
      </c>
      <c r="H363" s="19">
        <v>1466.9028000000026</v>
      </c>
      <c r="I363" s="19">
        <v>1338.3898771288323</v>
      </c>
      <c r="J363" s="19">
        <v>1367.7691427100362</v>
      </c>
      <c r="K363" s="19">
        <v>1357.4101120759083</v>
      </c>
      <c r="L363" s="19">
        <v>1313.8414013007362</v>
      </c>
      <c r="M363" s="19">
        <v>1802.3807999999951</v>
      </c>
      <c r="N363" s="19">
        <v>1544.345856906883</v>
      </c>
      <c r="O363" s="19">
        <v>1514.5720063587314</v>
      </c>
      <c r="P363" s="19">
        <v>1535.4157282749788</v>
      </c>
      <c r="Q363" s="19">
        <v>1269.1763231609518</v>
      </c>
      <c r="R363" s="19">
        <v>1282.2606846204201</v>
      </c>
      <c r="S363" s="1" t="s">
        <v>32</v>
      </c>
      <c r="T363" s="1" t="s">
        <v>13</v>
      </c>
      <c r="U363" t="str">
        <f>IFERROR(VLOOKUP(JRC_IDEES_powergen[[#This Row],[Headers]],sections[#All],1,FALSE),U362)</f>
        <v>CO2 emissions (kt CO2)</v>
      </c>
      <c r="V363" t="str">
        <f>IFERROR(VLOOKUP(JRC_IDEES_powergen[[#This Row],[Headers]],ec[#All],3,FALSE),"")</f>
        <v>4100</v>
      </c>
      <c r="W363" t="str">
        <f>VLOOKUP(MID(JRC_IDEES_powergen[[#This Row],[Source.Name]],25,2),Table5[#All],3,FALSE)</f>
        <v>Czech Republic</v>
      </c>
    </row>
    <row r="364" spans="2:23" x14ac:dyDescent="0.25">
      <c r="B364" t="str">
        <f t="shared" si="5"/>
        <v>CO2 emissions (kt CO2) - 4200</v>
      </c>
      <c r="C364" s="19">
        <v>0</v>
      </c>
      <c r="D364" s="19">
        <v>0</v>
      </c>
      <c r="E364" s="19">
        <v>0</v>
      </c>
      <c r="F364" s="19">
        <v>0</v>
      </c>
      <c r="G364" s="19">
        <v>0</v>
      </c>
      <c r="H364" s="19">
        <v>0</v>
      </c>
      <c r="I364" s="19">
        <v>0</v>
      </c>
      <c r="J364" s="19">
        <v>0</v>
      </c>
      <c r="K364" s="19">
        <v>0</v>
      </c>
      <c r="L364" s="19">
        <v>0</v>
      </c>
      <c r="M364" s="19">
        <v>0</v>
      </c>
      <c r="N364" s="19">
        <v>0</v>
      </c>
      <c r="O364" s="19">
        <v>0</v>
      </c>
      <c r="P364" s="19">
        <v>0</v>
      </c>
      <c r="Q364" s="19">
        <v>0</v>
      </c>
      <c r="R364" s="19">
        <v>0</v>
      </c>
      <c r="S364" s="1" t="s">
        <v>32</v>
      </c>
      <c r="T364" s="1" t="s">
        <v>14</v>
      </c>
      <c r="U364" t="str">
        <f>IFERROR(VLOOKUP(JRC_IDEES_powergen[[#This Row],[Headers]],sections[#All],1,FALSE),U363)</f>
        <v>CO2 emissions (kt CO2)</v>
      </c>
      <c r="V364" t="str">
        <f>IFERROR(VLOOKUP(JRC_IDEES_powergen[[#This Row],[Headers]],ec[#All],3,FALSE),"")</f>
        <v>5542</v>
      </c>
      <c r="W364" t="str">
        <f>VLOOKUP(MID(JRC_IDEES_powergen[[#This Row],[Source.Name]],25,2),Table5[#All],3,FALSE)</f>
        <v>Czech Republic</v>
      </c>
    </row>
    <row r="365" spans="2:23" x14ac:dyDescent="0.25">
      <c r="B365" t="str">
        <f t="shared" si="5"/>
        <v>CO2 emissions (kt CO2) - 0</v>
      </c>
      <c r="C365" s="19">
        <v>43.244701917292026</v>
      </c>
      <c r="D365" s="19">
        <v>42.758334240624002</v>
      </c>
      <c r="E365" s="19">
        <v>41.457392820288</v>
      </c>
      <c r="F365" s="19">
        <v>39.814109156879994</v>
      </c>
      <c r="G365" s="19">
        <v>0</v>
      </c>
      <c r="H365" s="19">
        <v>0</v>
      </c>
      <c r="I365" s="19">
        <v>0.37171348243199998</v>
      </c>
      <c r="J365" s="19">
        <v>0</v>
      </c>
      <c r="K365" s="19">
        <v>0</v>
      </c>
      <c r="L365" s="19">
        <v>0</v>
      </c>
      <c r="M365" s="19">
        <v>0</v>
      </c>
      <c r="N365" s="19">
        <v>0</v>
      </c>
      <c r="O365" s="19">
        <v>0</v>
      </c>
      <c r="P365" s="19">
        <v>0</v>
      </c>
      <c r="Q365" s="19">
        <v>0</v>
      </c>
      <c r="R365" s="19">
        <v>0</v>
      </c>
      <c r="S365" s="1" t="s">
        <v>32</v>
      </c>
      <c r="T365" s="1" t="s">
        <v>15</v>
      </c>
      <c r="U365" t="str">
        <f>IFERROR(VLOOKUP(JRC_IDEES_powergen[[#This Row],[Headers]],sections[#All],1,FALSE),U364)</f>
        <v>CO2 emissions (kt CO2)</v>
      </c>
      <c r="V365" t="str">
        <f>IFERROR(VLOOKUP(JRC_IDEES_powergen[[#This Row],[Headers]],ec[#All],3,FALSE),"")</f>
        <v>4200</v>
      </c>
      <c r="W365" t="str">
        <f>VLOOKUP(MID(JRC_IDEES_powergen[[#This Row],[Source.Name]],25,2),Table5[#All],3,FALSE)</f>
        <v>Czech Republic</v>
      </c>
    </row>
    <row r="366" spans="2:23" x14ac:dyDescent="0.25">
      <c r="B366" t="str">
        <f t="shared" si="5"/>
        <v>CO2 emissions (kt CO2) - 5541</v>
      </c>
      <c r="C366" s="19">
        <v>0</v>
      </c>
      <c r="D366" s="19">
        <v>0</v>
      </c>
      <c r="E366" s="19">
        <v>0</v>
      </c>
      <c r="F366" s="19">
        <v>0</v>
      </c>
      <c r="G366" s="19">
        <v>0</v>
      </c>
      <c r="H366" s="19">
        <v>0</v>
      </c>
      <c r="I366" s="19">
        <v>0</v>
      </c>
      <c r="J366" s="19">
        <v>0</v>
      </c>
      <c r="K366" s="19">
        <v>0</v>
      </c>
      <c r="L366" s="19">
        <v>0</v>
      </c>
      <c r="M366" s="19">
        <v>0</v>
      </c>
      <c r="N366" s="19">
        <v>0</v>
      </c>
      <c r="O366" s="19">
        <v>0</v>
      </c>
      <c r="P366" s="19">
        <v>0</v>
      </c>
      <c r="Q366" s="19">
        <v>0</v>
      </c>
      <c r="R366" s="19">
        <v>0</v>
      </c>
      <c r="S366" s="1" t="s">
        <v>32</v>
      </c>
      <c r="T366" s="1" t="s">
        <v>16</v>
      </c>
      <c r="U366" t="str">
        <f>IFERROR(VLOOKUP(JRC_IDEES_powergen[[#This Row],[Headers]],sections[#All],1,FALSE),U365)</f>
        <v>CO2 emissions (kt CO2)</v>
      </c>
      <c r="V366">
        <f>IFERROR(VLOOKUP(JRC_IDEES_powergen[[#This Row],[Headers]],ec[#All],3,FALSE),"")</f>
        <v>0</v>
      </c>
      <c r="W366" t="str">
        <f>VLOOKUP(MID(JRC_IDEES_powergen[[#This Row],[Source.Name]],25,2),Table5[#All],3,FALSE)</f>
        <v>Czech Republic</v>
      </c>
    </row>
    <row r="367" spans="2:23" x14ac:dyDescent="0.25">
      <c r="B367" t="str">
        <f t="shared" si="5"/>
        <v>CO2 emissions (kt CO2) - 55431</v>
      </c>
      <c r="C367" s="19">
        <v>0</v>
      </c>
      <c r="D367" s="19">
        <v>0</v>
      </c>
      <c r="E367" s="19">
        <v>0</v>
      </c>
      <c r="F367" s="19">
        <v>0</v>
      </c>
      <c r="G367" s="19">
        <v>0</v>
      </c>
      <c r="H367" s="19">
        <v>0</v>
      </c>
      <c r="I367" s="19">
        <v>0</v>
      </c>
      <c r="J367" s="19">
        <v>0</v>
      </c>
      <c r="K367" s="19">
        <v>0</v>
      </c>
      <c r="L367" s="19">
        <v>0</v>
      </c>
      <c r="M367" s="19">
        <v>0</v>
      </c>
      <c r="N367" s="19">
        <v>0</v>
      </c>
      <c r="O367" s="19">
        <v>0</v>
      </c>
      <c r="P367" s="19">
        <v>0</v>
      </c>
      <c r="Q367" s="19">
        <v>0</v>
      </c>
      <c r="R367" s="19">
        <v>0</v>
      </c>
      <c r="S367" s="1" t="s">
        <v>32</v>
      </c>
      <c r="T367" s="1" t="s">
        <v>17</v>
      </c>
      <c r="U367" t="str">
        <f>IFERROR(VLOOKUP(JRC_IDEES_powergen[[#This Row],[Headers]],sections[#All],1,FALSE),U366)</f>
        <v>CO2 emissions (kt CO2)</v>
      </c>
      <c r="V367" t="str">
        <f>IFERROR(VLOOKUP(JRC_IDEES_powergen[[#This Row],[Headers]],ec[#All],3,FALSE),"")</f>
        <v>5541</v>
      </c>
      <c r="W367" t="str">
        <f>VLOOKUP(MID(JRC_IDEES_powergen[[#This Row],[Source.Name]],25,2),Table5[#All],3,FALSE)</f>
        <v>Czech Republic</v>
      </c>
    </row>
    <row r="368" spans="2:23" x14ac:dyDescent="0.25">
      <c r="B368" t="str">
        <f t="shared" si="5"/>
        <v>CO2 emissions (kt CO2) - 5545</v>
      </c>
      <c r="C368" s="19">
        <v>0</v>
      </c>
      <c r="D368" s="19">
        <v>0</v>
      </c>
      <c r="E368" s="19">
        <v>0</v>
      </c>
      <c r="F368" s="19">
        <v>0</v>
      </c>
      <c r="G368" s="19">
        <v>0</v>
      </c>
      <c r="H368" s="19">
        <v>0</v>
      </c>
      <c r="I368" s="19">
        <v>0</v>
      </c>
      <c r="J368" s="19">
        <v>0</v>
      </c>
      <c r="K368" s="19">
        <v>0</v>
      </c>
      <c r="L368" s="19">
        <v>0</v>
      </c>
      <c r="M368" s="19">
        <v>0</v>
      </c>
      <c r="N368" s="19">
        <v>0</v>
      </c>
      <c r="O368" s="19">
        <v>0</v>
      </c>
      <c r="P368" s="19">
        <v>0</v>
      </c>
      <c r="Q368" s="19">
        <v>0</v>
      </c>
      <c r="R368" s="19">
        <v>0</v>
      </c>
      <c r="S368" s="1" t="s">
        <v>32</v>
      </c>
      <c r="T368" s="1" t="s">
        <v>18</v>
      </c>
      <c r="U368" t="str">
        <f>IFERROR(VLOOKUP(JRC_IDEES_powergen[[#This Row],[Headers]],sections[#All],1,FALSE),U367)</f>
        <v>CO2 emissions (kt CO2)</v>
      </c>
      <c r="V368" t="str">
        <f>IFERROR(VLOOKUP(JRC_IDEES_powergen[[#This Row],[Headers]],ec[#All],3,FALSE),"")</f>
        <v>55431</v>
      </c>
      <c r="W368" t="str">
        <f>VLOOKUP(MID(JRC_IDEES_powergen[[#This Row],[Source.Name]],25,2),Table5[#All],3,FALSE)</f>
        <v>Czech Republic</v>
      </c>
    </row>
    <row r="369" spans="2:23" x14ac:dyDescent="0.25">
      <c r="B369" t="str">
        <f t="shared" si="5"/>
        <v>CO2 emissions (kt CO2) - 0</v>
      </c>
      <c r="C369" s="19">
        <v>0</v>
      </c>
      <c r="D369" s="19">
        <v>0</v>
      </c>
      <c r="E369" s="19">
        <v>0</v>
      </c>
      <c r="F369" s="19">
        <v>0</v>
      </c>
      <c r="G369" s="19">
        <v>0</v>
      </c>
      <c r="H369" s="19">
        <v>0</v>
      </c>
      <c r="I369" s="19">
        <v>0</v>
      </c>
      <c r="J369" s="19">
        <v>0</v>
      </c>
      <c r="K369" s="19">
        <v>0</v>
      </c>
      <c r="L369" s="19">
        <v>0</v>
      </c>
      <c r="M369" s="19">
        <v>0</v>
      </c>
      <c r="N369" s="19">
        <v>0</v>
      </c>
      <c r="O369" s="19">
        <v>0</v>
      </c>
      <c r="P369" s="19">
        <v>0</v>
      </c>
      <c r="Q369" s="19">
        <v>0</v>
      </c>
      <c r="R369" s="19">
        <v>0</v>
      </c>
      <c r="S369" s="1" t="s">
        <v>32</v>
      </c>
      <c r="T369" s="1" t="s">
        <v>19</v>
      </c>
      <c r="U369" t="str">
        <f>IFERROR(VLOOKUP(JRC_IDEES_powergen[[#This Row],[Headers]],sections[#All],1,FALSE),U368)</f>
        <v>CO2 emissions (kt CO2)</v>
      </c>
      <c r="V369" t="str">
        <f>IFERROR(VLOOKUP(JRC_IDEES_powergen[[#This Row],[Headers]],ec[#All],3,FALSE),"")</f>
        <v>5545</v>
      </c>
      <c r="W369" t="str">
        <f>VLOOKUP(MID(JRC_IDEES_powergen[[#This Row],[Source.Name]],25,2),Table5[#All],3,FALSE)</f>
        <v>Czech Republic</v>
      </c>
    </row>
    <row r="370" spans="2:23" x14ac:dyDescent="0.25">
      <c r="B370" t="str">
        <f t="shared" si="5"/>
        <v>CO2 emissions (kt CO2) - 7100</v>
      </c>
      <c r="C370" s="19">
        <v>61.803839658143914</v>
      </c>
      <c r="D370" s="19">
        <v>75.408454800000015</v>
      </c>
      <c r="E370" s="19">
        <v>89.767563951240007</v>
      </c>
      <c r="F370" s="19">
        <v>82.729110648348012</v>
      </c>
      <c r="G370" s="19">
        <v>103.00245295136401</v>
      </c>
      <c r="H370" s="19">
        <v>108.22240000000012</v>
      </c>
      <c r="I370" s="19">
        <v>101.95260045843601</v>
      </c>
      <c r="J370" s="19">
        <v>122.17249348650003</v>
      </c>
      <c r="K370" s="19">
        <v>94.964391016416016</v>
      </c>
      <c r="L370" s="19">
        <v>98.424778411260007</v>
      </c>
      <c r="M370" s="19">
        <v>63.349000000000188</v>
      </c>
      <c r="N370" s="19">
        <v>80.366453592480141</v>
      </c>
      <c r="O370" s="19">
        <v>66.066059392108698</v>
      </c>
      <c r="P370" s="19">
        <v>51.193999999999981</v>
      </c>
      <c r="Q370" s="19">
        <v>50.336046266109257</v>
      </c>
      <c r="R370" s="19">
        <v>58.344926692045767</v>
      </c>
      <c r="S370" s="1" t="s">
        <v>32</v>
      </c>
      <c r="T370" s="1" t="s">
        <v>20</v>
      </c>
      <c r="U370" t="str">
        <f>IFERROR(VLOOKUP(JRC_IDEES_powergen[[#This Row],[Headers]],sections[#All],1,FALSE),U369)</f>
        <v>CO2 emissions (kt CO2)</v>
      </c>
      <c r="V370">
        <f>IFERROR(VLOOKUP(JRC_IDEES_powergen[[#This Row],[Headers]],ec[#All],3,FALSE),"")</f>
        <v>0</v>
      </c>
      <c r="W370" t="str">
        <f>VLOOKUP(MID(JRC_IDEES_powergen[[#This Row],[Source.Name]],25,2),Table5[#All],3,FALSE)</f>
        <v>Czech Republic</v>
      </c>
    </row>
    <row r="371" spans="2:23" x14ac:dyDescent="0.25">
      <c r="B371" t="str">
        <f t="shared" si="5"/>
        <v>CO2 emissions (kt CO2) - 55432</v>
      </c>
      <c r="C371" s="19">
        <v>15.587000000000026</v>
      </c>
      <c r="D371" s="19">
        <v>29.336907600000004</v>
      </c>
      <c r="E371" s="19">
        <v>41.421618037800002</v>
      </c>
      <c r="F371" s="19">
        <v>30.4289590176</v>
      </c>
      <c r="G371" s="19">
        <v>49.120281175679999</v>
      </c>
      <c r="H371" s="19">
        <v>55.769999999999989</v>
      </c>
      <c r="I371" s="19">
        <v>50.890314515040004</v>
      </c>
      <c r="J371" s="19">
        <v>62.026664511240014</v>
      </c>
      <c r="K371" s="19">
        <v>34.057575260280004</v>
      </c>
      <c r="L371" s="19">
        <v>34.565582731680003</v>
      </c>
      <c r="M371" s="19">
        <v>63.349000000000188</v>
      </c>
      <c r="N371" s="19">
        <v>80.366453592480141</v>
      </c>
      <c r="O371" s="19">
        <v>66.066059392108698</v>
      </c>
      <c r="P371" s="19">
        <v>51.193999999999981</v>
      </c>
      <c r="Q371" s="19">
        <v>50.336046266109257</v>
      </c>
      <c r="R371" s="19">
        <v>58.344926692045767</v>
      </c>
      <c r="S371" s="1" t="s">
        <v>32</v>
      </c>
      <c r="T371" s="1" t="s">
        <v>21</v>
      </c>
      <c r="U371" t="str">
        <f>IFERROR(VLOOKUP(JRC_IDEES_powergen[[#This Row],[Headers]],sections[#All],1,FALSE),U370)</f>
        <v>CO2 emissions (kt CO2)</v>
      </c>
      <c r="V371" t="str">
        <f>IFERROR(VLOOKUP(JRC_IDEES_powergen[[#This Row],[Headers]],ec[#All],3,FALSE),"")</f>
        <v>7100</v>
      </c>
      <c r="W371" t="str">
        <f>VLOOKUP(MID(JRC_IDEES_powergen[[#This Row],[Source.Name]],25,2),Table5[#All],3,FALSE)</f>
        <v>Czech Republic</v>
      </c>
    </row>
    <row r="372" spans="2:23" x14ac:dyDescent="0.25">
      <c r="B372" t="str">
        <f t="shared" si="5"/>
        <v>CO2 emissions (kt CO2) - 5532</v>
      </c>
      <c r="C372" s="19">
        <v>46.21683965814389</v>
      </c>
      <c r="D372" s="19">
        <v>46.071547200000005</v>
      </c>
      <c r="E372" s="19">
        <v>48.345945913440005</v>
      </c>
      <c r="F372" s="19">
        <v>52.300151630748005</v>
      </c>
      <c r="G372" s="19">
        <v>53.882171775684007</v>
      </c>
      <c r="H372" s="19">
        <v>52.452400000000132</v>
      </c>
      <c r="I372" s="19">
        <v>51.062285943396006</v>
      </c>
      <c r="J372" s="19">
        <v>60.145828975260009</v>
      </c>
      <c r="K372" s="19">
        <v>60.906815756136005</v>
      </c>
      <c r="L372" s="19">
        <v>63.859195679580004</v>
      </c>
      <c r="M372" s="19">
        <v>0</v>
      </c>
      <c r="N372" s="19">
        <v>0</v>
      </c>
      <c r="O372" s="19">
        <v>0</v>
      </c>
      <c r="P372" s="19">
        <v>0</v>
      </c>
      <c r="Q372" s="19">
        <v>0</v>
      </c>
      <c r="R372" s="19">
        <v>0</v>
      </c>
      <c r="S372" s="1" t="s">
        <v>32</v>
      </c>
      <c r="T372" s="1" t="s">
        <v>22</v>
      </c>
      <c r="U372" t="str">
        <f>IFERROR(VLOOKUP(JRC_IDEES_powergen[[#This Row],[Headers]],sections[#All],1,FALSE),U371)</f>
        <v>CO2 emissions (kt CO2)</v>
      </c>
      <c r="V372" t="str">
        <f>IFERROR(VLOOKUP(JRC_IDEES_powergen[[#This Row],[Headers]],ec[#All],3,FALSE),"")</f>
        <v>55432</v>
      </c>
      <c r="W372" t="str">
        <f>VLOOKUP(MID(JRC_IDEES_powergen[[#This Row],[Source.Name]],25,2),Table5[#All],3,FALSE)</f>
        <v>Czech Republic</v>
      </c>
    </row>
    <row r="373" spans="2:23" x14ac:dyDescent="0.25">
      <c r="B373" t="str">
        <f t="shared" si="5"/>
        <v>CO2 emissions (kt CO2) - 5550</v>
      </c>
      <c r="C373" s="19">
        <v>0</v>
      </c>
      <c r="D373" s="19">
        <v>0</v>
      </c>
      <c r="E373" s="19">
        <v>0</v>
      </c>
      <c r="F373" s="19">
        <v>0</v>
      </c>
      <c r="G373" s="19">
        <v>0</v>
      </c>
      <c r="H373" s="19">
        <v>0</v>
      </c>
      <c r="I373" s="19">
        <v>0</v>
      </c>
      <c r="J373" s="19">
        <v>0</v>
      </c>
      <c r="K373" s="19">
        <v>0</v>
      </c>
      <c r="L373" s="19">
        <v>0</v>
      </c>
      <c r="M373" s="19">
        <v>0</v>
      </c>
      <c r="N373" s="19">
        <v>0</v>
      </c>
      <c r="O373" s="19">
        <v>0</v>
      </c>
      <c r="P373" s="19">
        <v>0</v>
      </c>
      <c r="Q373" s="19">
        <v>0</v>
      </c>
      <c r="R373" s="19">
        <v>0</v>
      </c>
      <c r="S373" s="1" t="s">
        <v>32</v>
      </c>
      <c r="T373" s="1" t="s">
        <v>23</v>
      </c>
      <c r="U373" t="str">
        <f>IFERROR(VLOOKUP(JRC_IDEES_powergen[[#This Row],[Headers]],sections[#All],1,FALSE),U372)</f>
        <v>CO2 emissions (kt CO2)</v>
      </c>
      <c r="V373" t="str">
        <f>IFERROR(VLOOKUP(JRC_IDEES_powergen[[#This Row],[Headers]],ec[#All],3,FALSE),"")</f>
        <v>5532</v>
      </c>
      <c r="W373" t="str">
        <f>VLOOKUP(MID(JRC_IDEES_powergen[[#This Row],[Source.Name]],25,2),Table5[#All],3,FALSE)</f>
        <v>Czech Republic</v>
      </c>
    </row>
    <row r="374" spans="2:23" x14ac:dyDescent="0.25">
      <c r="B374" t="str">
        <f t="shared" si="5"/>
        <v>CO2 emissions (kt CO2) - 99998</v>
      </c>
      <c r="C374" s="19">
        <v>0</v>
      </c>
      <c r="D374" s="19">
        <v>0</v>
      </c>
      <c r="E374" s="19">
        <v>0</v>
      </c>
      <c r="F374" s="19">
        <v>0</v>
      </c>
      <c r="G374" s="19">
        <v>0</v>
      </c>
      <c r="H374" s="19">
        <v>0</v>
      </c>
      <c r="I374" s="19">
        <v>0</v>
      </c>
      <c r="J374" s="19">
        <v>0</v>
      </c>
      <c r="K374" s="19">
        <v>0</v>
      </c>
      <c r="L374" s="19">
        <v>0</v>
      </c>
      <c r="M374" s="19">
        <v>0</v>
      </c>
      <c r="N374" s="19">
        <v>0</v>
      </c>
      <c r="O374" s="19">
        <v>0</v>
      </c>
      <c r="P374" s="19">
        <v>0</v>
      </c>
      <c r="Q374" s="19">
        <v>0</v>
      </c>
      <c r="R374" s="19">
        <v>0</v>
      </c>
      <c r="S374" s="1" t="s">
        <v>32</v>
      </c>
      <c r="T374" s="1" t="s">
        <v>24</v>
      </c>
      <c r="U374" t="str">
        <f>IFERROR(VLOOKUP(JRC_IDEES_powergen[[#This Row],[Headers]],sections[#All],1,FALSE),U373)</f>
        <v>CO2 emissions (kt CO2)</v>
      </c>
      <c r="V374" t="str">
        <f>IFERROR(VLOOKUP(JRC_IDEES_powergen[[#This Row],[Headers]],ec[#All],3,FALSE),"")</f>
        <v>5550</v>
      </c>
      <c r="W374" t="str">
        <f>VLOOKUP(MID(JRC_IDEES_powergen[[#This Row],[Source.Name]],25,2),Table5[#All],3,FALSE)</f>
        <v>Czech Republic</v>
      </c>
    </row>
    <row r="375" spans="2:23" x14ac:dyDescent="0.25">
      <c r="B375" t="str">
        <f t="shared" si="5"/>
        <v>CO2 emissions (kt CO2) - 99999</v>
      </c>
      <c r="C375" s="19">
        <v>0</v>
      </c>
      <c r="D375" s="19">
        <v>0</v>
      </c>
      <c r="E375" s="19">
        <v>0</v>
      </c>
      <c r="F375" s="19">
        <v>0</v>
      </c>
      <c r="G375" s="19">
        <v>0</v>
      </c>
      <c r="H375" s="19">
        <v>0</v>
      </c>
      <c r="I375" s="19">
        <v>0</v>
      </c>
      <c r="J375" s="19">
        <v>0</v>
      </c>
      <c r="K375" s="19">
        <v>0</v>
      </c>
      <c r="L375" s="19">
        <v>0</v>
      </c>
      <c r="M375" s="19">
        <v>0</v>
      </c>
      <c r="N375" s="19">
        <v>0</v>
      </c>
      <c r="O375" s="19">
        <v>0</v>
      </c>
      <c r="P375" s="19">
        <v>0</v>
      </c>
      <c r="Q375" s="19">
        <v>0</v>
      </c>
      <c r="R375" s="19">
        <v>0</v>
      </c>
      <c r="S375" s="1" t="s">
        <v>32</v>
      </c>
      <c r="T375" s="1" t="s">
        <v>25</v>
      </c>
      <c r="U375" t="str">
        <f>IFERROR(VLOOKUP(JRC_IDEES_powergen[[#This Row],[Headers]],sections[#All],1,FALSE),U374)</f>
        <v>CO2 emissions (kt CO2)</v>
      </c>
      <c r="V375" t="str">
        <f>IFERROR(VLOOKUP(JRC_IDEES_powergen[[#This Row],[Headers]],ec[#All],3,FALSE),"")</f>
        <v>99998</v>
      </c>
      <c r="W375" t="str">
        <f>VLOOKUP(MID(JRC_IDEES_powergen[[#This Row],[Source.Name]],25,2),Table5[#All],3,FALSE)</f>
        <v>Czech Republic</v>
      </c>
    </row>
    <row r="376" spans="2:23" x14ac:dyDescent="0.25">
      <c r="B376" t="str">
        <f t="shared" si="5"/>
        <v/>
      </c>
      <c r="C376" s="19">
        <v>0</v>
      </c>
      <c r="D376" s="19">
        <v>0</v>
      </c>
      <c r="E376" s="19">
        <v>0</v>
      </c>
      <c r="F376" s="19">
        <v>0</v>
      </c>
      <c r="G376" s="19">
        <v>0</v>
      </c>
      <c r="H376" s="19">
        <v>0</v>
      </c>
      <c r="I376" s="19">
        <v>0</v>
      </c>
      <c r="J376" s="19">
        <v>0</v>
      </c>
      <c r="K376" s="19">
        <v>0</v>
      </c>
      <c r="L376" s="19">
        <v>0</v>
      </c>
      <c r="M376" s="19">
        <v>0</v>
      </c>
      <c r="N376" s="19">
        <v>0</v>
      </c>
      <c r="O376" s="19">
        <v>0</v>
      </c>
      <c r="P376" s="19">
        <v>0</v>
      </c>
      <c r="Q376" s="19">
        <v>0</v>
      </c>
      <c r="R376" s="19">
        <v>0</v>
      </c>
      <c r="S376" s="1" t="s">
        <v>32</v>
      </c>
      <c r="T376" s="1" t="s">
        <v>26</v>
      </c>
      <c r="U376" t="str">
        <f>IFERROR(VLOOKUP(JRC_IDEES_powergen[[#This Row],[Headers]],sections[#All],1,FALSE),U375)</f>
        <v>CO2 emissions (kt CO2)</v>
      </c>
      <c r="V376" t="str">
        <f>IFERROR(VLOOKUP(JRC_IDEES_powergen[[#This Row],[Headers]],ec[#All],3,FALSE),"")</f>
        <v>99999</v>
      </c>
      <c r="W376" t="str">
        <f>VLOOKUP(MID(JRC_IDEES_powergen[[#This Row],[Source.Name]],25,2),Table5[#All],3,FALSE)</f>
        <v>Czech Republic</v>
      </c>
    </row>
    <row r="377" spans="2:23" x14ac:dyDescent="0.25">
      <c r="B377" t="str">
        <f t="shared" si="5"/>
        <v/>
      </c>
      <c r="C377" s="19">
        <v>2000</v>
      </c>
      <c r="D377" s="19">
        <v>2001</v>
      </c>
      <c r="E377" s="19">
        <v>2002</v>
      </c>
      <c r="F377" s="19">
        <v>2003</v>
      </c>
      <c r="G377" s="19">
        <v>2004</v>
      </c>
      <c r="H377" s="19">
        <v>2005</v>
      </c>
      <c r="I377" s="19">
        <v>2006</v>
      </c>
      <c r="J377" s="19">
        <v>2007</v>
      </c>
      <c r="K377" s="19">
        <v>2008</v>
      </c>
      <c r="L377" s="19">
        <v>2009</v>
      </c>
      <c r="M377" s="19">
        <v>2010</v>
      </c>
      <c r="N377" s="19">
        <v>2011</v>
      </c>
      <c r="O377" s="19">
        <v>2012</v>
      </c>
      <c r="P377" s="19">
        <v>2013</v>
      </c>
      <c r="Q377" s="19">
        <v>2014</v>
      </c>
      <c r="R377" s="19">
        <v>2015</v>
      </c>
      <c r="S377" s="1" t="s">
        <v>33</v>
      </c>
      <c r="T377" s="1" t="s">
        <v>2</v>
      </c>
      <c r="U377" t="str">
        <f>IFERROR(VLOOKUP(JRC_IDEES_powergen[[#This Row],[Headers]],sections[#All],1,FALSE),U376)</f>
        <v>CO2 emissions (kt CO2)</v>
      </c>
      <c r="V377" t="str">
        <f>IFERROR(VLOOKUP(JRC_IDEES_powergen[[#This Row],[Headers]],ec[#All],3,FALSE),"")</f>
        <v/>
      </c>
      <c r="W377" t="str">
        <f>VLOOKUP(MID(JRC_IDEES_powergen[[#This Row],[Source.Name]],25,2),Table5[#All],3,FALSE)</f>
        <v>Germany</v>
      </c>
    </row>
    <row r="378" spans="2:23" x14ac:dyDescent="0.25">
      <c r="B378" t="str">
        <f t="shared" si="5"/>
        <v>Total gross distributed heat production (GWh) - 0</v>
      </c>
      <c r="C378" s="19">
        <v>12387.216369159089</v>
      </c>
      <c r="D378" s="19">
        <v>12429.069767441864</v>
      </c>
      <c r="E378" s="19">
        <v>12435.88534883721</v>
      </c>
      <c r="F378" s="19">
        <v>35556.916279069766</v>
      </c>
      <c r="G378" s="19">
        <v>36394.157441860465</v>
      </c>
      <c r="H378" s="19">
        <v>35816.050904325464</v>
      </c>
      <c r="I378" s="19">
        <v>34429.10546511627</v>
      </c>
      <c r="J378" s="19">
        <v>33344.113604651167</v>
      </c>
      <c r="K378" s="19">
        <v>34241.851279069771</v>
      </c>
      <c r="L378" s="19">
        <v>35045.369069767446</v>
      </c>
      <c r="M378" s="19">
        <v>42232.12044054288</v>
      </c>
      <c r="N378" s="19">
        <v>36727.833434426117</v>
      </c>
      <c r="O378" s="19">
        <v>37603.789552438866</v>
      </c>
      <c r="P378" s="19">
        <v>38723.868628970093</v>
      </c>
      <c r="Q378" s="19">
        <v>33301.781007780046</v>
      </c>
      <c r="R378" s="19">
        <v>36111.002658172416</v>
      </c>
      <c r="S378" s="1" t="s">
        <v>33</v>
      </c>
      <c r="T378" s="1" t="s">
        <v>3</v>
      </c>
      <c r="U378" t="str">
        <f>IFERROR(VLOOKUP(JRC_IDEES_powergen[[#This Row],[Headers]],sections[#All],1,FALSE),U377)</f>
        <v>Total gross distributed heat production (GWh)</v>
      </c>
      <c r="V378" t="str">
        <f>IFERROR(VLOOKUP(JRC_IDEES_powergen[[#This Row],[Headers]],ec[#All],3,FALSE),"")</f>
        <v/>
      </c>
      <c r="W378" t="str">
        <f>VLOOKUP(MID(JRC_IDEES_powergen[[#This Row],[Source.Name]],25,2),Table5[#All],3,FALSE)</f>
        <v>Germany</v>
      </c>
    </row>
    <row r="379" spans="2:23" x14ac:dyDescent="0.25">
      <c r="B379" t="str">
        <f t="shared" si="5"/>
        <v>Total gross distributed heat production (GWh) - 2100</v>
      </c>
      <c r="C379" s="19">
        <v>12387.216369159089</v>
      </c>
      <c r="D379" s="19">
        <v>12429.069767441864</v>
      </c>
      <c r="E379" s="19">
        <v>12435.88534883721</v>
      </c>
      <c r="F379" s="19">
        <v>35554.696952962557</v>
      </c>
      <c r="G379" s="19">
        <v>36380.109177818842</v>
      </c>
      <c r="H379" s="19">
        <v>35779.938852862906</v>
      </c>
      <c r="I379" s="19">
        <v>34389.07733756776</v>
      </c>
      <c r="J379" s="19">
        <v>33284.715367222299</v>
      </c>
      <c r="K379" s="19">
        <v>34176.330135575787</v>
      </c>
      <c r="L379" s="19">
        <v>34979.365472735459</v>
      </c>
      <c r="M379" s="19">
        <v>42166.149814324104</v>
      </c>
      <c r="N379" s="19">
        <v>36712.860052703021</v>
      </c>
      <c r="O379" s="19">
        <v>37575.632773512007</v>
      </c>
      <c r="P379" s="19">
        <v>38661.888424507961</v>
      </c>
      <c r="Q379" s="19">
        <v>33209.018137154941</v>
      </c>
      <c r="R379" s="19">
        <v>35920.561621820962</v>
      </c>
      <c r="S379" s="1" t="s">
        <v>33</v>
      </c>
      <c r="T379" s="1" t="s">
        <v>4</v>
      </c>
      <c r="U379" t="str">
        <f>IFERROR(VLOOKUP(JRC_IDEES_powergen[[#This Row],[Headers]],sections[#All],1,FALSE),U378)</f>
        <v>Total gross distributed heat production (GWh)</v>
      </c>
      <c r="V379">
        <f>IFERROR(VLOOKUP(JRC_IDEES_powergen[[#This Row],[Headers]],ec[#All],3,FALSE),"")</f>
        <v>0</v>
      </c>
      <c r="W379" t="str">
        <f>VLOOKUP(MID(JRC_IDEES_powergen[[#This Row],[Source.Name]],25,2),Table5[#All],3,FALSE)</f>
        <v>Germany</v>
      </c>
    </row>
    <row r="380" spans="2:23" x14ac:dyDescent="0.25">
      <c r="B380" t="str">
        <f t="shared" si="5"/>
        <v>Total gross distributed heat production (GWh) - 2200</v>
      </c>
      <c r="C380" s="19">
        <v>0</v>
      </c>
      <c r="D380" s="19">
        <v>0</v>
      </c>
      <c r="E380" s="19">
        <v>0</v>
      </c>
      <c r="F380" s="19">
        <v>6657.038183560906</v>
      </c>
      <c r="G380" s="19">
        <v>3316.5610024931389</v>
      </c>
      <c r="H380" s="19">
        <v>1956.5693582896067</v>
      </c>
      <c r="I380" s="19">
        <v>2967.9679279353968</v>
      </c>
      <c r="J380" s="19">
        <v>4519.0179035882138</v>
      </c>
      <c r="K380" s="19">
        <v>4084.5412845984329</v>
      </c>
      <c r="L380" s="19">
        <v>4779.8604905167249</v>
      </c>
      <c r="M380" s="19">
        <v>5260.5466018157304</v>
      </c>
      <c r="N380" s="19">
        <v>4514.4745895123197</v>
      </c>
      <c r="O380" s="19">
        <v>4494.9647328007286</v>
      </c>
      <c r="P380" s="19">
        <v>3173.6294935099763</v>
      </c>
      <c r="Q380" s="19">
        <v>2863.121437693912</v>
      </c>
      <c r="R380" s="19">
        <v>2782.3786508753542</v>
      </c>
      <c r="S380" s="1" t="s">
        <v>33</v>
      </c>
      <c r="T380" s="1" t="s">
        <v>5</v>
      </c>
      <c r="U380" t="str">
        <f>IFERROR(VLOOKUP(JRC_IDEES_powergen[[#This Row],[Headers]],sections[#All],1,FALSE),U379)</f>
        <v>Total gross distributed heat production (GWh)</v>
      </c>
      <c r="V380" t="str">
        <f>IFERROR(VLOOKUP(JRC_IDEES_powergen[[#This Row],[Headers]],ec[#All],3,FALSE),"")</f>
        <v>2100</v>
      </c>
      <c r="W380" t="str">
        <f>VLOOKUP(MID(JRC_IDEES_powergen[[#This Row],[Source.Name]],25,2),Table5[#All],3,FALSE)</f>
        <v>Germany</v>
      </c>
    </row>
    <row r="381" spans="2:23" x14ac:dyDescent="0.25">
      <c r="B381" t="str">
        <f t="shared" si="5"/>
        <v>Total gross distributed heat production (GWh) - 3210</v>
      </c>
      <c r="C381" s="19">
        <v>155.96044942646881</v>
      </c>
      <c r="D381" s="19">
        <v>192.13008353268759</v>
      </c>
      <c r="E381" s="19">
        <v>178.21554288609738</v>
      </c>
      <c r="F381" s="19">
        <v>288.86360587432426</v>
      </c>
      <c r="G381" s="19">
        <v>2431.1498857720567</v>
      </c>
      <c r="H381" s="19">
        <v>1158.0495740738263</v>
      </c>
      <c r="I381" s="19">
        <v>846.47716786416129</v>
      </c>
      <c r="J381" s="19">
        <v>912.35692690739972</v>
      </c>
      <c r="K381" s="19">
        <v>799.4119922716186</v>
      </c>
      <c r="L381" s="19">
        <v>887.09950929953209</v>
      </c>
      <c r="M381" s="19">
        <v>516.67807115428491</v>
      </c>
      <c r="N381" s="19">
        <v>539.80108676439681</v>
      </c>
      <c r="O381" s="19">
        <v>594.12583418704673</v>
      </c>
      <c r="P381" s="19">
        <v>625.91026122002324</v>
      </c>
      <c r="Q381" s="19">
        <v>693.64282253409226</v>
      </c>
      <c r="R381" s="19">
        <v>605.35535512288106</v>
      </c>
      <c r="S381" s="1" t="s">
        <v>33</v>
      </c>
      <c r="T381" s="1" t="s">
        <v>6</v>
      </c>
      <c r="U381" t="str">
        <f>IFERROR(VLOOKUP(JRC_IDEES_powergen[[#This Row],[Headers]],sections[#All],1,FALSE),U380)</f>
        <v>Total gross distributed heat production (GWh)</v>
      </c>
      <c r="V381" t="str">
        <f>IFERROR(VLOOKUP(JRC_IDEES_powergen[[#This Row],[Headers]],ec[#All],3,FALSE),"")</f>
        <v>2200</v>
      </c>
      <c r="W381" t="str">
        <f>VLOOKUP(MID(JRC_IDEES_powergen[[#This Row],[Source.Name]],25,2),Table5[#All],3,FALSE)</f>
        <v>Germany</v>
      </c>
    </row>
    <row r="382" spans="2:23" x14ac:dyDescent="0.25">
      <c r="B382" t="str">
        <f t="shared" si="5"/>
        <v>Total gross distributed heat production (GWh) - 3260</v>
      </c>
      <c r="C382" s="19">
        <v>0</v>
      </c>
      <c r="D382" s="19">
        <v>0</v>
      </c>
      <c r="E382" s="19">
        <v>0</v>
      </c>
      <c r="F382" s="19">
        <v>0</v>
      </c>
      <c r="G382" s="19">
        <v>0</v>
      </c>
      <c r="H382" s="19">
        <v>0</v>
      </c>
      <c r="I382" s="19">
        <v>0</v>
      </c>
      <c r="J382" s="19">
        <v>0</v>
      </c>
      <c r="K382" s="19">
        <v>0</v>
      </c>
      <c r="L382" s="19">
        <v>0</v>
      </c>
      <c r="M382" s="19">
        <v>0</v>
      </c>
      <c r="N382" s="19">
        <v>0</v>
      </c>
      <c r="O382" s="19">
        <v>0</v>
      </c>
      <c r="P382" s="19">
        <v>0</v>
      </c>
      <c r="Q382" s="19">
        <v>0</v>
      </c>
      <c r="R382" s="19">
        <v>0</v>
      </c>
      <c r="S382" s="1" t="s">
        <v>33</v>
      </c>
      <c r="T382" s="1" t="s">
        <v>7</v>
      </c>
      <c r="U382" t="str">
        <f>IFERROR(VLOOKUP(JRC_IDEES_powergen[[#This Row],[Headers]],sections[#All],1,FALSE),U381)</f>
        <v>Total gross distributed heat production (GWh)</v>
      </c>
      <c r="V382" t="str">
        <f>IFERROR(VLOOKUP(JRC_IDEES_powergen[[#This Row],[Headers]],ec[#All],3,FALSE),"")</f>
        <v>3210</v>
      </c>
      <c r="W382" t="str">
        <f>VLOOKUP(MID(JRC_IDEES_powergen[[#This Row],[Source.Name]],25,2),Table5[#All],3,FALSE)</f>
        <v>Germany</v>
      </c>
    </row>
    <row r="383" spans="2:23" x14ac:dyDescent="0.25">
      <c r="B383" t="str">
        <f t="shared" si="5"/>
        <v>Total gross distributed heat production (GWh) - 0</v>
      </c>
      <c r="C383" s="19">
        <v>0</v>
      </c>
      <c r="D383" s="19">
        <v>0</v>
      </c>
      <c r="E383" s="19">
        <v>2036.3055129236668</v>
      </c>
      <c r="F383" s="19">
        <v>1914.1687674713492</v>
      </c>
      <c r="G383" s="19">
        <v>1766.5692032340794</v>
      </c>
      <c r="H383" s="19">
        <v>1765.8793165192317</v>
      </c>
      <c r="I383" s="19">
        <v>1690.5997399901742</v>
      </c>
      <c r="J383" s="19">
        <v>1398.234509075533</v>
      </c>
      <c r="K383" s="19">
        <v>1194.5908483457463</v>
      </c>
      <c r="L383" s="19">
        <v>1572.0856747619657</v>
      </c>
      <c r="M383" s="19">
        <v>1703.0194990550688</v>
      </c>
      <c r="N383" s="19">
        <v>1074.3401386318706</v>
      </c>
      <c r="O383" s="19">
        <v>1286.4334799558512</v>
      </c>
      <c r="P383" s="19">
        <v>976.01700693263183</v>
      </c>
      <c r="Q383" s="19">
        <v>606.32253813706984</v>
      </c>
      <c r="R383" s="19">
        <v>903.64639967618496</v>
      </c>
      <c r="S383" s="1" t="s">
        <v>33</v>
      </c>
      <c r="T383" s="1" t="s">
        <v>8</v>
      </c>
      <c r="U383" t="str">
        <f>IFERROR(VLOOKUP(JRC_IDEES_powergen[[#This Row],[Headers]],sections[#All],1,FALSE),U382)</f>
        <v>Total gross distributed heat production (GWh)</v>
      </c>
      <c r="V383" t="str">
        <f>IFERROR(VLOOKUP(JRC_IDEES_powergen[[#This Row],[Headers]],ec[#All],3,FALSE),"")</f>
        <v>3260</v>
      </c>
      <c r="W383" t="str">
        <f>VLOOKUP(MID(JRC_IDEES_powergen[[#This Row],[Source.Name]],25,2),Table5[#All],3,FALSE)</f>
        <v>Germany</v>
      </c>
    </row>
    <row r="384" spans="2:23" x14ac:dyDescent="0.25">
      <c r="B384" t="str">
        <f t="shared" si="5"/>
        <v>Total gross distributed heat production (GWh) - 3270A</v>
      </c>
      <c r="C384" s="19">
        <v>0</v>
      </c>
      <c r="D384" s="19">
        <v>0</v>
      </c>
      <c r="E384" s="19">
        <v>0</v>
      </c>
      <c r="F384" s="19">
        <v>304.87197379575252</v>
      </c>
      <c r="G384" s="19">
        <v>172.92608689358855</v>
      </c>
      <c r="H384" s="19">
        <v>49.288031707395078</v>
      </c>
      <c r="I384" s="19">
        <v>51.231148109884799</v>
      </c>
      <c r="J384" s="19">
        <v>90.827668223520249</v>
      </c>
      <c r="K384" s="19">
        <v>176.67308334986066</v>
      </c>
      <c r="L384" s="19">
        <v>102.00555904944055</v>
      </c>
      <c r="M384" s="19">
        <v>105.06433064471732</v>
      </c>
      <c r="N384" s="19">
        <v>115.32620895869914</v>
      </c>
      <c r="O384" s="19">
        <v>458.18178738153603</v>
      </c>
      <c r="P384" s="19">
        <v>348.84736892946972</v>
      </c>
      <c r="Q384" s="19">
        <v>258.27126370950236</v>
      </c>
      <c r="R384" s="19">
        <v>304.55766313635638</v>
      </c>
      <c r="S384" s="1" t="s">
        <v>33</v>
      </c>
      <c r="T384" s="1" t="s">
        <v>9</v>
      </c>
      <c r="U384" t="str">
        <f>IFERROR(VLOOKUP(JRC_IDEES_powergen[[#This Row],[Headers]],sections[#All],1,FALSE),U383)</f>
        <v>Total gross distributed heat production (GWh)</v>
      </c>
      <c r="V384">
        <f>IFERROR(VLOOKUP(JRC_IDEES_powergen[[#This Row],[Headers]],ec[#All],3,FALSE),"")</f>
        <v>0</v>
      </c>
      <c r="W384" t="str">
        <f>VLOOKUP(MID(JRC_IDEES_powergen[[#This Row],[Source.Name]],25,2),Table5[#All],3,FALSE)</f>
        <v>Germany</v>
      </c>
    </row>
    <row r="385" spans="2:23" x14ac:dyDescent="0.25">
      <c r="B385" t="str">
        <f t="shared" si="5"/>
        <v>Total gross distributed heat production (GWh) - 3280</v>
      </c>
      <c r="C385" s="19">
        <v>0</v>
      </c>
      <c r="D385" s="19">
        <v>0</v>
      </c>
      <c r="E385" s="19">
        <v>0</v>
      </c>
      <c r="F385" s="19">
        <v>90.992370395739471</v>
      </c>
      <c r="G385" s="19">
        <v>64.565092495517391</v>
      </c>
      <c r="H385" s="19">
        <v>42.130726706321134</v>
      </c>
      <c r="I385" s="19">
        <v>43.560021155735697</v>
      </c>
      <c r="J385" s="19">
        <v>83.157532400414027</v>
      </c>
      <c r="K385" s="19">
        <v>176.67308334986066</v>
      </c>
      <c r="L385" s="19">
        <v>102.00555904944055</v>
      </c>
      <c r="M385" s="19">
        <v>105.06433064471732</v>
      </c>
      <c r="N385" s="19">
        <v>87.344726718038245</v>
      </c>
      <c r="O385" s="19">
        <v>104.47551745238322</v>
      </c>
      <c r="P385" s="19">
        <v>74.303230205193913</v>
      </c>
      <c r="Q385" s="19">
        <v>9.8389052841715188</v>
      </c>
      <c r="R385" s="19">
        <v>26.319798048820918</v>
      </c>
      <c r="S385" s="1" t="s">
        <v>33</v>
      </c>
      <c r="T385" s="1" t="s">
        <v>10</v>
      </c>
      <c r="U385" t="str">
        <f>IFERROR(VLOOKUP(JRC_IDEES_powergen[[#This Row],[Headers]],sections[#All],1,FALSE),U384)</f>
        <v>Total gross distributed heat production (GWh)</v>
      </c>
      <c r="V385" t="str">
        <f>IFERROR(VLOOKUP(JRC_IDEES_powergen[[#This Row],[Headers]],ec[#All],3,FALSE),"")</f>
        <v>3270A</v>
      </c>
      <c r="W385" t="str">
        <f>VLOOKUP(MID(JRC_IDEES_powergen[[#This Row],[Source.Name]],25,2),Table5[#All],3,FALSE)</f>
        <v>Germany</v>
      </c>
    </row>
    <row r="386" spans="2:23" x14ac:dyDescent="0.25">
      <c r="B386" t="str">
        <f t="shared" si="5"/>
        <v/>
      </c>
      <c r="C386" s="19">
        <v>0</v>
      </c>
      <c r="D386" s="19">
        <v>0</v>
      </c>
      <c r="E386" s="19">
        <v>0</v>
      </c>
      <c r="F386" s="19">
        <v>213.87960340001302</v>
      </c>
      <c r="G386" s="19">
        <v>108.36099439807114</v>
      </c>
      <c r="H386" s="19">
        <v>7.1573050010739401</v>
      </c>
      <c r="I386" s="19">
        <v>7.6711269541490994</v>
      </c>
      <c r="J386" s="19">
        <v>7.6701358231062287</v>
      </c>
      <c r="K386" s="19">
        <v>0</v>
      </c>
      <c r="L386" s="19">
        <v>0</v>
      </c>
      <c r="M386" s="19">
        <v>0</v>
      </c>
      <c r="N386" s="19">
        <v>27.981482240660888</v>
      </c>
      <c r="O386" s="19">
        <v>353.70626992915282</v>
      </c>
      <c r="P386" s="19">
        <v>274.5441387242758</v>
      </c>
      <c r="Q386" s="19">
        <v>248.43235842533085</v>
      </c>
      <c r="R386" s="19">
        <v>278.23786508753545</v>
      </c>
      <c r="S386" s="1" t="s">
        <v>33</v>
      </c>
      <c r="T386" s="1" t="s">
        <v>11</v>
      </c>
      <c r="U386" t="str">
        <f>IFERROR(VLOOKUP(JRC_IDEES_powergen[[#This Row],[Headers]],sections[#All],1,FALSE),U385)</f>
        <v>Total gross distributed heat production (GWh)</v>
      </c>
      <c r="V386" t="str">
        <f>IFERROR(VLOOKUP(JRC_IDEES_powergen[[#This Row],[Headers]],ec[#All],3,FALSE),"")</f>
        <v>3280</v>
      </c>
      <c r="W386" t="str">
        <f>VLOOKUP(MID(JRC_IDEES_powergen[[#This Row],[Source.Name]],25,2),Table5[#All],3,FALSE)</f>
        <v>Germany</v>
      </c>
    </row>
    <row r="387" spans="2:23" x14ac:dyDescent="0.25">
      <c r="B387" t="str">
        <f t="shared" ref="B387:B450" si="6">IF(V388&lt;&gt;"",U388&amp;" - "&amp;V388,"")</f>
        <v>Total gross distributed heat production (GWh) - 4100</v>
      </c>
      <c r="C387" s="19">
        <v>12231.255919732619</v>
      </c>
      <c r="D387" s="19">
        <v>12236.939683909177</v>
      </c>
      <c r="E387" s="19">
        <v>10221.364293027445</v>
      </c>
      <c r="F387" s="19">
        <v>23268.524571076356</v>
      </c>
      <c r="G387" s="19">
        <v>24918.108343828611</v>
      </c>
      <c r="H387" s="19">
        <v>26858.940142804095</v>
      </c>
      <c r="I387" s="19">
        <v>24046.308975835174</v>
      </c>
      <c r="J387" s="19">
        <v>21573.439834164561</v>
      </c>
      <c r="K387" s="19">
        <v>22189.437256490772</v>
      </c>
      <c r="L387" s="19">
        <v>21671.981069104077</v>
      </c>
      <c r="M387" s="19">
        <v>27999.644116817162</v>
      </c>
      <c r="N387" s="19">
        <v>23120.149162264726</v>
      </c>
      <c r="O387" s="19">
        <v>21866.85167690122</v>
      </c>
      <c r="P387" s="19">
        <v>25129.604330753209</v>
      </c>
      <c r="Q387" s="19">
        <v>21125.359508276772</v>
      </c>
      <c r="R387" s="19">
        <v>22767.878635946705</v>
      </c>
      <c r="S387" s="1" t="s">
        <v>33</v>
      </c>
      <c r="T387" s="1" t="s">
        <v>12</v>
      </c>
      <c r="U387" t="str">
        <f>IFERROR(VLOOKUP(JRC_IDEES_powergen[[#This Row],[Headers]],sections[#All],1,FALSE),U386)</f>
        <v>Total gross distributed heat production (GWh)</v>
      </c>
      <c r="V387" t="str">
        <f>IFERROR(VLOOKUP(JRC_IDEES_powergen[[#This Row],[Headers]],ec[#All],3,FALSE),"")</f>
        <v/>
      </c>
      <c r="W387" t="str">
        <f>VLOOKUP(MID(JRC_IDEES_powergen[[#This Row],[Source.Name]],25,2),Table5[#All],3,FALSE)</f>
        <v>Germany</v>
      </c>
    </row>
    <row r="388" spans="2:23" x14ac:dyDescent="0.25">
      <c r="B388" t="str">
        <f t="shared" si="6"/>
        <v>Total gross distributed heat production (GWh) - 5542</v>
      </c>
      <c r="C388" s="19">
        <v>12231.255919732619</v>
      </c>
      <c r="D388" s="19">
        <v>12236.939683909177</v>
      </c>
      <c r="E388" s="19">
        <v>10221.364293027445</v>
      </c>
      <c r="F388" s="19">
        <v>23216.370407556846</v>
      </c>
      <c r="G388" s="19">
        <v>24877.134240373878</v>
      </c>
      <c r="H388" s="19">
        <v>26740.974108026396</v>
      </c>
      <c r="I388" s="19">
        <v>23942.706763356669</v>
      </c>
      <c r="J388" s="19">
        <v>21435.635923329588</v>
      </c>
      <c r="K388" s="19">
        <v>22093.495582088861</v>
      </c>
      <c r="L388" s="19">
        <v>21489.571128215666</v>
      </c>
      <c r="M388" s="19">
        <v>27833.495873006912</v>
      </c>
      <c r="N388" s="19">
        <v>22760.78800091051</v>
      </c>
      <c r="O388" s="19">
        <v>21448.949607091687</v>
      </c>
      <c r="P388" s="19">
        <v>24550.291010509325</v>
      </c>
      <c r="Q388" s="19">
        <v>20456.31394895311</v>
      </c>
      <c r="R388" s="19">
        <v>21867.992207420353</v>
      </c>
      <c r="S388" s="1" t="s">
        <v>33</v>
      </c>
      <c r="T388" s="1" t="s">
        <v>13</v>
      </c>
      <c r="U388" t="str">
        <f>IFERROR(VLOOKUP(JRC_IDEES_powergen[[#This Row],[Headers]],sections[#All],1,FALSE),U387)</f>
        <v>Total gross distributed heat production (GWh)</v>
      </c>
      <c r="V388" t="str">
        <f>IFERROR(VLOOKUP(JRC_IDEES_powergen[[#This Row],[Headers]],ec[#All],3,FALSE),"")</f>
        <v>4100</v>
      </c>
      <c r="W388" t="str">
        <f>VLOOKUP(MID(JRC_IDEES_powergen[[#This Row],[Source.Name]],25,2),Table5[#All],3,FALSE)</f>
        <v>Germany</v>
      </c>
    </row>
    <row r="389" spans="2:23" x14ac:dyDescent="0.25">
      <c r="B389" t="str">
        <f t="shared" si="6"/>
        <v>Total gross distributed heat production (GWh) - 4200</v>
      </c>
      <c r="C389" s="19">
        <v>0</v>
      </c>
      <c r="D389" s="19">
        <v>0</v>
      </c>
      <c r="E389" s="19">
        <v>0</v>
      </c>
      <c r="F389" s="19">
        <v>52.154163519509218</v>
      </c>
      <c r="G389" s="19">
        <v>40.974103454733452</v>
      </c>
      <c r="H389" s="19">
        <v>117.96603477769919</v>
      </c>
      <c r="I389" s="19">
        <v>103.60221247850653</v>
      </c>
      <c r="J389" s="19">
        <v>137.80391083497184</v>
      </c>
      <c r="K389" s="19">
        <v>95.941674401911058</v>
      </c>
      <c r="L389" s="19">
        <v>182.40994088841128</v>
      </c>
      <c r="M389" s="19">
        <v>166.14824381025062</v>
      </c>
      <c r="N389" s="19">
        <v>359.36116135421446</v>
      </c>
      <c r="O389" s="19">
        <v>417.90206980953286</v>
      </c>
      <c r="P389" s="19">
        <v>579.31332024388473</v>
      </c>
      <c r="Q389" s="19">
        <v>669.04555932366327</v>
      </c>
      <c r="R389" s="19">
        <v>899.88642852635337</v>
      </c>
      <c r="S389" s="1" t="s">
        <v>33</v>
      </c>
      <c r="T389" s="1" t="s">
        <v>14</v>
      </c>
      <c r="U389" t="str">
        <f>IFERROR(VLOOKUP(JRC_IDEES_powergen[[#This Row],[Headers]],sections[#All],1,FALSE),U388)</f>
        <v>Total gross distributed heat production (GWh)</v>
      </c>
      <c r="V389" t="str">
        <f>IFERROR(VLOOKUP(JRC_IDEES_powergen[[#This Row],[Headers]],ec[#All],3,FALSE),"")</f>
        <v>5542</v>
      </c>
      <c r="W389" t="str">
        <f>VLOOKUP(MID(JRC_IDEES_powergen[[#This Row],[Source.Name]],25,2),Table5[#All],3,FALSE)</f>
        <v>Germany</v>
      </c>
    </row>
    <row r="390" spans="2:23" x14ac:dyDescent="0.25">
      <c r="B390" t="str">
        <f t="shared" si="6"/>
        <v>Total gross distributed heat production (GWh) - 0</v>
      </c>
      <c r="C390" s="19">
        <v>0</v>
      </c>
      <c r="D390" s="19">
        <v>0</v>
      </c>
      <c r="E390" s="19">
        <v>0</v>
      </c>
      <c r="F390" s="19">
        <v>289.36973837987625</v>
      </c>
      <c r="G390" s="19">
        <v>243.41063010397397</v>
      </c>
      <c r="H390" s="19">
        <v>35.032590068354111</v>
      </c>
      <c r="I390" s="19">
        <v>31.787042464996318</v>
      </c>
      <c r="J390" s="19">
        <v>58.210272680289819</v>
      </c>
      <c r="K390" s="19">
        <v>30.420530907923023</v>
      </c>
      <c r="L390" s="19">
        <v>19.201046409306457</v>
      </c>
      <c r="M390" s="19">
        <v>14.622339663155357</v>
      </c>
      <c r="N390" s="19">
        <v>9.7525224227276528</v>
      </c>
      <c r="O390" s="19">
        <v>206.2372173865385</v>
      </c>
      <c r="P390" s="19">
        <v>220.39093704930391</v>
      </c>
      <c r="Q390" s="19">
        <v>193.08851620186607</v>
      </c>
      <c r="R390" s="19">
        <v>174.21199660886228</v>
      </c>
      <c r="S390" s="1" t="s">
        <v>33</v>
      </c>
      <c r="T390" s="1" t="s">
        <v>15</v>
      </c>
      <c r="U390" t="str">
        <f>IFERROR(VLOOKUP(JRC_IDEES_powergen[[#This Row],[Headers]],sections[#All],1,FALSE),U389)</f>
        <v>Total gross distributed heat production (GWh)</v>
      </c>
      <c r="V390" t="str">
        <f>IFERROR(VLOOKUP(JRC_IDEES_powergen[[#This Row],[Headers]],ec[#All],3,FALSE),"")</f>
        <v>4200</v>
      </c>
      <c r="W390" t="str">
        <f>VLOOKUP(MID(JRC_IDEES_powergen[[#This Row],[Source.Name]],25,2),Table5[#All],3,FALSE)</f>
        <v>Germany</v>
      </c>
    </row>
    <row r="391" spans="2:23" x14ac:dyDescent="0.25">
      <c r="B391" t="str">
        <f t="shared" si="6"/>
        <v>Total gross distributed heat production (GWh) - 5541</v>
      </c>
      <c r="C391" s="19">
        <v>0</v>
      </c>
      <c r="D391" s="19">
        <v>0</v>
      </c>
      <c r="E391" s="19">
        <v>0</v>
      </c>
      <c r="F391" s="19">
        <v>1800.983136003478</v>
      </c>
      <c r="G391" s="19">
        <v>2341.9643366359905</v>
      </c>
      <c r="H391" s="19">
        <v>2687.9581376031474</v>
      </c>
      <c r="I391" s="19">
        <v>2943.6432755963824</v>
      </c>
      <c r="J391" s="19">
        <v>2906.9877289389933</v>
      </c>
      <c r="K391" s="19">
        <v>2966.2403792625119</v>
      </c>
      <c r="L391" s="19">
        <v>3226.5838604758028</v>
      </c>
      <c r="M391" s="19">
        <v>3254.6050833387735</v>
      </c>
      <c r="N391" s="19">
        <v>3273.743206328732</v>
      </c>
      <c r="O391" s="19">
        <v>4286.9326990743175</v>
      </c>
      <c r="P391" s="19">
        <v>3963.5392954655335</v>
      </c>
      <c r="Q391" s="19">
        <v>3922.286695657891</v>
      </c>
      <c r="R391" s="19">
        <v>4148.590633287693</v>
      </c>
      <c r="S391" s="1" t="s">
        <v>33</v>
      </c>
      <c r="T391" s="1" t="s">
        <v>16</v>
      </c>
      <c r="U391" t="str">
        <f>IFERROR(VLOOKUP(JRC_IDEES_powergen[[#This Row],[Headers]],sections[#All],1,FALSE),U390)</f>
        <v>Total gross distributed heat production (GWh)</v>
      </c>
      <c r="V391">
        <f>IFERROR(VLOOKUP(JRC_IDEES_powergen[[#This Row],[Headers]],ec[#All],3,FALSE),"")</f>
        <v>0</v>
      </c>
      <c r="W391" t="str">
        <f>VLOOKUP(MID(JRC_IDEES_powergen[[#This Row],[Source.Name]],25,2),Table5[#All],3,FALSE)</f>
        <v>Germany</v>
      </c>
    </row>
    <row r="392" spans="2:23" x14ac:dyDescent="0.25">
      <c r="B392" t="str">
        <f t="shared" si="6"/>
        <v>Total gross distributed heat production (GWh) - 55431</v>
      </c>
      <c r="C392" s="19">
        <v>0</v>
      </c>
      <c r="D392" s="19">
        <v>0</v>
      </c>
      <c r="E392" s="19">
        <v>0</v>
      </c>
      <c r="F392" s="19">
        <v>770.10615920296596</v>
      </c>
      <c r="G392" s="19">
        <v>1168.3472927949708</v>
      </c>
      <c r="H392" s="19">
        <v>1421.61109257615</v>
      </c>
      <c r="I392" s="19">
        <v>1167.8794861213462</v>
      </c>
      <c r="J392" s="19">
        <v>1160.6415593600645</v>
      </c>
      <c r="K392" s="19">
        <v>1287.0224614890512</v>
      </c>
      <c r="L392" s="19">
        <v>1567.73386851335</v>
      </c>
      <c r="M392" s="19">
        <v>1446.4075293694702</v>
      </c>
      <c r="N392" s="19">
        <v>1247.8351884922915</v>
      </c>
      <c r="O392" s="19">
        <v>2044.1772348408681</v>
      </c>
      <c r="P392" s="19">
        <v>1704.5314710475916</v>
      </c>
      <c r="Q392" s="19">
        <v>2071.2086902261922</v>
      </c>
      <c r="R392" s="19">
        <v>2062.7167550607533</v>
      </c>
      <c r="S392" s="1" t="s">
        <v>33</v>
      </c>
      <c r="T392" s="1" t="s">
        <v>17</v>
      </c>
      <c r="U392" t="str">
        <f>IFERROR(VLOOKUP(JRC_IDEES_powergen[[#This Row],[Headers]],sections[#All],1,FALSE),U391)</f>
        <v>Total gross distributed heat production (GWh)</v>
      </c>
      <c r="V392" t="str">
        <f>IFERROR(VLOOKUP(JRC_IDEES_powergen[[#This Row],[Headers]],ec[#All],3,FALSE),"")</f>
        <v>5541</v>
      </c>
      <c r="W392" t="str">
        <f>VLOOKUP(MID(JRC_IDEES_powergen[[#This Row],[Source.Name]],25,2),Table5[#All],3,FALSE)</f>
        <v>Germany</v>
      </c>
    </row>
    <row r="393" spans="2:23" x14ac:dyDescent="0.25">
      <c r="B393" t="str">
        <f t="shared" si="6"/>
        <v>Total gross distributed heat production (GWh) - 5545</v>
      </c>
      <c r="C393" s="19">
        <v>0</v>
      </c>
      <c r="D393" s="19">
        <v>0</v>
      </c>
      <c r="E393" s="19">
        <v>0</v>
      </c>
      <c r="F393" s="19">
        <v>1030.876976800512</v>
      </c>
      <c r="G393" s="19">
        <v>1173.6170438410197</v>
      </c>
      <c r="H393" s="19">
        <v>1266.3470450269974</v>
      </c>
      <c r="I393" s="19">
        <v>1775.7637894750362</v>
      </c>
      <c r="J393" s="19">
        <v>1746.3461695789288</v>
      </c>
      <c r="K393" s="19">
        <v>1679.2179177734606</v>
      </c>
      <c r="L393" s="19">
        <v>1658.849991962453</v>
      </c>
      <c r="M393" s="19">
        <v>1808.197553969303</v>
      </c>
      <c r="N393" s="19">
        <v>2025.9080178364404</v>
      </c>
      <c r="O393" s="19">
        <v>2242.7554642334499</v>
      </c>
      <c r="P393" s="19">
        <v>2259.0078244179417</v>
      </c>
      <c r="Q393" s="19">
        <v>1851.078005431699</v>
      </c>
      <c r="R393" s="19">
        <v>2085.8738782269397</v>
      </c>
      <c r="S393" s="1" t="s">
        <v>33</v>
      </c>
      <c r="T393" s="1" t="s">
        <v>18</v>
      </c>
      <c r="U393" t="str">
        <f>IFERROR(VLOOKUP(JRC_IDEES_powergen[[#This Row],[Headers]],sections[#All],1,FALSE),U392)</f>
        <v>Total gross distributed heat production (GWh)</v>
      </c>
      <c r="V393" t="str">
        <f>IFERROR(VLOOKUP(JRC_IDEES_powergen[[#This Row],[Headers]],ec[#All],3,FALSE),"")</f>
        <v>55431</v>
      </c>
      <c r="W393" t="str">
        <f>VLOOKUP(MID(JRC_IDEES_powergen[[#This Row],[Source.Name]],25,2),Table5[#All],3,FALSE)</f>
        <v>Germany</v>
      </c>
    </row>
    <row r="394" spans="2:23" x14ac:dyDescent="0.25">
      <c r="B394" t="str">
        <f t="shared" si="6"/>
        <v>Total gross distributed heat production (GWh) - 0</v>
      </c>
      <c r="C394" s="19">
        <v>0</v>
      </c>
      <c r="D394" s="19">
        <v>0</v>
      </c>
      <c r="E394" s="19">
        <v>0</v>
      </c>
      <c r="F394" s="19">
        <v>0</v>
      </c>
      <c r="G394" s="19">
        <v>0</v>
      </c>
      <c r="H394" s="19">
        <v>0.68869546135577087</v>
      </c>
      <c r="I394" s="19">
        <v>2.73253287402212</v>
      </c>
      <c r="J394" s="19">
        <v>22.310035303381696</v>
      </c>
      <c r="K394" s="19">
        <v>28.080490068852015</v>
      </c>
      <c r="L394" s="19">
        <v>62.403400830245971</v>
      </c>
      <c r="M394" s="19">
        <v>37.872026162630661</v>
      </c>
      <c r="N394" s="19">
        <v>14.973381723092272</v>
      </c>
      <c r="O394" s="19">
        <v>0.22731869530611112</v>
      </c>
      <c r="P394" s="19">
        <v>6.2968839156943979</v>
      </c>
      <c r="Q394" s="19">
        <v>6.1493158026071999</v>
      </c>
      <c r="R394" s="19">
        <v>6.4813910396387451</v>
      </c>
      <c r="S394" s="1" t="s">
        <v>33</v>
      </c>
      <c r="T394" s="1" t="s">
        <v>19</v>
      </c>
      <c r="U394" t="str">
        <f>IFERROR(VLOOKUP(JRC_IDEES_powergen[[#This Row],[Headers]],sections[#All],1,FALSE),U393)</f>
        <v>Total gross distributed heat production (GWh)</v>
      </c>
      <c r="V394" t="str">
        <f>IFERROR(VLOOKUP(JRC_IDEES_powergen[[#This Row],[Headers]],ec[#All],3,FALSE),"")</f>
        <v>5545</v>
      </c>
      <c r="W394" t="str">
        <f>VLOOKUP(MID(JRC_IDEES_powergen[[#This Row],[Source.Name]],25,2),Table5[#All],3,FALSE)</f>
        <v>Germany</v>
      </c>
    </row>
    <row r="395" spans="2:23" x14ac:dyDescent="0.25">
      <c r="B395" t="str">
        <f t="shared" si="6"/>
        <v>Total gross distributed heat production (GWh) - 7100</v>
      </c>
      <c r="C395" s="19">
        <v>0</v>
      </c>
      <c r="D395" s="19">
        <v>0</v>
      </c>
      <c r="E395" s="19">
        <v>0</v>
      </c>
      <c r="F395" s="19">
        <v>1030.876976800512</v>
      </c>
      <c r="G395" s="19">
        <v>1189.4196888574052</v>
      </c>
      <c r="H395" s="19">
        <v>1267.5330063358901</v>
      </c>
      <c r="I395" s="19">
        <v>1808.3295268975683</v>
      </c>
      <c r="J395" s="19">
        <v>1803.3304883404073</v>
      </c>
      <c r="K395" s="19">
        <v>2706.9342702800641</v>
      </c>
      <c r="L395" s="19">
        <v>2658.1448622883618</v>
      </c>
      <c r="M395" s="19">
        <v>3274.0977456725864</v>
      </c>
      <c r="N395" s="19">
        <v>4050.2997560964595</v>
      </c>
      <c r="O395" s="19">
        <v>4381.6780271294701</v>
      </c>
      <c r="P395" s="19">
        <v>4217.6528467321086</v>
      </c>
      <c r="Q395" s="19">
        <v>3540.7760391412253</v>
      </c>
      <c r="R395" s="19">
        <v>4227.4608961272834</v>
      </c>
      <c r="S395" s="1" t="s">
        <v>33</v>
      </c>
      <c r="T395" s="1" t="s">
        <v>20</v>
      </c>
      <c r="U395" t="str">
        <f>IFERROR(VLOOKUP(JRC_IDEES_powergen[[#This Row],[Headers]],sections[#All],1,FALSE),U394)</f>
        <v>Total gross distributed heat production (GWh)</v>
      </c>
      <c r="V395">
        <f>IFERROR(VLOOKUP(JRC_IDEES_powergen[[#This Row],[Headers]],ec[#All],3,FALSE),"")</f>
        <v>0</v>
      </c>
      <c r="W395" t="str">
        <f>VLOOKUP(MID(JRC_IDEES_powergen[[#This Row],[Source.Name]],25,2),Table5[#All],3,FALSE)</f>
        <v>Germany</v>
      </c>
    </row>
    <row r="396" spans="2:23" x14ac:dyDescent="0.25">
      <c r="B396" t="str">
        <f t="shared" si="6"/>
        <v>Total gross distributed heat production (GWh) - 55432</v>
      </c>
      <c r="C396" s="19">
        <v>0</v>
      </c>
      <c r="D396" s="19">
        <v>0</v>
      </c>
      <c r="E396" s="19">
        <v>0</v>
      </c>
      <c r="F396" s="19">
        <v>0</v>
      </c>
      <c r="G396" s="19">
        <v>0</v>
      </c>
      <c r="H396" s="19">
        <v>0</v>
      </c>
      <c r="I396" s="19">
        <v>0</v>
      </c>
      <c r="J396" s="19">
        <v>0</v>
      </c>
      <c r="K396" s="19">
        <v>978.81411062612972</v>
      </c>
      <c r="L396" s="19">
        <v>628.83426990478631</v>
      </c>
      <c r="M396" s="19">
        <v>878.38667132036915</v>
      </c>
      <c r="N396" s="19">
        <v>1064.357884149809</v>
      </c>
      <c r="O396" s="19">
        <v>981.81811581757722</v>
      </c>
      <c r="P396" s="19">
        <v>588.12895772585682</v>
      </c>
      <c r="Q396" s="19">
        <v>534.99047482682636</v>
      </c>
      <c r="R396" s="19">
        <v>706.87457616833319</v>
      </c>
      <c r="S396" s="1" t="s">
        <v>33</v>
      </c>
      <c r="T396" s="1" t="s">
        <v>21</v>
      </c>
      <c r="U396" t="str">
        <f>IFERROR(VLOOKUP(JRC_IDEES_powergen[[#This Row],[Headers]],sections[#All],1,FALSE),U395)</f>
        <v>Total gross distributed heat production (GWh)</v>
      </c>
      <c r="V396" t="str">
        <f>IFERROR(VLOOKUP(JRC_IDEES_powergen[[#This Row],[Headers]],ec[#All],3,FALSE),"")</f>
        <v>7100</v>
      </c>
      <c r="W396" t="str">
        <f>VLOOKUP(MID(JRC_IDEES_powergen[[#This Row],[Source.Name]],25,2),Table5[#All],3,FALSE)</f>
        <v>Germany</v>
      </c>
    </row>
    <row r="397" spans="2:23" x14ac:dyDescent="0.25">
      <c r="B397" t="str">
        <f t="shared" si="6"/>
        <v>Total gross distributed heat production (GWh) - 5532</v>
      </c>
      <c r="C397" s="19">
        <v>0</v>
      </c>
      <c r="D397" s="19">
        <v>0</v>
      </c>
      <c r="E397" s="19">
        <v>0</v>
      </c>
      <c r="F397" s="19">
        <v>1030.876976800512</v>
      </c>
      <c r="G397" s="19">
        <v>1189.4196888574052</v>
      </c>
      <c r="H397" s="19">
        <v>1267.5330063358901</v>
      </c>
      <c r="I397" s="19">
        <v>1808.3295268975683</v>
      </c>
      <c r="J397" s="19">
        <v>1803.3304883404073</v>
      </c>
      <c r="K397" s="19">
        <v>1728.1201596539345</v>
      </c>
      <c r="L397" s="19">
        <v>2029.3105923835756</v>
      </c>
      <c r="M397" s="19">
        <v>2395.7110743522171</v>
      </c>
      <c r="N397" s="19">
        <v>2985.9418719466503</v>
      </c>
      <c r="O397" s="19">
        <v>3399.8599113118926</v>
      </c>
      <c r="P397" s="19">
        <v>3629.5238890062515</v>
      </c>
      <c r="Q397" s="19">
        <v>3005.7855643143989</v>
      </c>
      <c r="R397" s="19">
        <v>3520.5863199589503</v>
      </c>
      <c r="S397" s="1" t="s">
        <v>33</v>
      </c>
      <c r="T397" s="1" t="s">
        <v>22</v>
      </c>
      <c r="U397" t="str">
        <f>IFERROR(VLOOKUP(JRC_IDEES_powergen[[#This Row],[Headers]],sections[#All],1,FALSE),U396)</f>
        <v>Total gross distributed heat production (GWh)</v>
      </c>
      <c r="V397" t="str">
        <f>IFERROR(VLOOKUP(JRC_IDEES_powergen[[#This Row],[Headers]],ec[#All],3,FALSE),"")</f>
        <v>55432</v>
      </c>
      <c r="W397" t="str">
        <f>VLOOKUP(MID(JRC_IDEES_powergen[[#This Row],[Source.Name]],25,2),Table5[#All],3,FALSE)</f>
        <v>Germany</v>
      </c>
    </row>
    <row r="398" spans="2:23" x14ac:dyDescent="0.25">
      <c r="B398" t="str">
        <f t="shared" si="6"/>
        <v>Total gross distributed heat production (GWh) - 5550</v>
      </c>
      <c r="C398" s="19">
        <v>0</v>
      </c>
      <c r="D398" s="19">
        <v>0</v>
      </c>
      <c r="E398" s="19">
        <v>0</v>
      </c>
      <c r="F398" s="19">
        <v>0</v>
      </c>
      <c r="G398" s="19">
        <v>0</v>
      </c>
      <c r="H398" s="19">
        <v>0</v>
      </c>
      <c r="I398" s="19">
        <v>0</v>
      </c>
      <c r="J398" s="19">
        <v>0</v>
      </c>
      <c r="K398" s="19">
        <v>0</v>
      </c>
      <c r="L398" s="19">
        <v>0</v>
      </c>
      <c r="M398" s="19">
        <v>0</v>
      </c>
      <c r="N398" s="19">
        <v>0</v>
      </c>
      <c r="O398" s="19">
        <v>2.9819554443590919</v>
      </c>
      <c r="P398" s="19">
        <v>0.27074208832679086</v>
      </c>
      <c r="Q398" s="19">
        <v>2.9828599070389852</v>
      </c>
      <c r="R398" s="19">
        <v>2.442478859877752</v>
      </c>
      <c r="S398" s="1" t="s">
        <v>33</v>
      </c>
      <c r="T398" s="1" t="s">
        <v>23</v>
      </c>
      <c r="U398" t="str">
        <f>IFERROR(VLOOKUP(JRC_IDEES_powergen[[#This Row],[Headers]],sections[#All],1,FALSE),U397)</f>
        <v>Total gross distributed heat production (GWh)</v>
      </c>
      <c r="V398" t="str">
        <f>IFERROR(VLOOKUP(JRC_IDEES_powergen[[#This Row],[Headers]],ec[#All],3,FALSE),"")</f>
        <v>5532</v>
      </c>
      <c r="W398" t="str">
        <f>VLOOKUP(MID(JRC_IDEES_powergen[[#This Row],[Source.Name]],25,2),Table5[#All],3,FALSE)</f>
        <v>Germany</v>
      </c>
    </row>
    <row r="399" spans="2:23" x14ac:dyDescent="0.25">
      <c r="B399" t="str">
        <f t="shared" si="6"/>
        <v>Total gross distributed heat production (GWh) - 99998</v>
      </c>
      <c r="C399" s="19">
        <v>0</v>
      </c>
      <c r="D399" s="19">
        <v>0</v>
      </c>
      <c r="E399" s="19">
        <v>0</v>
      </c>
      <c r="F399" s="19">
        <v>2.219326107213158</v>
      </c>
      <c r="G399" s="19">
        <v>14.048264041622897</v>
      </c>
      <c r="H399" s="19">
        <v>36.112051462560977</v>
      </c>
      <c r="I399" s="19">
        <v>40.028127548513879</v>
      </c>
      <c r="J399" s="19">
        <v>59.398237428867169</v>
      </c>
      <c r="K399" s="19">
        <v>65.521143493988035</v>
      </c>
      <c r="L399" s="19">
        <v>66.003597031990935</v>
      </c>
      <c r="M399" s="19">
        <v>65.97062621877599</v>
      </c>
      <c r="N399" s="19">
        <v>14.973381723092272</v>
      </c>
      <c r="O399" s="19">
        <v>25.174823482501978</v>
      </c>
      <c r="P399" s="19">
        <v>61.70946237380511</v>
      </c>
      <c r="Q399" s="19">
        <v>89.7800107180651</v>
      </c>
      <c r="R399" s="19">
        <v>187.998557491578</v>
      </c>
      <c r="S399" s="1" t="s">
        <v>33</v>
      </c>
      <c r="T399" s="1" t="s">
        <v>24</v>
      </c>
      <c r="U399" t="str">
        <f>IFERROR(VLOOKUP(JRC_IDEES_powergen[[#This Row],[Headers]],sections[#All],1,FALSE),U398)</f>
        <v>Total gross distributed heat production (GWh)</v>
      </c>
      <c r="V399" t="str">
        <f>IFERROR(VLOOKUP(JRC_IDEES_powergen[[#This Row],[Headers]],ec[#All],3,FALSE),"")</f>
        <v>5550</v>
      </c>
      <c r="W399" t="str">
        <f>VLOOKUP(MID(JRC_IDEES_powergen[[#This Row],[Source.Name]],25,2),Table5[#All],3,FALSE)</f>
        <v>Germany</v>
      </c>
    </row>
    <row r="400" spans="2:23" x14ac:dyDescent="0.25">
      <c r="B400" t="str">
        <f t="shared" si="6"/>
        <v>Total gross distributed heat production (GWh) - 99999</v>
      </c>
      <c r="C400" s="19">
        <v>0</v>
      </c>
      <c r="D400" s="19">
        <v>0</v>
      </c>
      <c r="E400" s="19">
        <v>0</v>
      </c>
      <c r="F400" s="19">
        <v>0</v>
      </c>
      <c r="G400" s="19">
        <v>0</v>
      </c>
      <c r="H400" s="19">
        <v>0</v>
      </c>
      <c r="I400" s="19">
        <v>0</v>
      </c>
      <c r="J400" s="19">
        <v>0</v>
      </c>
      <c r="K400" s="19">
        <v>0</v>
      </c>
      <c r="L400" s="19">
        <v>0</v>
      </c>
      <c r="M400" s="19">
        <v>0</v>
      </c>
      <c r="N400" s="19">
        <v>0</v>
      </c>
      <c r="O400" s="19">
        <v>0</v>
      </c>
      <c r="P400" s="19">
        <v>0</v>
      </c>
      <c r="Q400" s="19">
        <v>0</v>
      </c>
      <c r="R400" s="19">
        <v>0</v>
      </c>
      <c r="S400" s="1" t="s">
        <v>33</v>
      </c>
      <c r="T400" s="1" t="s">
        <v>25</v>
      </c>
      <c r="U400" t="str">
        <f>IFERROR(VLOOKUP(JRC_IDEES_powergen[[#This Row],[Headers]],sections[#All],1,FALSE),U399)</f>
        <v>Total gross distributed heat production (GWh)</v>
      </c>
      <c r="V400" t="str">
        <f>IFERROR(VLOOKUP(JRC_IDEES_powergen[[#This Row],[Headers]],ec[#All],3,FALSE),"")</f>
        <v>99998</v>
      </c>
      <c r="W400" t="str">
        <f>VLOOKUP(MID(JRC_IDEES_powergen[[#This Row],[Source.Name]],25,2),Table5[#All],3,FALSE)</f>
        <v>Germany</v>
      </c>
    </row>
    <row r="401" spans="2:23" x14ac:dyDescent="0.25">
      <c r="B401" t="str">
        <f t="shared" si="6"/>
        <v/>
      </c>
      <c r="C401" s="19">
        <v>0</v>
      </c>
      <c r="D401" s="19">
        <v>0</v>
      </c>
      <c r="E401" s="19">
        <v>0</v>
      </c>
      <c r="F401" s="19">
        <v>0</v>
      </c>
      <c r="G401" s="19">
        <v>0</v>
      </c>
      <c r="H401" s="19">
        <v>0</v>
      </c>
      <c r="I401" s="19">
        <v>0</v>
      </c>
      <c r="J401" s="19">
        <v>0</v>
      </c>
      <c r="K401" s="19">
        <v>0</v>
      </c>
      <c r="L401" s="19">
        <v>0</v>
      </c>
      <c r="M401" s="19">
        <v>0</v>
      </c>
      <c r="N401" s="19">
        <v>0</v>
      </c>
      <c r="O401" s="19">
        <v>0</v>
      </c>
      <c r="P401" s="19">
        <v>0</v>
      </c>
      <c r="Q401" s="19">
        <v>0</v>
      </c>
      <c r="R401" s="19">
        <v>0</v>
      </c>
      <c r="S401" s="1" t="s">
        <v>33</v>
      </c>
      <c r="T401" s="1" t="s">
        <v>26</v>
      </c>
      <c r="U401" t="str">
        <f>IFERROR(VLOOKUP(JRC_IDEES_powergen[[#This Row],[Headers]],sections[#All],1,FALSE),U400)</f>
        <v>Total gross distributed heat production (GWh)</v>
      </c>
      <c r="V401" t="str">
        <f>IFERROR(VLOOKUP(JRC_IDEES_powergen[[#This Row],[Headers]],ec[#All],3,FALSE),"")</f>
        <v>99999</v>
      </c>
      <c r="W401" t="str">
        <f>VLOOKUP(MID(JRC_IDEES_powergen[[#This Row],[Source.Name]],25,2),Table5[#All],3,FALSE)</f>
        <v>Germany</v>
      </c>
    </row>
    <row r="402" spans="2:23" x14ac:dyDescent="0.25">
      <c r="B402" t="str">
        <f t="shared" si="6"/>
        <v/>
      </c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" t="s">
        <v>33</v>
      </c>
      <c r="T402" s="1"/>
      <c r="U402" t="str">
        <f>IFERROR(VLOOKUP(JRC_IDEES_powergen[[#This Row],[Headers]],sections[#All],1,FALSE),U401)</f>
        <v>Total gross distributed heat production (GWh)</v>
      </c>
      <c r="V402" t="str">
        <f>IFERROR(VLOOKUP(JRC_IDEES_powergen[[#This Row],[Headers]],ec[#All],3,FALSE),"")</f>
        <v/>
      </c>
      <c r="W402" t="str">
        <f>VLOOKUP(MID(JRC_IDEES_powergen[[#This Row],[Source.Name]],25,2),Table5[#All],3,FALSE)</f>
        <v>Germany</v>
      </c>
    </row>
    <row r="403" spans="2:23" x14ac:dyDescent="0.25">
      <c r="B403" t="str">
        <f t="shared" si="6"/>
        <v>Transformation input (ktoe) - 0</v>
      </c>
      <c r="C403" s="19">
        <v>1197.5733256902645</v>
      </c>
      <c r="D403" s="19">
        <v>1201.4022200000002</v>
      </c>
      <c r="E403" s="19">
        <v>1427.3287</v>
      </c>
      <c r="F403" s="19">
        <v>5475.5943399999987</v>
      </c>
      <c r="G403" s="19">
        <v>4524.1040900000007</v>
      </c>
      <c r="H403" s="19">
        <v>3942.0262790529109</v>
      </c>
      <c r="I403" s="19">
        <v>3931.7290899999998</v>
      </c>
      <c r="J403" s="19">
        <v>3845.7221500000005</v>
      </c>
      <c r="K403" s="19">
        <v>4024.9175800000003</v>
      </c>
      <c r="L403" s="19">
        <v>3944.7238500000003</v>
      </c>
      <c r="M403" s="19">
        <v>4754.1497104711843</v>
      </c>
      <c r="N403" s="19">
        <v>4516.7710479522248</v>
      </c>
      <c r="O403" s="19">
        <v>4719.5711983613128</v>
      </c>
      <c r="P403" s="19">
        <v>4299.0417331796825</v>
      </c>
      <c r="Q403" s="19">
        <v>3883.4939279698206</v>
      </c>
      <c r="R403" s="19">
        <v>4143.4714397337875</v>
      </c>
      <c r="S403" s="1" t="s">
        <v>33</v>
      </c>
      <c r="T403" s="1" t="s">
        <v>27</v>
      </c>
      <c r="U403" t="str">
        <f>IFERROR(VLOOKUP(JRC_IDEES_powergen[[#This Row],[Headers]],sections[#All],1,FALSE),U402)</f>
        <v>Transformation input (ktoe)</v>
      </c>
      <c r="V403" t="str">
        <f>IFERROR(VLOOKUP(JRC_IDEES_powergen[[#This Row],[Headers]],ec[#All],3,FALSE),"")</f>
        <v/>
      </c>
      <c r="W403" t="str">
        <f>VLOOKUP(MID(JRC_IDEES_powergen[[#This Row],[Source.Name]],25,2),Table5[#All],3,FALSE)</f>
        <v>Germany</v>
      </c>
    </row>
    <row r="404" spans="2:23" x14ac:dyDescent="0.25">
      <c r="B404" t="str">
        <f t="shared" si="6"/>
        <v>Transformation input (ktoe) - 2100</v>
      </c>
      <c r="C404" s="19">
        <v>1197.5733256902645</v>
      </c>
      <c r="D404" s="19">
        <v>1201.4022200000002</v>
      </c>
      <c r="E404" s="19">
        <v>1427.3287</v>
      </c>
      <c r="F404" s="19">
        <v>5475.1943399999991</v>
      </c>
      <c r="G404" s="19">
        <v>4521.7040900000011</v>
      </c>
      <c r="H404" s="19">
        <v>3935.9595941639518</v>
      </c>
      <c r="I404" s="19">
        <v>3924.9291399999997</v>
      </c>
      <c r="J404" s="19">
        <v>3835.8183600000007</v>
      </c>
      <c r="K404" s="19">
        <v>4013.71783</v>
      </c>
      <c r="L404" s="19">
        <v>3933.8237600000002</v>
      </c>
      <c r="M404" s="19">
        <v>4743.4016451229472</v>
      </c>
      <c r="N404" s="19">
        <v>4514.358704958845</v>
      </c>
      <c r="O404" s="19">
        <v>4715.224185630741</v>
      </c>
      <c r="P404" s="19">
        <v>4289.1535130593038</v>
      </c>
      <c r="Q404" s="19">
        <v>3868.6854060715636</v>
      </c>
      <c r="R404" s="19">
        <v>4113.3529721690602</v>
      </c>
      <c r="S404" s="1" t="s">
        <v>33</v>
      </c>
      <c r="T404" s="1" t="s">
        <v>4</v>
      </c>
      <c r="U404" t="str">
        <f>IFERROR(VLOOKUP(JRC_IDEES_powergen[[#This Row],[Headers]],sections[#All],1,FALSE),U403)</f>
        <v>Transformation input (ktoe)</v>
      </c>
      <c r="V404">
        <f>IFERROR(VLOOKUP(JRC_IDEES_powergen[[#This Row],[Headers]],ec[#All],3,FALSE),"")</f>
        <v>0</v>
      </c>
      <c r="W404" t="str">
        <f>VLOOKUP(MID(JRC_IDEES_powergen[[#This Row],[Source.Name]],25,2),Table5[#All],3,FALSE)</f>
        <v>Germany</v>
      </c>
    </row>
    <row r="405" spans="2:23" x14ac:dyDescent="0.25">
      <c r="B405" t="str">
        <f t="shared" si="6"/>
        <v>Transformation input (ktoe) - 2200</v>
      </c>
      <c r="C405" s="19">
        <v>0</v>
      </c>
      <c r="D405" s="19">
        <v>0</v>
      </c>
      <c r="E405" s="19">
        <v>0</v>
      </c>
      <c r="F405" s="19">
        <v>1540.69759</v>
      </c>
      <c r="G405" s="19">
        <v>679.74518000000035</v>
      </c>
      <c r="H405" s="19">
        <v>184.18684564769757</v>
      </c>
      <c r="I405" s="19">
        <v>308.22258999999997</v>
      </c>
      <c r="J405" s="19">
        <v>569.01579000000004</v>
      </c>
      <c r="K405" s="19">
        <v>478.78852000000001</v>
      </c>
      <c r="L405" s="19">
        <v>507.28441000000004</v>
      </c>
      <c r="M405" s="19">
        <v>650.61619721885222</v>
      </c>
      <c r="N405" s="19">
        <v>709.65893178276644</v>
      </c>
      <c r="O405" s="19">
        <v>735.170845303482</v>
      </c>
      <c r="P405" s="19">
        <v>344.31638381214185</v>
      </c>
      <c r="Q405" s="19">
        <v>303.45555944770337</v>
      </c>
      <c r="R405" s="19">
        <v>316.29972359900842</v>
      </c>
      <c r="S405" s="1" t="s">
        <v>33</v>
      </c>
      <c r="T405" s="1" t="s">
        <v>5</v>
      </c>
      <c r="U405" t="str">
        <f>IFERROR(VLOOKUP(JRC_IDEES_powergen[[#This Row],[Headers]],sections[#All],1,FALSE),U404)</f>
        <v>Transformation input (ktoe)</v>
      </c>
      <c r="V405" t="str">
        <f>IFERROR(VLOOKUP(JRC_IDEES_powergen[[#This Row],[Headers]],ec[#All],3,FALSE),"")</f>
        <v>2100</v>
      </c>
      <c r="W405" t="str">
        <f>VLOOKUP(MID(JRC_IDEES_powergen[[#This Row],[Source.Name]],25,2),Table5[#All],3,FALSE)</f>
        <v>Germany</v>
      </c>
    </row>
    <row r="406" spans="2:23" x14ac:dyDescent="0.25">
      <c r="B406" t="str">
        <f t="shared" si="6"/>
        <v>Transformation input (ktoe) - 3210</v>
      </c>
      <c r="C406" s="19">
        <v>15.2861373841597</v>
      </c>
      <c r="D406" s="19">
        <v>19.10003</v>
      </c>
      <c r="E406" s="19">
        <v>19.599979999999999</v>
      </c>
      <c r="F406" s="19">
        <v>29.201799999999999</v>
      </c>
      <c r="G406" s="19">
        <v>538.45571999999993</v>
      </c>
      <c r="H406" s="19">
        <v>130.06058656625515</v>
      </c>
      <c r="I406" s="19">
        <v>90.773350000000008</v>
      </c>
      <c r="J406" s="19">
        <v>112.60292</v>
      </c>
      <c r="K406" s="19">
        <v>82.797899999999998</v>
      </c>
      <c r="L406" s="19">
        <v>89.421599999999998</v>
      </c>
      <c r="M406" s="19">
        <v>50.993611353087893</v>
      </c>
      <c r="N406" s="19">
        <v>58.875514135406782</v>
      </c>
      <c r="O406" s="19">
        <v>66.948851361933919</v>
      </c>
      <c r="P406" s="19">
        <v>61.339167093256933</v>
      </c>
      <c r="Q406" s="19">
        <v>71.272014883826031</v>
      </c>
      <c r="R406" s="19">
        <v>58.377491218708336</v>
      </c>
      <c r="S406" s="1" t="s">
        <v>33</v>
      </c>
      <c r="T406" s="1" t="s">
        <v>6</v>
      </c>
      <c r="U406" t="str">
        <f>IFERROR(VLOOKUP(JRC_IDEES_powergen[[#This Row],[Headers]],sections[#All],1,FALSE),U405)</f>
        <v>Transformation input (ktoe)</v>
      </c>
      <c r="V406" t="str">
        <f>IFERROR(VLOOKUP(JRC_IDEES_powergen[[#This Row],[Headers]],ec[#All],3,FALSE),"")</f>
        <v>2200</v>
      </c>
      <c r="W406" t="str">
        <f>VLOOKUP(MID(JRC_IDEES_powergen[[#This Row],[Source.Name]],25,2),Table5[#All],3,FALSE)</f>
        <v>Germany</v>
      </c>
    </row>
    <row r="407" spans="2:23" x14ac:dyDescent="0.25">
      <c r="B407" t="str">
        <f t="shared" si="6"/>
        <v>Transformation input (ktoe) - 3260</v>
      </c>
      <c r="C407" s="19">
        <v>0</v>
      </c>
      <c r="D407" s="19">
        <v>0</v>
      </c>
      <c r="E407" s="19">
        <v>0</v>
      </c>
      <c r="F407" s="19">
        <v>0</v>
      </c>
      <c r="G407" s="19">
        <v>0</v>
      </c>
      <c r="H407" s="19">
        <v>0</v>
      </c>
      <c r="I407" s="19">
        <v>0</v>
      </c>
      <c r="J407" s="19">
        <v>0</v>
      </c>
      <c r="K407" s="19">
        <v>0</v>
      </c>
      <c r="L407" s="19">
        <v>0</v>
      </c>
      <c r="M407" s="19">
        <v>0</v>
      </c>
      <c r="N407" s="19">
        <v>0</v>
      </c>
      <c r="O407" s="19">
        <v>0</v>
      </c>
      <c r="P407" s="19">
        <v>0</v>
      </c>
      <c r="Q407" s="19">
        <v>0</v>
      </c>
      <c r="R407" s="19">
        <v>0</v>
      </c>
      <c r="S407" s="1" t="s">
        <v>33</v>
      </c>
      <c r="T407" s="1" t="s">
        <v>7</v>
      </c>
      <c r="U407" t="str">
        <f>IFERROR(VLOOKUP(JRC_IDEES_powergen[[#This Row],[Headers]],sections[#All],1,FALSE),U406)</f>
        <v>Transformation input (ktoe)</v>
      </c>
      <c r="V407" t="str">
        <f>IFERROR(VLOOKUP(JRC_IDEES_powergen[[#This Row],[Headers]],ec[#All],3,FALSE),"")</f>
        <v>3210</v>
      </c>
      <c r="W407" t="str">
        <f>VLOOKUP(MID(JRC_IDEES_powergen[[#This Row],[Source.Name]],25,2),Table5[#All],3,FALSE)</f>
        <v>Germany</v>
      </c>
    </row>
    <row r="408" spans="2:23" x14ac:dyDescent="0.25">
      <c r="B408" t="str">
        <f t="shared" si="6"/>
        <v>Transformation input (ktoe) - 0</v>
      </c>
      <c r="C408" s="19">
        <v>0</v>
      </c>
      <c r="D408" s="19">
        <v>0</v>
      </c>
      <c r="E408" s="19">
        <v>225.42872</v>
      </c>
      <c r="F408" s="19">
        <v>230.40029000000001</v>
      </c>
      <c r="G408" s="19">
        <v>186.4</v>
      </c>
      <c r="H408" s="19">
        <v>190.49334857686259</v>
      </c>
      <c r="I408" s="19">
        <v>189.52334999999999</v>
      </c>
      <c r="J408" s="19">
        <v>151.70749999999998</v>
      </c>
      <c r="K408" s="19">
        <v>145.45176000000001</v>
      </c>
      <c r="L408" s="19">
        <v>161.89022</v>
      </c>
      <c r="M408" s="19">
        <v>175.19067328955586</v>
      </c>
      <c r="N408" s="19">
        <v>112.85761318698189</v>
      </c>
      <c r="O408" s="19">
        <v>133.3480694575062</v>
      </c>
      <c r="P408" s="19">
        <v>98.363730760003875</v>
      </c>
      <c r="Q408" s="19">
        <v>84.13045465269029</v>
      </c>
      <c r="R408" s="19">
        <v>93.05156345420005</v>
      </c>
      <c r="S408" s="1" t="s">
        <v>33</v>
      </c>
      <c r="T408" s="1" t="s">
        <v>8</v>
      </c>
      <c r="U408" t="str">
        <f>IFERROR(VLOOKUP(JRC_IDEES_powergen[[#This Row],[Headers]],sections[#All],1,FALSE),U407)</f>
        <v>Transformation input (ktoe)</v>
      </c>
      <c r="V408" t="str">
        <f>IFERROR(VLOOKUP(JRC_IDEES_powergen[[#This Row],[Headers]],ec[#All],3,FALSE),"")</f>
        <v>3260</v>
      </c>
      <c r="W408" t="str">
        <f>VLOOKUP(MID(JRC_IDEES_powergen[[#This Row],[Source.Name]],25,2),Table5[#All],3,FALSE)</f>
        <v>Germany</v>
      </c>
    </row>
    <row r="409" spans="2:23" x14ac:dyDescent="0.25">
      <c r="B409" t="str">
        <f t="shared" si="6"/>
        <v>Transformation input (ktoe) - 3270A</v>
      </c>
      <c r="C409" s="19">
        <v>0</v>
      </c>
      <c r="D409" s="19">
        <v>0</v>
      </c>
      <c r="E409" s="19">
        <v>0</v>
      </c>
      <c r="F409" s="19">
        <v>69.594889999999992</v>
      </c>
      <c r="G409" s="19">
        <v>38.299999999999997</v>
      </c>
      <c r="H409" s="19">
        <v>6.4734748781988145</v>
      </c>
      <c r="I409" s="19">
        <v>5.5963700000000003</v>
      </c>
      <c r="J409" s="19">
        <v>9.3945599999999985</v>
      </c>
      <c r="K409" s="19">
        <v>21.011040000000001</v>
      </c>
      <c r="L409" s="19">
        <v>14.30564</v>
      </c>
      <c r="M409" s="19">
        <v>11.464300741082797</v>
      </c>
      <c r="N409" s="19">
        <v>15.310596641556646</v>
      </c>
      <c r="O409" s="19">
        <v>49.823475406905594</v>
      </c>
      <c r="P409" s="19">
        <v>38.334766408713051</v>
      </c>
      <c r="Q409" s="19">
        <v>28.321497966865991</v>
      </c>
      <c r="R409" s="19">
        <v>29.424759278499931</v>
      </c>
      <c r="S409" s="1" t="s">
        <v>33</v>
      </c>
      <c r="T409" s="1" t="s">
        <v>9</v>
      </c>
      <c r="U409" t="str">
        <f>IFERROR(VLOOKUP(JRC_IDEES_powergen[[#This Row],[Headers]],sections[#All],1,FALSE),U408)</f>
        <v>Transformation input (ktoe)</v>
      </c>
      <c r="V409">
        <f>IFERROR(VLOOKUP(JRC_IDEES_powergen[[#This Row],[Headers]],ec[#All],3,FALSE),"")</f>
        <v>0</v>
      </c>
      <c r="W409" t="str">
        <f>VLOOKUP(MID(JRC_IDEES_powergen[[#This Row],[Source.Name]],25,2),Table5[#All],3,FALSE)</f>
        <v>Germany</v>
      </c>
    </row>
    <row r="410" spans="2:23" x14ac:dyDescent="0.25">
      <c r="B410" t="str">
        <f t="shared" si="6"/>
        <v>Transformation input (ktoe) - 3280</v>
      </c>
      <c r="C410" s="19">
        <v>0</v>
      </c>
      <c r="D410" s="19">
        <v>0</v>
      </c>
      <c r="E410" s="19">
        <v>0</v>
      </c>
      <c r="F410" s="19">
        <v>20.094830000000002</v>
      </c>
      <c r="G410" s="19">
        <v>14.3</v>
      </c>
      <c r="H410" s="19">
        <v>5.7329460326465904</v>
      </c>
      <c r="I410" s="19">
        <v>4.7968299999999999</v>
      </c>
      <c r="J410" s="19">
        <v>8.5950399999999991</v>
      </c>
      <c r="K410" s="19">
        <v>21.011040000000001</v>
      </c>
      <c r="L410" s="19">
        <v>14.30564</v>
      </c>
      <c r="M410" s="19">
        <v>11.464300741082797</v>
      </c>
      <c r="N410" s="19">
        <v>9.5541926159376604</v>
      </c>
      <c r="O410" s="19">
        <v>11.464656457912332</v>
      </c>
      <c r="P410" s="19">
        <v>8.5984522785898498</v>
      </c>
      <c r="Q410" s="19">
        <v>0.95514803669521187</v>
      </c>
      <c r="R410" s="19">
        <v>2.8660269804122001</v>
      </c>
      <c r="S410" s="1" t="s">
        <v>33</v>
      </c>
      <c r="T410" s="1" t="s">
        <v>10</v>
      </c>
      <c r="U410" t="str">
        <f>IFERROR(VLOOKUP(JRC_IDEES_powergen[[#This Row],[Headers]],sections[#All],1,FALSE),U409)</f>
        <v>Transformation input (ktoe)</v>
      </c>
      <c r="V410" t="str">
        <f>IFERROR(VLOOKUP(JRC_IDEES_powergen[[#This Row],[Headers]],ec[#All],3,FALSE),"")</f>
        <v>3270A</v>
      </c>
      <c r="W410" t="str">
        <f>VLOOKUP(MID(JRC_IDEES_powergen[[#This Row],[Source.Name]],25,2),Table5[#All],3,FALSE)</f>
        <v>Germany</v>
      </c>
    </row>
    <row r="411" spans="2:23" x14ac:dyDescent="0.25">
      <c r="B411" t="str">
        <f t="shared" si="6"/>
        <v/>
      </c>
      <c r="C411" s="19">
        <v>0</v>
      </c>
      <c r="D411" s="19">
        <v>0</v>
      </c>
      <c r="E411" s="19">
        <v>0</v>
      </c>
      <c r="F411" s="19">
        <v>49.500059999999998</v>
      </c>
      <c r="G411" s="19">
        <v>24</v>
      </c>
      <c r="H411" s="19">
        <v>0.74052884555222442</v>
      </c>
      <c r="I411" s="19">
        <v>0.79954000000000003</v>
      </c>
      <c r="J411" s="19">
        <v>0.79952000000000001</v>
      </c>
      <c r="K411" s="19">
        <v>0</v>
      </c>
      <c r="L411" s="19">
        <v>0</v>
      </c>
      <c r="M411" s="19">
        <v>0</v>
      </c>
      <c r="N411" s="19">
        <v>5.7564040256189859</v>
      </c>
      <c r="O411" s="19">
        <v>38.35881894899326</v>
      </c>
      <c r="P411" s="19">
        <v>29.736314130123201</v>
      </c>
      <c r="Q411" s="19">
        <v>27.366349930170777</v>
      </c>
      <c r="R411" s="19">
        <v>26.55873229808773</v>
      </c>
      <c r="S411" s="1" t="s">
        <v>33</v>
      </c>
      <c r="T411" s="1" t="s">
        <v>11</v>
      </c>
      <c r="U411" t="str">
        <f>IFERROR(VLOOKUP(JRC_IDEES_powergen[[#This Row],[Headers]],sections[#All],1,FALSE),U410)</f>
        <v>Transformation input (ktoe)</v>
      </c>
      <c r="V411" t="str">
        <f>IFERROR(VLOOKUP(JRC_IDEES_powergen[[#This Row],[Headers]],ec[#All],3,FALSE),"")</f>
        <v>3280</v>
      </c>
      <c r="W411" t="str">
        <f>VLOOKUP(MID(JRC_IDEES_powergen[[#This Row],[Source.Name]],25,2),Table5[#All],3,FALSE)</f>
        <v>Germany</v>
      </c>
    </row>
    <row r="412" spans="2:23" x14ac:dyDescent="0.25">
      <c r="B412" t="str">
        <f t="shared" si="6"/>
        <v>Transformation input (ktoe) - 4100</v>
      </c>
      <c r="C412" s="19">
        <v>1182.2871883061048</v>
      </c>
      <c r="D412" s="19">
        <v>1182.3021900000001</v>
      </c>
      <c r="E412" s="19">
        <v>1182.3</v>
      </c>
      <c r="F412" s="19">
        <v>3244.2071799999999</v>
      </c>
      <c r="G412" s="19">
        <v>2551.6151399999999</v>
      </c>
      <c r="H412" s="19">
        <v>2810.5326425160379</v>
      </c>
      <c r="I412" s="19">
        <v>2527.5978700000001</v>
      </c>
      <c r="J412" s="19">
        <v>2294.4622200000003</v>
      </c>
      <c r="K412" s="19">
        <v>2287.3198699999998</v>
      </c>
      <c r="L412" s="19">
        <v>2124.90661</v>
      </c>
      <c r="M412" s="19">
        <v>2659.7848036687378</v>
      </c>
      <c r="N412" s="19">
        <v>2341.0020176050512</v>
      </c>
      <c r="O412" s="19">
        <v>2192.763517548271</v>
      </c>
      <c r="P412" s="19">
        <v>2493.4795070220694</v>
      </c>
      <c r="Q412" s="19">
        <v>2145.8064788237607</v>
      </c>
      <c r="R412" s="19">
        <v>2269.968395776466</v>
      </c>
      <c r="S412" s="1" t="s">
        <v>33</v>
      </c>
      <c r="T412" s="1" t="s">
        <v>12</v>
      </c>
      <c r="U412" t="str">
        <f>IFERROR(VLOOKUP(JRC_IDEES_powergen[[#This Row],[Headers]],sections[#All],1,FALSE),U411)</f>
        <v>Transformation input (ktoe)</v>
      </c>
      <c r="V412" t="str">
        <f>IFERROR(VLOOKUP(JRC_IDEES_powergen[[#This Row],[Headers]],ec[#All],3,FALSE),"")</f>
        <v/>
      </c>
      <c r="W412" t="str">
        <f>VLOOKUP(MID(JRC_IDEES_powergen[[#This Row],[Source.Name]],25,2),Table5[#All],3,FALSE)</f>
        <v>Germany</v>
      </c>
    </row>
    <row r="413" spans="2:23" x14ac:dyDescent="0.25">
      <c r="B413" t="str">
        <f t="shared" si="6"/>
        <v>Transformation input (ktoe) - 5542</v>
      </c>
      <c r="C413" s="19">
        <v>1182.2871883061048</v>
      </c>
      <c r="D413" s="19">
        <v>1182.3021900000001</v>
      </c>
      <c r="E413" s="19">
        <v>1182.3</v>
      </c>
      <c r="F413" s="19">
        <v>3235.00297</v>
      </c>
      <c r="G413" s="19">
        <v>2543.51397</v>
      </c>
      <c r="H413" s="19">
        <v>2797.7305819376302</v>
      </c>
      <c r="I413" s="19">
        <v>2514.7002400000001</v>
      </c>
      <c r="J413" s="19">
        <v>2278.9648000000002</v>
      </c>
      <c r="K413" s="19">
        <v>2277.0199699999998</v>
      </c>
      <c r="L413" s="19">
        <v>2101.5066000000002</v>
      </c>
      <c r="M413" s="19">
        <v>2638.4797496895653</v>
      </c>
      <c r="N413" s="19">
        <v>2292.3491268435432</v>
      </c>
      <c r="O413" s="19">
        <v>2143.0116737193748</v>
      </c>
      <c r="P413" s="19">
        <v>2410.5044425336773</v>
      </c>
      <c r="Q413" s="19">
        <v>2045.8488673851698</v>
      </c>
      <c r="R413" s="19">
        <v>2147.63151346209</v>
      </c>
      <c r="S413" s="1" t="s">
        <v>33</v>
      </c>
      <c r="T413" s="1" t="s">
        <v>13</v>
      </c>
      <c r="U413" t="str">
        <f>IFERROR(VLOOKUP(JRC_IDEES_powergen[[#This Row],[Headers]],sections[#All],1,FALSE),U412)</f>
        <v>Transformation input (ktoe)</v>
      </c>
      <c r="V413" t="str">
        <f>IFERROR(VLOOKUP(JRC_IDEES_powergen[[#This Row],[Headers]],ec[#All],3,FALSE),"")</f>
        <v>4100</v>
      </c>
      <c r="W413" t="str">
        <f>VLOOKUP(MID(JRC_IDEES_powergen[[#This Row],[Source.Name]],25,2),Table5[#All],3,FALSE)</f>
        <v>Germany</v>
      </c>
    </row>
    <row r="414" spans="2:23" x14ac:dyDescent="0.25">
      <c r="B414" t="str">
        <f t="shared" si="6"/>
        <v>Transformation input (ktoe) - 4200</v>
      </c>
      <c r="C414" s="19">
        <v>0</v>
      </c>
      <c r="D414" s="19">
        <v>0</v>
      </c>
      <c r="E414" s="19">
        <v>0</v>
      </c>
      <c r="F414" s="19">
        <v>9.2042099999999998</v>
      </c>
      <c r="G414" s="19">
        <v>8.1011699999999998</v>
      </c>
      <c r="H414" s="19">
        <v>12.802060578407811</v>
      </c>
      <c r="I414" s="19">
        <v>12.897629999999999</v>
      </c>
      <c r="J414" s="19">
        <v>15.49742</v>
      </c>
      <c r="K414" s="19">
        <v>10.299899999999999</v>
      </c>
      <c r="L414" s="19">
        <v>23.400010000000002</v>
      </c>
      <c r="M414" s="19">
        <v>21.305053979172602</v>
      </c>
      <c r="N414" s="19">
        <v>48.652890761508033</v>
      </c>
      <c r="O414" s="19">
        <v>49.751843828896398</v>
      </c>
      <c r="P414" s="19">
        <v>82.975064488392107</v>
      </c>
      <c r="Q414" s="19">
        <v>99.957611438590746</v>
      </c>
      <c r="R414" s="19">
        <v>122.33688231437613</v>
      </c>
      <c r="S414" s="1" t="s">
        <v>33</v>
      </c>
      <c r="T414" s="1" t="s">
        <v>14</v>
      </c>
      <c r="U414" t="str">
        <f>IFERROR(VLOOKUP(JRC_IDEES_powergen[[#This Row],[Headers]],sections[#All],1,FALSE),U413)</f>
        <v>Transformation input (ktoe)</v>
      </c>
      <c r="V414" t="str">
        <f>IFERROR(VLOOKUP(JRC_IDEES_powergen[[#This Row],[Headers]],ec[#All],3,FALSE),"")</f>
        <v>5542</v>
      </c>
      <c r="W414" t="str">
        <f>VLOOKUP(MID(JRC_IDEES_powergen[[#This Row],[Source.Name]],25,2),Table5[#All],3,FALSE)</f>
        <v>Germany</v>
      </c>
    </row>
    <row r="415" spans="2:23" x14ac:dyDescent="0.25">
      <c r="B415" t="str">
        <f t="shared" si="6"/>
        <v>Transformation input (ktoe) - 0</v>
      </c>
      <c r="C415" s="19">
        <v>0</v>
      </c>
      <c r="D415" s="19">
        <v>0</v>
      </c>
      <c r="E415" s="19">
        <v>0</v>
      </c>
      <c r="F415" s="19">
        <v>28.19849</v>
      </c>
      <c r="G415" s="19">
        <v>22.699389999999998</v>
      </c>
      <c r="H415" s="19">
        <v>3.3199372486554788</v>
      </c>
      <c r="I415" s="19">
        <v>3.59998</v>
      </c>
      <c r="J415" s="19">
        <v>8.3003299999999989</v>
      </c>
      <c r="K415" s="19">
        <v>3.4005400000000003</v>
      </c>
      <c r="L415" s="19">
        <v>2.1999599999999999</v>
      </c>
      <c r="M415" s="19">
        <v>1.5047291487532333</v>
      </c>
      <c r="N415" s="19">
        <v>2.0063075590953021</v>
      </c>
      <c r="O415" s="19">
        <v>19.703684476504549</v>
      </c>
      <c r="P415" s="19">
        <v>22.905321486576803</v>
      </c>
      <c r="Q415" s="19">
        <v>20.612199898601638</v>
      </c>
      <c r="R415" s="19">
        <v>16.695203206898306</v>
      </c>
      <c r="S415" s="1" t="s">
        <v>33</v>
      </c>
      <c r="T415" s="1" t="s">
        <v>15</v>
      </c>
      <c r="U415" t="str">
        <f>IFERROR(VLOOKUP(JRC_IDEES_powergen[[#This Row],[Headers]],sections[#All],1,FALSE),U414)</f>
        <v>Transformation input (ktoe)</v>
      </c>
      <c r="V415" t="str">
        <f>IFERROR(VLOOKUP(JRC_IDEES_powergen[[#This Row],[Headers]],ec[#All],3,FALSE),"")</f>
        <v>4200</v>
      </c>
      <c r="W415" t="str">
        <f>VLOOKUP(MID(JRC_IDEES_powergen[[#This Row],[Source.Name]],25,2),Table5[#All],3,FALSE)</f>
        <v>Germany</v>
      </c>
    </row>
    <row r="416" spans="2:23" x14ac:dyDescent="0.25">
      <c r="B416" t="str">
        <f t="shared" si="6"/>
        <v>Transformation input (ktoe) - 5541</v>
      </c>
      <c r="C416" s="19">
        <v>0</v>
      </c>
      <c r="D416" s="19">
        <v>0</v>
      </c>
      <c r="E416" s="19">
        <v>0</v>
      </c>
      <c r="F416" s="19">
        <v>206.09404000000001</v>
      </c>
      <c r="G416" s="19">
        <v>337.68866000000003</v>
      </c>
      <c r="H416" s="19">
        <v>412.89060469334493</v>
      </c>
      <c r="I416" s="19">
        <v>516.41580999999996</v>
      </c>
      <c r="J416" s="19">
        <v>442.73325999999997</v>
      </c>
      <c r="K416" s="19">
        <v>483.27638000000002</v>
      </c>
      <c r="L416" s="19">
        <v>599.89926000000003</v>
      </c>
      <c r="M416" s="19">
        <v>668.74462596732849</v>
      </c>
      <c r="N416" s="19">
        <v>676.38746572657396</v>
      </c>
      <c r="O416" s="19">
        <v>887.74607046603546</v>
      </c>
      <c r="P416" s="19">
        <v>710.47100410814505</v>
      </c>
      <c r="Q416" s="19">
        <v>735.14773877106745</v>
      </c>
      <c r="R416" s="19">
        <v>778.25555902609142</v>
      </c>
      <c r="S416" s="1" t="s">
        <v>33</v>
      </c>
      <c r="T416" s="1" t="s">
        <v>16</v>
      </c>
      <c r="U416" t="str">
        <f>IFERROR(VLOOKUP(JRC_IDEES_powergen[[#This Row],[Headers]],sections[#All],1,FALSE),U415)</f>
        <v>Transformation input (ktoe)</v>
      </c>
      <c r="V416">
        <f>IFERROR(VLOOKUP(JRC_IDEES_powergen[[#This Row],[Headers]],ec[#All],3,FALSE),"")</f>
        <v>0</v>
      </c>
      <c r="W416" t="str">
        <f>VLOOKUP(MID(JRC_IDEES_powergen[[#This Row],[Source.Name]],25,2),Table5[#All],3,FALSE)</f>
        <v>Germany</v>
      </c>
    </row>
    <row r="417" spans="2:23" x14ac:dyDescent="0.25">
      <c r="B417" t="str">
        <f t="shared" si="6"/>
        <v>Transformation input (ktoe) - 55431</v>
      </c>
      <c r="C417" s="19">
        <v>0</v>
      </c>
      <c r="D417" s="19">
        <v>0</v>
      </c>
      <c r="E417" s="19">
        <v>0</v>
      </c>
      <c r="F417" s="19">
        <v>79.242490000000004</v>
      </c>
      <c r="G417" s="19">
        <v>170.89426</v>
      </c>
      <c r="H417" s="19">
        <v>214.96010397405732</v>
      </c>
      <c r="I417" s="19">
        <v>233.56058999999999</v>
      </c>
      <c r="J417" s="19">
        <v>199.96906000000001</v>
      </c>
      <c r="K417" s="19">
        <v>216.28921</v>
      </c>
      <c r="L417" s="19">
        <v>267.99981000000002</v>
      </c>
      <c r="M417" s="19">
        <v>262.80214005923534</v>
      </c>
      <c r="N417" s="19">
        <v>220.59799002701143</v>
      </c>
      <c r="O417" s="19">
        <v>376.54222188869755</v>
      </c>
      <c r="P417" s="19">
        <v>266.81475112257397</v>
      </c>
      <c r="Q417" s="19">
        <v>326.50416522709048</v>
      </c>
      <c r="R417" s="19">
        <v>323.34961202109042</v>
      </c>
      <c r="S417" s="1" t="s">
        <v>33</v>
      </c>
      <c r="T417" s="1" t="s">
        <v>17</v>
      </c>
      <c r="U417" t="str">
        <f>IFERROR(VLOOKUP(JRC_IDEES_powergen[[#This Row],[Headers]],sections[#All],1,FALSE),U416)</f>
        <v>Transformation input (ktoe)</v>
      </c>
      <c r="V417" t="str">
        <f>IFERROR(VLOOKUP(JRC_IDEES_powergen[[#This Row],[Headers]],ec[#All],3,FALSE),"")</f>
        <v>5541</v>
      </c>
      <c r="W417" t="str">
        <f>VLOOKUP(MID(JRC_IDEES_powergen[[#This Row],[Source.Name]],25,2),Table5[#All],3,FALSE)</f>
        <v>Germany</v>
      </c>
    </row>
    <row r="418" spans="2:23" x14ac:dyDescent="0.25">
      <c r="B418" t="str">
        <f t="shared" si="6"/>
        <v>Transformation input (ktoe) - 5545</v>
      </c>
      <c r="C418" s="19">
        <v>0</v>
      </c>
      <c r="D418" s="19">
        <v>0</v>
      </c>
      <c r="E418" s="19">
        <v>0</v>
      </c>
      <c r="F418" s="19">
        <v>126.85155</v>
      </c>
      <c r="G418" s="19">
        <v>166.7944</v>
      </c>
      <c r="H418" s="19">
        <v>197.93050071928761</v>
      </c>
      <c r="I418" s="19">
        <v>282.85521999999997</v>
      </c>
      <c r="J418" s="19">
        <v>242.76419999999999</v>
      </c>
      <c r="K418" s="19">
        <v>266.98716999999999</v>
      </c>
      <c r="L418" s="19">
        <v>331.89945</v>
      </c>
      <c r="M418" s="19">
        <v>405.94248590809315</v>
      </c>
      <c r="N418" s="19">
        <v>455.78947569956256</v>
      </c>
      <c r="O418" s="19">
        <v>511.20384857733785</v>
      </c>
      <c r="P418" s="19">
        <v>443.65625298557114</v>
      </c>
      <c r="Q418" s="19">
        <v>408.64357354397691</v>
      </c>
      <c r="R418" s="19">
        <v>454.905947005001</v>
      </c>
      <c r="S418" s="1" t="s">
        <v>33</v>
      </c>
      <c r="T418" s="1" t="s">
        <v>18</v>
      </c>
      <c r="U418" t="str">
        <f>IFERROR(VLOOKUP(JRC_IDEES_powergen[[#This Row],[Headers]],sections[#All],1,FALSE),U417)</f>
        <v>Transformation input (ktoe)</v>
      </c>
      <c r="V418" t="str">
        <f>IFERROR(VLOOKUP(JRC_IDEES_powergen[[#This Row],[Headers]],ec[#All],3,FALSE),"")</f>
        <v>55431</v>
      </c>
      <c r="W418" t="str">
        <f>VLOOKUP(MID(JRC_IDEES_powergen[[#This Row],[Source.Name]],25,2),Table5[#All],3,FALSE)</f>
        <v>Germany</v>
      </c>
    </row>
    <row r="419" spans="2:23" x14ac:dyDescent="0.25">
      <c r="B419" t="str">
        <f t="shared" si="6"/>
        <v>Transformation input (ktoe) - 0</v>
      </c>
      <c r="C419" s="19">
        <v>0</v>
      </c>
      <c r="D419" s="19">
        <v>0</v>
      </c>
      <c r="E419" s="19">
        <v>0</v>
      </c>
      <c r="F419" s="19">
        <v>0</v>
      </c>
      <c r="G419" s="19">
        <v>0</v>
      </c>
      <c r="H419" s="19">
        <v>7.1653317611963807E-2</v>
      </c>
      <c r="I419" s="19">
        <v>0.29993999999999998</v>
      </c>
      <c r="J419" s="19">
        <v>4.7960200000000004</v>
      </c>
      <c r="K419" s="19">
        <v>4.4997699999999998</v>
      </c>
      <c r="L419" s="19">
        <v>9.6999999999999993</v>
      </c>
      <c r="M419" s="19">
        <v>6.54437756759339</v>
      </c>
      <c r="N419" s="19">
        <v>1.7428267215308477</v>
      </c>
      <c r="O419" s="19">
        <v>2.3884707847278905E-2</v>
      </c>
      <c r="P419" s="19">
        <v>0.66876851055699005</v>
      </c>
      <c r="Q419" s="19">
        <v>0.66877257460999306</v>
      </c>
      <c r="R419" s="19">
        <v>0.66876858742728373</v>
      </c>
      <c r="S419" s="1" t="s">
        <v>33</v>
      </c>
      <c r="T419" s="1" t="s">
        <v>19</v>
      </c>
      <c r="U419" t="str">
        <f>IFERROR(VLOOKUP(JRC_IDEES_powergen[[#This Row],[Headers]],sections[#All],1,FALSE),U418)</f>
        <v>Transformation input (ktoe)</v>
      </c>
      <c r="V419" t="str">
        <f>IFERROR(VLOOKUP(JRC_IDEES_powergen[[#This Row],[Headers]],ec[#All],3,FALSE),"")</f>
        <v>5545</v>
      </c>
      <c r="W419" t="str">
        <f>VLOOKUP(MID(JRC_IDEES_powergen[[#This Row],[Source.Name]],25,2),Table5[#All],3,FALSE)</f>
        <v>Germany</v>
      </c>
    </row>
    <row r="420" spans="2:23" x14ac:dyDescent="0.25">
      <c r="B420" t="str">
        <f t="shared" si="6"/>
        <v>Transformation input (ktoe) - 7100</v>
      </c>
      <c r="C420" s="19">
        <v>0</v>
      </c>
      <c r="D420" s="19">
        <v>0</v>
      </c>
      <c r="E420" s="19">
        <v>0</v>
      </c>
      <c r="F420" s="19">
        <v>126.80006</v>
      </c>
      <c r="G420" s="19">
        <v>166.8</v>
      </c>
      <c r="H420" s="19">
        <v>197.93050071928732</v>
      </c>
      <c r="I420" s="19">
        <v>282.89988</v>
      </c>
      <c r="J420" s="19">
        <v>242.80575999999999</v>
      </c>
      <c r="K420" s="19">
        <v>507.17205000000001</v>
      </c>
      <c r="L420" s="19">
        <v>424.21605999999997</v>
      </c>
      <c r="M420" s="19">
        <v>518.55832616795601</v>
      </c>
      <c r="N420" s="19">
        <v>596.517431599882</v>
      </c>
      <c r="O420" s="19">
        <v>629.69578690225535</v>
      </c>
      <c r="P420" s="19">
        <v>519.27486385783914</v>
      </c>
      <c r="Q420" s="19">
        <v>479.27068905243783</v>
      </c>
      <c r="R420" s="19">
        <v>550.61150802176041</v>
      </c>
      <c r="S420" s="1" t="s">
        <v>33</v>
      </c>
      <c r="T420" s="1" t="s">
        <v>20</v>
      </c>
      <c r="U420" t="str">
        <f>IFERROR(VLOOKUP(JRC_IDEES_powergen[[#This Row],[Headers]],sections[#All],1,FALSE),U419)</f>
        <v>Transformation input (ktoe)</v>
      </c>
      <c r="V420">
        <f>IFERROR(VLOOKUP(JRC_IDEES_powergen[[#This Row],[Headers]],ec[#All],3,FALSE),"")</f>
        <v>0</v>
      </c>
      <c r="W420" t="str">
        <f>VLOOKUP(MID(JRC_IDEES_powergen[[#This Row],[Source.Name]],25,2),Table5[#All],3,FALSE)</f>
        <v>Germany</v>
      </c>
    </row>
    <row r="421" spans="2:23" x14ac:dyDescent="0.25">
      <c r="B421" t="str">
        <f t="shared" si="6"/>
        <v>Transformation input (ktoe) - 55432</v>
      </c>
      <c r="C421" s="19">
        <v>0</v>
      </c>
      <c r="D421" s="19">
        <v>0</v>
      </c>
      <c r="E421" s="19">
        <v>0</v>
      </c>
      <c r="F421" s="19">
        <v>0</v>
      </c>
      <c r="G421" s="19">
        <v>0</v>
      </c>
      <c r="H421" s="19">
        <v>0</v>
      </c>
      <c r="I421" s="19">
        <v>0</v>
      </c>
      <c r="J421" s="19">
        <v>0</v>
      </c>
      <c r="K421" s="19">
        <v>240.18877000000001</v>
      </c>
      <c r="L421" s="19">
        <v>92.381619999999998</v>
      </c>
      <c r="M421" s="19">
        <v>112.615840259864</v>
      </c>
      <c r="N421" s="19">
        <v>140.72795579491017</v>
      </c>
      <c r="O421" s="19">
        <v>118.49193818657369</v>
      </c>
      <c r="P421" s="19">
        <v>75.618610872265194</v>
      </c>
      <c r="Q421" s="19">
        <v>70.627115508460591</v>
      </c>
      <c r="R421" s="19">
        <v>95.705561646778705</v>
      </c>
      <c r="S421" s="1" t="s">
        <v>33</v>
      </c>
      <c r="T421" s="1" t="s">
        <v>21</v>
      </c>
      <c r="U421" t="str">
        <f>IFERROR(VLOOKUP(JRC_IDEES_powergen[[#This Row],[Headers]],sections[#All],1,FALSE),U420)</f>
        <v>Transformation input (ktoe)</v>
      </c>
      <c r="V421" t="str">
        <f>IFERROR(VLOOKUP(JRC_IDEES_powergen[[#This Row],[Headers]],ec[#All],3,FALSE),"")</f>
        <v>7100</v>
      </c>
      <c r="W421" t="str">
        <f>VLOOKUP(MID(JRC_IDEES_powergen[[#This Row],[Source.Name]],25,2),Table5[#All],3,FALSE)</f>
        <v>Germany</v>
      </c>
    </row>
    <row r="422" spans="2:23" x14ac:dyDescent="0.25">
      <c r="B422" t="str">
        <f t="shared" si="6"/>
        <v>Transformation input (ktoe) - 5532</v>
      </c>
      <c r="C422" s="19">
        <v>0</v>
      </c>
      <c r="D422" s="19">
        <v>0</v>
      </c>
      <c r="E422" s="19">
        <v>0</v>
      </c>
      <c r="F422" s="19">
        <v>126.80006</v>
      </c>
      <c r="G422" s="19">
        <v>166.8</v>
      </c>
      <c r="H422" s="19">
        <v>197.93050071928732</v>
      </c>
      <c r="I422" s="19">
        <v>282.89988</v>
      </c>
      <c r="J422" s="19">
        <v>242.80575999999999</v>
      </c>
      <c r="K422" s="19">
        <v>266.98327999999998</v>
      </c>
      <c r="L422" s="19">
        <v>331.83443999999997</v>
      </c>
      <c r="M422" s="19">
        <v>405.94248590809201</v>
      </c>
      <c r="N422" s="19">
        <v>455.7894758049718</v>
      </c>
      <c r="O422" s="19">
        <v>511.20384871568172</v>
      </c>
      <c r="P422" s="19">
        <v>443.65625298557399</v>
      </c>
      <c r="Q422" s="19">
        <v>408.64357354397725</v>
      </c>
      <c r="R422" s="19">
        <v>454.90594637498174</v>
      </c>
      <c r="S422" s="1" t="s">
        <v>33</v>
      </c>
      <c r="T422" s="1" t="s">
        <v>22</v>
      </c>
      <c r="U422" t="str">
        <f>IFERROR(VLOOKUP(JRC_IDEES_powergen[[#This Row],[Headers]],sections[#All],1,FALSE),U421)</f>
        <v>Transformation input (ktoe)</v>
      </c>
      <c r="V422" t="str">
        <f>IFERROR(VLOOKUP(JRC_IDEES_powergen[[#This Row],[Headers]],ec[#All],3,FALSE),"")</f>
        <v>55432</v>
      </c>
      <c r="W422" t="str">
        <f>VLOOKUP(MID(JRC_IDEES_powergen[[#This Row],[Source.Name]],25,2),Table5[#All],3,FALSE)</f>
        <v>Germany</v>
      </c>
    </row>
    <row r="423" spans="2:23" x14ac:dyDescent="0.25">
      <c r="B423" t="str">
        <f t="shared" si="6"/>
        <v>Transformation input (ktoe) - 5550</v>
      </c>
      <c r="C423" s="19">
        <v>0</v>
      </c>
      <c r="D423" s="19">
        <v>0</v>
      </c>
      <c r="E423" s="19">
        <v>0</v>
      </c>
      <c r="F423" s="19">
        <v>0</v>
      </c>
      <c r="G423" s="19">
        <v>0</v>
      </c>
      <c r="H423" s="19">
        <v>0</v>
      </c>
      <c r="I423" s="19">
        <v>0</v>
      </c>
      <c r="J423" s="19">
        <v>0</v>
      </c>
      <c r="K423" s="19">
        <v>0</v>
      </c>
      <c r="L423" s="19">
        <v>0</v>
      </c>
      <c r="M423" s="19">
        <v>0</v>
      </c>
      <c r="N423" s="19">
        <v>0</v>
      </c>
      <c r="O423" s="19">
        <v>0.26273048629024998</v>
      </c>
      <c r="P423" s="19">
        <v>2.3884589662749998E-2</v>
      </c>
      <c r="Q423" s="19">
        <v>0.26273048629024998</v>
      </c>
      <c r="R423" s="19">
        <v>0.21496130696474999</v>
      </c>
      <c r="S423" s="1" t="s">
        <v>33</v>
      </c>
      <c r="T423" s="1" t="s">
        <v>23</v>
      </c>
      <c r="U423" t="str">
        <f>IFERROR(VLOOKUP(JRC_IDEES_powergen[[#This Row],[Headers]],sections[#All],1,FALSE),U422)</f>
        <v>Transformation input (ktoe)</v>
      </c>
      <c r="V423" t="str">
        <f>IFERROR(VLOOKUP(JRC_IDEES_powergen[[#This Row],[Headers]],ec[#All],3,FALSE),"")</f>
        <v>5532</v>
      </c>
      <c r="W423" t="str">
        <f>VLOOKUP(MID(JRC_IDEES_powergen[[#This Row],[Source.Name]],25,2),Table5[#All],3,FALSE)</f>
        <v>Germany</v>
      </c>
    </row>
    <row r="424" spans="2:23" x14ac:dyDescent="0.25">
      <c r="B424" t="str">
        <f t="shared" si="6"/>
        <v>Transformation input (ktoe) - 99998</v>
      </c>
      <c r="C424" s="19">
        <v>0</v>
      </c>
      <c r="D424" s="19">
        <v>0</v>
      </c>
      <c r="E424" s="19">
        <v>0</v>
      </c>
      <c r="F424" s="19">
        <v>0.4</v>
      </c>
      <c r="G424" s="19">
        <v>2.4</v>
      </c>
      <c r="H424" s="19">
        <v>6.0666848889591281</v>
      </c>
      <c r="I424" s="19">
        <v>6.7999499999999999</v>
      </c>
      <c r="J424" s="19">
        <v>9.9037900000000008</v>
      </c>
      <c r="K424" s="19">
        <v>11.19975</v>
      </c>
      <c r="L424" s="19">
        <v>10.900090000000001</v>
      </c>
      <c r="M424" s="19">
        <v>10.748065348237301</v>
      </c>
      <c r="N424" s="19">
        <v>2.412342993379939</v>
      </c>
      <c r="O424" s="19">
        <v>4.0842822442821936</v>
      </c>
      <c r="P424" s="19">
        <v>9.8643355307155804</v>
      </c>
      <c r="Q424" s="19">
        <v>14.545791411966473</v>
      </c>
      <c r="R424" s="19">
        <v>29.903506257762501</v>
      </c>
      <c r="S424" s="1" t="s">
        <v>33</v>
      </c>
      <c r="T424" s="1" t="s">
        <v>24</v>
      </c>
      <c r="U424" t="str">
        <f>IFERROR(VLOOKUP(JRC_IDEES_powergen[[#This Row],[Headers]],sections[#All],1,FALSE),U423)</f>
        <v>Transformation input (ktoe)</v>
      </c>
      <c r="V424" t="str">
        <f>IFERROR(VLOOKUP(JRC_IDEES_powergen[[#This Row],[Headers]],ec[#All],3,FALSE),"")</f>
        <v>5550</v>
      </c>
      <c r="W424" t="str">
        <f>VLOOKUP(MID(JRC_IDEES_powergen[[#This Row],[Source.Name]],25,2),Table5[#All],3,FALSE)</f>
        <v>Germany</v>
      </c>
    </row>
    <row r="425" spans="2:23" x14ac:dyDescent="0.25">
      <c r="B425" t="str">
        <f t="shared" si="6"/>
        <v>Transformation input (ktoe) - 99999</v>
      </c>
      <c r="C425" s="19">
        <v>0</v>
      </c>
      <c r="D425" s="19">
        <v>0</v>
      </c>
      <c r="E425" s="19">
        <v>0</v>
      </c>
      <c r="F425" s="19">
        <v>0</v>
      </c>
      <c r="G425" s="19">
        <v>0</v>
      </c>
      <c r="H425" s="19">
        <v>0</v>
      </c>
      <c r="I425" s="19">
        <v>0</v>
      </c>
      <c r="J425" s="19">
        <v>0</v>
      </c>
      <c r="K425" s="19">
        <v>0</v>
      </c>
      <c r="L425" s="19">
        <v>0</v>
      </c>
      <c r="M425" s="19">
        <v>0</v>
      </c>
      <c r="N425" s="19">
        <v>0</v>
      </c>
      <c r="O425" s="19">
        <v>0</v>
      </c>
      <c r="P425" s="19">
        <v>0</v>
      </c>
      <c r="Q425" s="19">
        <v>0</v>
      </c>
      <c r="R425" s="19">
        <v>0</v>
      </c>
      <c r="S425" s="1" t="s">
        <v>33</v>
      </c>
      <c r="T425" s="1" t="s">
        <v>25</v>
      </c>
      <c r="U425" t="str">
        <f>IFERROR(VLOOKUP(JRC_IDEES_powergen[[#This Row],[Headers]],sections[#All],1,FALSE),U424)</f>
        <v>Transformation input (ktoe)</v>
      </c>
      <c r="V425" t="str">
        <f>IFERROR(VLOOKUP(JRC_IDEES_powergen[[#This Row],[Headers]],ec[#All],3,FALSE),"")</f>
        <v>99998</v>
      </c>
      <c r="W425" t="str">
        <f>VLOOKUP(MID(JRC_IDEES_powergen[[#This Row],[Source.Name]],25,2),Table5[#All],3,FALSE)</f>
        <v>Germany</v>
      </c>
    </row>
    <row r="426" spans="2:23" x14ac:dyDescent="0.25">
      <c r="B426" t="str">
        <f t="shared" si="6"/>
        <v/>
      </c>
      <c r="C426" s="19">
        <v>0</v>
      </c>
      <c r="D426" s="19">
        <v>0</v>
      </c>
      <c r="E426" s="19">
        <v>0</v>
      </c>
      <c r="F426" s="19">
        <v>0</v>
      </c>
      <c r="G426" s="19">
        <v>0</v>
      </c>
      <c r="H426" s="19">
        <v>0</v>
      </c>
      <c r="I426" s="19">
        <v>0</v>
      </c>
      <c r="J426" s="19">
        <v>0</v>
      </c>
      <c r="K426" s="19">
        <v>0</v>
      </c>
      <c r="L426" s="19">
        <v>0</v>
      </c>
      <c r="M426" s="19">
        <v>0</v>
      </c>
      <c r="N426" s="19">
        <v>0</v>
      </c>
      <c r="O426" s="19">
        <v>0</v>
      </c>
      <c r="P426" s="19">
        <v>0</v>
      </c>
      <c r="Q426" s="19">
        <v>0</v>
      </c>
      <c r="R426" s="19">
        <v>0</v>
      </c>
      <c r="S426" s="1" t="s">
        <v>33</v>
      </c>
      <c r="T426" s="1" t="s">
        <v>26</v>
      </c>
      <c r="U426" t="str">
        <f>IFERROR(VLOOKUP(JRC_IDEES_powergen[[#This Row],[Headers]],sections[#All],1,FALSE),U425)</f>
        <v>Transformation input (ktoe)</v>
      </c>
      <c r="V426" t="str">
        <f>IFERROR(VLOOKUP(JRC_IDEES_powergen[[#This Row],[Headers]],ec[#All],3,FALSE),"")</f>
        <v>99999</v>
      </c>
      <c r="W426" t="str">
        <f>VLOOKUP(MID(JRC_IDEES_powergen[[#This Row],[Source.Name]],25,2),Table5[#All],3,FALSE)</f>
        <v>Germany</v>
      </c>
    </row>
    <row r="427" spans="2:23" x14ac:dyDescent="0.25">
      <c r="B427" t="str">
        <f t="shared" si="6"/>
        <v/>
      </c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" t="s">
        <v>33</v>
      </c>
      <c r="T427" s="1"/>
      <c r="U427" t="str">
        <f>IFERROR(VLOOKUP(JRC_IDEES_powergen[[#This Row],[Headers]],sections[#All],1,FALSE),U426)</f>
        <v>Transformation input (ktoe)</v>
      </c>
      <c r="V427" t="str">
        <f>IFERROR(VLOOKUP(JRC_IDEES_powergen[[#This Row],[Headers]],ec[#All],3,FALSE),"")</f>
        <v/>
      </c>
      <c r="W427" t="str">
        <f>VLOOKUP(MID(JRC_IDEES_powergen[[#This Row],[Source.Name]],25,2),Table5[#All],3,FALSE)</f>
        <v>Germany</v>
      </c>
    </row>
    <row r="428" spans="2:23" x14ac:dyDescent="0.25">
      <c r="B428" t="str">
        <f t="shared" si="6"/>
        <v>CO2 emissions (kt CO2) - 0</v>
      </c>
      <c r="C428" s="19">
        <v>2839.35</v>
      </c>
      <c r="D428" s="19">
        <v>2854.9540413645127</v>
      </c>
      <c r="E428" s="19">
        <v>3556.3640573853363</v>
      </c>
      <c r="F428" s="19">
        <v>15449.999496935834</v>
      </c>
      <c r="G428" s="19">
        <v>12408.960214511822</v>
      </c>
      <c r="H428" s="19">
        <v>9249.0283276928822</v>
      </c>
      <c r="I428" s="19">
        <v>9231.8846860028534</v>
      </c>
      <c r="J428" s="19">
        <v>9537.5708683527628</v>
      </c>
      <c r="K428" s="19">
        <v>10606.433799869459</v>
      </c>
      <c r="L428" s="19">
        <v>9722.9477095511411</v>
      </c>
      <c r="M428" s="19">
        <v>11820.186614420869</v>
      </c>
      <c r="N428" s="19">
        <v>11459.598677090504</v>
      </c>
      <c r="O428" s="19">
        <v>11515.064527620896</v>
      </c>
      <c r="P428" s="19">
        <v>9950.2098890057259</v>
      </c>
      <c r="Q428" s="19">
        <v>8725.5104763352138</v>
      </c>
      <c r="R428" s="19">
        <v>9272.4451057049337</v>
      </c>
      <c r="S428" s="1" t="s">
        <v>33</v>
      </c>
      <c r="T428" s="1" t="s">
        <v>28</v>
      </c>
      <c r="U428" t="str">
        <f>IFERROR(VLOOKUP(JRC_IDEES_powergen[[#This Row],[Headers]],sections[#All],1,FALSE),U427)</f>
        <v>CO2 emissions (kt CO2)</v>
      </c>
      <c r="V428" t="str">
        <f>IFERROR(VLOOKUP(JRC_IDEES_powergen[[#This Row],[Headers]],ec[#All],3,FALSE),"")</f>
        <v/>
      </c>
      <c r="W428" t="str">
        <f>VLOOKUP(MID(JRC_IDEES_powergen[[#This Row],[Source.Name]],25,2),Table5[#All],3,FALSE)</f>
        <v>Germany</v>
      </c>
    </row>
    <row r="429" spans="2:23" x14ac:dyDescent="0.25">
      <c r="B429" t="str">
        <f t="shared" si="6"/>
        <v>CO2 emissions (kt CO2) - 2100</v>
      </c>
      <c r="C429" s="19">
        <v>2839.35</v>
      </c>
      <c r="D429" s="19">
        <v>2854.9540413645127</v>
      </c>
      <c r="E429" s="19">
        <v>3556.3640573853363</v>
      </c>
      <c r="F429" s="19">
        <v>15449.999496935834</v>
      </c>
      <c r="G429" s="19">
        <v>12408.960214511822</v>
      </c>
      <c r="H429" s="19">
        <v>9249.0283276928822</v>
      </c>
      <c r="I429" s="19">
        <v>9231.8846860028534</v>
      </c>
      <c r="J429" s="19">
        <v>9537.5708683527628</v>
      </c>
      <c r="K429" s="19">
        <v>10606.433799869459</v>
      </c>
      <c r="L429" s="19">
        <v>9722.9477095511411</v>
      </c>
      <c r="M429" s="19">
        <v>11820.186614420869</v>
      </c>
      <c r="N429" s="19">
        <v>11459.598677090504</v>
      </c>
      <c r="O429" s="19">
        <v>11515.064527620896</v>
      </c>
      <c r="P429" s="19">
        <v>9950.2098890057259</v>
      </c>
      <c r="Q429" s="19">
        <v>8725.5104763352138</v>
      </c>
      <c r="R429" s="19">
        <v>9272.4451057049337</v>
      </c>
      <c r="S429" s="1" t="s">
        <v>33</v>
      </c>
      <c r="T429" s="1" t="s">
        <v>4</v>
      </c>
      <c r="U429" t="str">
        <f>IFERROR(VLOOKUP(JRC_IDEES_powergen[[#This Row],[Headers]],sections[#All],1,FALSE),U428)</f>
        <v>CO2 emissions (kt CO2)</v>
      </c>
      <c r="V429">
        <f>IFERROR(VLOOKUP(JRC_IDEES_powergen[[#This Row],[Headers]],ec[#All],3,FALSE),"")</f>
        <v>0</v>
      </c>
      <c r="W429" t="str">
        <f>VLOOKUP(MID(JRC_IDEES_powergen[[#This Row],[Source.Name]],25,2),Table5[#All],3,FALSE)</f>
        <v>Germany</v>
      </c>
    </row>
    <row r="430" spans="2:23" x14ac:dyDescent="0.25">
      <c r="B430" t="str">
        <f t="shared" si="6"/>
        <v>CO2 emissions (kt CO2) - 2200</v>
      </c>
      <c r="C430" s="19">
        <v>0</v>
      </c>
      <c r="D430" s="19">
        <v>0</v>
      </c>
      <c r="E430" s="19">
        <v>0</v>
      </c>
      <c r="F430" s="19">
        <v>6117.5819459809436</v>
      </c>
      <c r="G430" s="19">
        <v>2698.8263899937301</v>
      </c>
      <c r="H430" s="19">
        <v>732.60771097208465</v>
      </c>
      <c r="I430" s="19">
        <v>1224.334650287376</v>
      </c>
      <c r="J430" s="19">
        <v>2257.8422763990602</v>
      </c>
      <c r="K430" s="19">
        <v>1901.0216173323599</v>
      </c>
      <c r="L430" s="19">
        <v>2019.1455759532678</v>
      </c>
      <c r="M430" s="19">
        <v>2588.726387132001</v>
      </c>
      <c r="N430" s="19">
        <v>2824.1494147912599</v>
      </c>
      <c r="O430" s="19">
        <v>2923.2404348625723</v>
      </c>
      <c r="P430" s="19">
        <v>1369.2473284135881</v>
      </c>
      <c r="Q430" s="19">
        <v>1209.6105666420924</v>
      </c>
      <c r="R430" s="19">
        <v>1255.9761683864745</v>
      </c>
      <c r="S430" s="1" t="s">
        <v>33</v>
      </c>
      <c r="T430" s="1" t="s">
        <v>5</v>
      </c>
      <c r="U430" t="str">
        <f>IFERROR(VLOOKUP(JRC_IDEES_powergen[[#This Row],[Headers]],sections[#All],1,FALSE),U429)</f>
        <v>CO2 emissions (kt CO2)</v>
      </c>
      <c r="V430" t="str">
        <f>IFERROR(VLOOKUP(JRC_IDEES_powergen[[#This Row],[Headers]],ec[#All],3,FALSE),"")</f>
        <v>2100</v>
      </c>
      <c r="W430" t="str">
        <f>VLOOKUP(MID(JRC_IDEES_powergen[[#This Row],[Source.Name]],25,2),Table5[#All],3,FALSE)</f>
        <v>Germany</v>
      </c>
    </row>
    <row r="431" spans="2:23" x14ac:dyDescent="0.25">
      <c r="B431" t="str">
        <f t="shared" si="6"/>
        <v>CO2 emissions (kt CO2) - 3210</v>
      </c>
      <c r="C431" s="19">
        <v>62.399999999999842</v>
      </c>
      <c r="D431" s="19">
        <v>77.968805463900011</v>
      </c>
      <c r="E431" s="19">
        <v>80.009666357399993</v>
      </c>
      <c r="F431" s="19">
        <v>119.98224505692001</v>
      </c>
      <c r="G431" s="19">
        <v>2274.0785563802397</v>
      </c>
      <c r="H431" s="19">
        <v>547.3228618750943</v>
      </c>
      <c r="I431" s="19">
        <v>381.18460850928</v>
      </c>
      <c r="J431" s="19">
        <v>473.78638296845998</v>
      </c>
      <c r="K431" s="19">
        <v>345.86067111227999</v>
      </c>
      <c r="L431" s="19">
        <v>373.86829985724</v>
      </c>
      <c r="M431" s="19">
        <v>210.87505253323951</v>
      </c>
      <c r="N431" s="19">
        <v>243.01500254387588</v>
      </c>
      <c r="O431" s="19">
        <v>276.73443473419468</v>
      </c>
      <c r="P431" s="19">
        <v>255.81277304416153</v>
      </c>
      <c r="Q431" s="19">
        <v>296.76566228109562</v>
      </c>
      <c r="R431" s="19">
        <v>241.53871479324619</v>
      </c>
      <c r="S431" s="1" t="s">
        <v>33</v>
      </c>
      <c r="T431" s="1" t="s">
        <v>6</v>
      </c>
      <c r="U431" t="str">
        <f>IFERROR(VLOOKUP(JRC_IDEES_powergen[[#This Row],[Headers]],sections[#All],1,FALSE),U430)</f>
        <v>CO2 emissions (kt CO2)</v>
      </c>
      <c r="V431" t="str">
        <f>IFERROR(VLOOKUP(JRC_IDEES_powergen[[#This Row],[Headers]],ec[#All],3,FALSE),"")</f>
        <v>2200</v>
      </c>
      <c r="W431" t="str">
        <f>VLOOKUP(MID(JRC_IDEES_powergen[[#This Row],[Source.Name]],25,2),Table5[#All],3,FALSE)</f>
        <v>Germany</v>
      </c>
    </row>
    <row r="432" spans="2:23" x14ac:dyDescent="0.25">
      <c r="B432" t="str">
        <f t="shared" si="6"/>
        <v>CO2 emissions (kt CO2) - 3260</v>
      </c>
      <c r="C432" s="19">
        <v>0</v>
      </c>
      <c r="D432" s="19">
        <v>0</v>
      </c>
      <c r="E432" s="19">
        <v>0</v>
      </c>
      <c r="F432" s="19">
        <v>0</v>
      </c>
      <c r="G432" s="19">
        <v>0</v>
      </c>
      <c r="H432" s="19">
        <v>0</v>
      </c>
      <c r="I432" s="19">
        <v>0</v>
      </c>
      <c r="J432" s="19">
        <v>0</v>
      </c>
      <c r="K432" s="19">
        <v>0</v>
      </c>
      <c r="L432" s="19">
        <v>0</v>
      </c>
      <c r="M432" s="19">
        <v>0</v>
      </c>
      <c r="N432" s="19">
        <v>0</v>
      </c>
      <c r="O432" s="19">
        <v>0</v>
      </c>
      <c r="P432" s="19">
        <v>0</v>
      </c>
      <c r="Q432" s="19">
        <v>0</v>
      </c>
      <c r="R432" s="19">
        <v>0</v>
      </c>
      <c r="S432" s="1" t="s">
        <v>33</v>
      </c>
      <c r="T432" s="1" t="s">
        <v>7</v>
      </c>
      <c r="U432" t="str">
        <f>IFERROR(VLOOKUP(JRC_IDEES_powergen[[#This Row],[Headers]],sections[#All],1,FALSE),U431)</f>
        <v>CO2 emissions (kt CO2)</v>
      </c>
      <c r="V432" t="str">
        <f>IFERROR(VLOOKUP(JRC_IDEES_powergen[[#This Row],[Headers]],ec[#All],3,FALSE),"")</f>
        <v>3210</v>
      </c>
      <c r="W432" t="str">
        <f>VLOOKUP(MID(JRC_IDEES_powergen[[#This Row],[Source.Name]],25,2),Table5[#All],3,FALSE)</f>
        <v>Germany</v>
      </c>
    </row>
    <row r="433" spans="2:23" x14ac:dyDescent="0.25">
      <c r="B433" t="str">
        <f t="shared" si="6"/>
        <v>CO2 emissions (kt CO2) - 0</v>
      </c>
      <c r="C433" s="19">
        <v>0</v>
      </c>
      <c r="D433" s="19">
        <v>0</v>
      </c>
      <c r="E433" s="19">
        <v>699.37429898793607</v>
      </c>
      <c r="F433" s="19">
        <v>714.79819122145204</v>
      </c>
      <c r="G433" s="19">
        <v>578.29086432000008</v>
      </c>
      <c r="H433" s="19">
        <v>590.99014589981175</v>
      </c>
      <c r="I433" s="19">
        <v>587.4742012789801</v>
      </c>
      <c r="J433" s="19">
        <v>469.18644650099998</v>
      </c>
      <c r="K433" s="19">
        <v>451.25227471708803</v>
      </c>
      <c r="L433" s="19">
        <v>502.25126206413603</v>
      </c>
      <c r="M433" s="19">
        <v>543.51483839817593</v>
      </c>
      <c r="N433" s="19">
        <v>349.11955724079786</v>
      </c>
      <c r="O433" s="19">
        <v>412.68955278163412</v>
      </c>
      <c r="P433" s="19">
        <v>305.16548754797435</v>
      </c>
      <c r="Q433" s="19">
        <v>261.00790416705382</v>
      </c>
      <c r="R433" s="19">
        <v>288.68491982970318</v>
      </c>
      <c r="S433" s="1" t="s">
        <v>33</v>
      </c>
      <c r="T433" s="1" t="s">
        <v>8</v>
      </c>
      <c r="U433" t="str">
        <f>IFERROR(VLOOKUP(JRC_IDEES_powergen[[#This Row],[Headers]],sections[#All],1,FALSE),U432)</f>
        <v>CO2 emissions (kt CO2)</v>
      </c>
      <c r="V433" t="str">
        <f>IFERROR(VLOOKUP(JRC_IDEES_powergen[[#This Row],[Headers]],ec[#All],3,FALSE),"")</f>
        <v>3260</v>
      </c>
      <c r="W433" t="str">
        <f>VLOOKUP(MID(JRC_IDEES_powergen[[#This Row],[Source.Name]],25,2),Table5[#All],3,FALSE)</f>
        <v>Germany</v>
      </c>
    </row>
    <row r="434" spans="2:23" x14ac:dyDescent="0.25">
      <c r="B434" t="str">
        <f t="shared" si="6"/>
        <v>CO2 emissions (kt CO2) - 3270A</v>
      </c>
      <c r="C434" s="19">
        <v>0</v>
      </c>
      <c r="D434" s="19">
        <v>0</v>
      </c>
      <c r="E434" s="19">
        <v>0</v>
      </c>
      <c r="F434" s="19">
        <v>267.18464843265599</v>
      </c>
      <c r="G434" s="19">
        <v>144.31145976000002</v>
      </c>
      <c r="H434" s="19">
        <v>21.601023616195299</v>
      </c>
      <c r="I434" s="19">
        <v>18.808352931456003</v>
      </c>
      <c r="J434" s="19">
        <v>31.116686804928001</v>
      </c>
      <c r="K434" s="19">
        <v>68.08802323852801</v>
      </c>
      <c r="L434" s="19">
        <v>46.358616649248006</v>
      </c>
      <c r="M434" s="19">
        <v>37.151020381300469</v>
      </c>
      <c r="N434" s="19">
        <v>48.627124851251978</v>
      </c>
      <c r="O434" s="19">
        <v>154.87248853903</v>
      </c>
      <c r="P434" s="19">
        <v>119.12249999999986</v>
      </c>
      <c r="Q434" s="19">
        <v>87.080495720866892</v>
      </c>
      <c r="R434" s="19">
        <v>90.794340466140028</v>
      </c>
      <c r="S434" s="1" t="s">
        <v>33</v>
      </c>
      <c r="T434" s="1" t="s">
        <v>9</v>
      </c>
      <c r="U434" t="str">
        <f>IFERROR(VLOOKUP(JRC_IDEES_powergen[[#This Row],[Headers]],sections[#All],1,FALSE),U433)</f>
        <v>CO2 emissions (kt CO2)</v>
      </c>
      <c r="V434">
        <f>IFERROR(VLOOKUP(JRC_IDEES_powergen[[#This Row],[Headers]],ec[#All],3,FALSE),"")</f>
        <v>0</v>
      </c>
      <c r="W434" t="str">
        <f>VLOOKUP(MID(JRC_IDEES_powergen[[#This Row],[Source.Name]],25,2),Table5[#All],3,FALSE)</f>
        <v>Germany</v>
      </c>
    </row>
    <row r="435" spans="2:23" x14ac:dyDescent="0.25">
      <c r="B435" t="str">
        <f t="shared" si="6"/>
        <v>CO2 emissions (kt CO2) - 3280</v>
      </c>
      <c r="C435" s="19">
        <v>0</v>
      </c>
      <c r="D435" s="19">
        <v>0</v>
      </c>
      <c r="E435" s="19">
        <v>0</v>
      </c>
      <c r="F435" s="19">
        <v>65.118968504856014</v>
      </c>
      <c r="G435" s="19">
        <v>46.340339760000013</v>
      </c>
      <c r="H435" s="19">
        <v>18.578088599901196</v>
      </c>
      <c r="I435" s="19">
        <v>15.544526711256003</v>
      </c>
      <c r="J435" s="19">
        <v>27.852942227328001</v>
      </c>
      <c r="K435" s="19">
        <v>68.08802323852801</v>
      </c>
      <c r="L435" s="19">
        <v>46.358616649248006</v>
      </c>
      <c r="M435" s="19">
        <v>37.151020381300469</v>
      </c>
      <c r="N435" s="19">
        <v>30.961156080771641</v>
      </c>
      <c r="O435" s="19">
        <v>37.152173111282217</v>
      </c>
      <c r="P435" s="19">
        <v>27.86399999999999</v>
      </c>
      <c r="Q435" s="19">
        <v>3.0952366812274876</v>
      </c>
      <c r="R435" s="19">
        <v>9.2875988834705065</v>
      </c>
      <c r="S435" s="1" t="s">
        <v>33</v>
      </c>
      <c r="T435" s="1" t="s">
        <v>10</v>
      </c>
      <c r="U435" t="str">
        <f>IFERROR(VLOOKUP(JRC_IDEES_powergen[[#This Row],[Headers]],sections[#All],1,FALSE),U434)</f>
        <v>CO2 emissions (kt CO2)</v>
      </c>
      <c r="V435" t="str">
        <f>IFERROR(VLOOKUP(JRC_IDEES_powergen[[#This Row],[Headers]],ec[#All],3,FALSE),"")</f>
        <v>3270A</v>
      </c>
      <c r="W435" t="str">
        <f>VLOOKUP(MID(JRC_IDEES_powergen[[#This Row],[Source.Name]],25,2),Table5[#All],3,FALSE)</f>
        <v>Germany</v>
      </c>
    </row>
    <row r="436" spans="2:23" x14ac:dyDescent="0.25">
      <c r="B436" t="str">
        <f t="shared" si="6"/>
        <v/>
      </c>
      <c r="C436" s="19">
        <v>0</v>
      </c>
      <c r="D436" s="19">
        <v>0</v>
      </c>
      <c r="E436" s="19">
        <v>0</v>
      </c>
      <c r="F436" s="19">
        <v>202.06567992780001</v>
      </c>
      <c r="G436" s="19">
        <v>97.971120000000013</v>
      </c>
      <c r="H436" s="19">
        <v>3.022935016294102</v>
      </c>
      <c r="I436" s="19">
        <v>3.2638262202000003</v>
      </c>
      <c r="J436" s="19">
        <v>3.2637445776000003</v>
      </c>
      <c r="K436" s="19">
        <v>0</v>
      </c>
      <c r="L436" s="19">
        <v>0</v>
      </c>
      <c r="M436" s="19">
        <v>0</v>
      </c>
      <c r="N436" s="19">
        <v>17.665968770480333</v>
      </c>
      <c r="O436" s="19">
        <v>117.72031542774778</v>
      </c>
      <c r="P436" s="19">
        <v>91.25849999999987</v>
      </c>
      <c r="Q436" s="19">
        <v>83.985259039639402</v>
      </c>
      <c r="R436" s="19">
        <v>81.50674158266952</v>
      </c>
      <c r="S436" s="1" t="s">
        <v>33</v>
      </c>
      <c r="T436" s="1" t="s">
        <v>11</v>
      </c>
      <c r="U436" t="str">
        <f>IFERROR(VLOOKUP(JRC_IDEES_powergen[[#This Row],[Headers]],sections[#All],1,FALSE),U435)</f>
        <v>CO2 emissions (kt CO2)</v>
      </c>
      <c r="V436" t="str">
        <f>IFERROR(VLOOKUP(JRC_IDEES_powergen[[#This Row],[Headers]],ec[#All],3,FALSE),"")</f>
        <v>3280</v>
      </c>
      <c r="W436" t="str">
        <f>VLOOKUP(MID(JRC_IDEES_powergen[[#This Row],[Source.Name]],25,2),Table5[#All],3,FALSE)</f>
        <v>Germany</v>
      </c>
    </row>
    <row r="437" spans="2:23" x14ac:dyDescent="0.25">
      <c r="B437" t="str">
        <f t="shared" si="6"/>
        <v>CO2 emissions (kt CO2) - 4100</v>
      </c>
      <c r="C437" s="19">
        <v>2776.9500000000003</v>
      </c>
      <c r="D437" s="19">
        <v>2776.9852359006127</v>
      </c>
      <c r="E437" s="19">
        <v>2776.9800920400003</v>
      </c>
      <c r="F437" s="19">
        <v>7598.358153920557</v>
      </c>
      <c r="G437" s="19">
        <v>5974.1923864633563</v>
      </c>
      <c r="H437" s="19">
        <v>6571.2950426560801</v>
      </c>
      <c r="I437" s="19">
        <v>5906.5148472707533</v>
      </c>
      <c r="J437" s="19">
        <v>5352.8206716230416</v>
      </c>
      <c r="K437" s="19">
        <v>5348.2526650321561</v>
      </c>
      <c r="L437" s="19">
        <v>4936.0077742456806</v>
      </c>
      <c r="M437" s="19">
        <v>6197.2475159761534</v>
      </c>
      <c r="N437" s="19">
        <v>5384.2577089146553</v>
      </c>
      <c r="O437" s="19">
        <v>5033.4946755713645</v>
      </c>
      <c r="P437" s="19">
        <v>5661.7803000000013</v>
      </c>
      <c r="Q437" s="19">
        <v>4805.2791813001768</v>
      </c>
      <c r="R437" s="19">
        <v>5044.3457311358879</v>
      </c>
      <c r="S437" s="1" t="s">
        <v>33</v>
      </c>
      <c r="T437" s="1" t="s">
        <v>12</v>
      </c>
      <c r="U437" t="str">
        <f>IFERROR(VLOOKUP(JRC_IDEES_powergen[[#This Row],[Headers]],sections[#All],1,FALSE),U436)</f>
        <v>CO2 emissions (kt CO2)</v>
      </c>
      <c r="V437" t="str">
        <f>IFERROR(VLOOKUP(JRC_IDEES_powergen[[#This Row],[Headers]],ec[#All],3,FALSE),"")</f>
        <v/>
      </c>
      <c r="W437" t="str">
        <f>VLOOKUP(MID(JRC_IDEES_powergen[[#This Row],[Source.Name]],25,2),Table5[#All],3,FALSE)</f>
        <v>Germany</v>
      </c>
    </row>
    <row r="438" spans="2:23" x14ac:dyDescent="0.25">
      <c r="B438" t="str">
        <f t="shared" si="6"/>
        <v>CO2 emissions (kt CO2) - 5542</v>
      </c>
      <c r="C438" s="19">
        <v>2776.9500000000003</v>
      </c>
      <c r="D438" s="19">
        <v>2776.9852359006127</v>
      </c>
      <c r="E438" s="19">
        <v>2776.9800920400003</v>
      </c>
      <c r="F438" s="19">
        <v>7598.358153920557</v>
      </c>
      <c r="G438" s="19">
        <v>5974.1923864633563</v>
      </c>
      <c r="H438" s="19">
        <v>6571.2950426560801</v>
      </c>
      <c r="I438" s="19">
        <v>5906.5148472707533</v>
      </c>
      <c r="J438" s="19">
        <v>5352.8206716230416</v>
      </c>
      <c r="K438" s="19">
        <v>5348.2526650321561</v>
      </c>
      <c r="L438" s="19">
        <v>4936.0077742456806</v>
      </c>
      <c r="M438" s="19">
        <v>6197.2475159761534</v>
      </c>
      <c r="N438" s="19">
        <v>5384.2577089146553</v>
      </c>
      <c r="O438" s="19">
        <v>5033.4946755713645</v>
      </c>
      <c r="P438" s="19">
        <v>5661.7803000000013</v>
      </c>
      <c r="Q438" s="19">
        <v>4805.2791813001768</v>
      </c>
      <c r="R438" s="19">
        <v>5044.3457311358879</v>
      </c>
      <c r="S438" s="1" t="s">
        <v>33</v>
      </c>
      <c r="T438" s="1" t="s">
        <v>13</v>
      </c>
      <c r="U438" t="str">
        <f>IFERROR(VLOOKUP(JRC_IDEES_powergen[[#This Row],[Headers]],sections[#All],1,FALSE),U437)</f>
        <v>CO2 emissions (kt CO2)</v>
      </c>
      <c r="V438" t="str">
        <f>IFERROR(VLOOKUP(JRC_IDEES_powergen[[#This Row],[Headers]],ec[#All],3,FALSE),"")</f>
        <v>4100</v>
      </c>
      <c r="W438" t="str">
        <f>VLOOKUP(MID(JRC_IDEES_powergen[[#This Row],[Source.Name]],25,2),Table5[#All],3,FALSE)</f>
        <v>Germany</v>
      </c>
    </row>
    <row r="439" spans="2:23" x14ac:dyDescent="0.25">
      <c r="B439" t="str">
        <f t="shared" si="6"/>
        <v>CO2 emissions (kt CO2) - 4200</v>
      </c>
      <c r="C439" s="19">
        <v>0</v>
      </c>
      <c r="D439" s="19">
        <v>0</v>
      </c>
      <c r="E439" s="19">
        <v>0</v>
      </c>
      <c r="F439" s="19">
        <v>0</v>
      </c>
      <c r="G439" s="19">
        <v>0</v>
      </c>
      <c r="H439" s="19">
        <v>0</v>
      </c>
      <c r="I439" s="19">
        <v>0</v>
      </c>
      <c r="J439" s="19">
        <v>0</v>
      </c>
      <c r="K439" s="19">
        <v>0</v>
      </c>
      <c r="L439" s="19">
        <v>0</v>
      </c>
      <c r="M439" s="19">
        <v>0</v>
      </c>
      <c r="N439" s="19">
        <v>0</v>
      </c>
      <c r="O439" s="19">
        <v>0</v>
      </c>
      <c r="P439" s="19">
        <v>0</v>
      </c>
      <c r="Q439" s="19">
        <v>0</v>
      </c>
      <c r="R439" s="19">
        <v>0</v>
      </c>
      <c r="S439" s="1" t="s">
        <v>33</v>
      </c>
      <c r="T439" s="1" t="s">
        <v>14</v>
      </c>
      <c r="U439" t="str">
        <f>IFERROR(VLOOKUP(JRC_IDEES_powergen[[#This Row],[Headers]],sections[#All],1,FALSE),U438)</f>
        <v>CO2 emissions (kt CO2)</v>
      </c>
      <c r="V439" t="str">
        <f>IFERROR(VLOOKUP(JRC_IDEES_powergen[[#This Row],[Headers]],ec[#All],3,FALSE),"")</f>
        <v>5542</v>
      </c>
      <c r="W439" t="str">
        <f>VLOOKUP(MID(JRC_IDEES_powergen[[#This Row],[Source.Name]],25,2),Table5[#All],3,FALSE)</f>
        <v>Germany</v>
      </c>
    </row>
    <row r="440" spans="2:23" x14ac:dyDescent="0.25">
      <c r="B440" t="str">
        <f t="shared" si="6"/>
        <v>CO2 emissions (kt CO2) - 0</v>
      </c>
      <c r="C440" s="19">
        <v>0</v>
      </c>
      <c r="D440" s="19">
        <v>0</v>
      </c>
      <c r="E440" s="19">
        <v>0</v>
      </c>
      <c r="F440" s="19">
        <v>145.271399885568</v>
      </c>
      <c r="G440" s="19">
        <v>98.866051514495993</v>
      </c>
      <c r="H440" s="19">
        <v>25.297842156260781</v>
      </c>
      <c r="I440" s="19">
        <v>27.43176120048</v>
      </c>
      <c r="J440" s="19">
        <v>20.615318033615999</v>
      </c>
      <c r="K440" s="19">
        <v>28.890866862000003</v>
      </c>
      <c r="L440" s="19">
        <v>18.205461100224003</v>
      </c>
      <c r="M440" s="19">
        <v>9.8936000000000632</v>
      </c>
      <c r="N440" s="19">
        <v>17.963618153680251</v>
      </c>
      <c r="O440" s="19">
        <v>41.944327131565764</v>
      </c>
      <c r="P440" s="19">
        <v>83.015999999999735</v>
      </c>
      <c r="Q440" s="19">
        <v>74.009894036782768</v>
      </c>
      <c r="R440" s="19">
        <v>31.585767693268984</v>
      </c>
      <c r="S440" s="1" t="s">
        <v>33</v>
      </c>
      <c r="T440" s="1" t="s">
        <v>15</v>
      </c>
      <c r="U440" t="str">
        <f>IFERROR(VLOOKUP(JRC_IDEES_powergen[[#This Row],[Headers]],sections[#All],1,FALSE),U439)</f>
        <v>CO2 emissions (kt CO2)</v>
      </c>
      <c r="V440" t="str">
        <f>IFERROR(VLOOKUP(JRC_IDEES_powergen[[#This Row],[Headers]],ec[#All],3,FALSE),"")</f>
        <v>4200</v>
      </c>
      <c r="W440" t="str">
        <f>VLOOKUP(MID(JRC_IDEES_powergen[[#This Row],[Source.Name]],25,2),Table5[#All],3,FALSE)</f>
        <v>Germany</v>
      </c>
    </row>
    <row r="441" spans="2:23" x14ac:dyDescent="0.25">
      <c r="B441" t="str">
        <f t="shared" si="6"/>
        <v>CO2 emissions (kt CO2) - 5541</v>
      </c>
      <c r="C441" s="19">
        <v>0</v>
      </c>
      <c r="D441" s="19">
        <v>0</v>
      </c>
      <c r="E441" s="19">
        <v>0</v>
      </c>
      <c r="F441" s="19">
        <v>0</v>
      </c>
      <c r="G441" s="19">
        <v>0</v>
      </c>
      <c r="H441" s="19">
        <v>0</v>
      </c>
      <c r="I441" s="19">
        <v>0</v>
      </c>
      <c r="J441" s="19">
        <v>0</v>
      </c>
      <c r="K441" s="19">
        <v>0</v>
      </c>
      <c r="L441" s="19">
        <v>0</v>
      </c>
      <c r="M441" s="19">
        <v>0</v>
      </c>
      <c r="N441" s="19">
        <v>0</v>
      </c>
      <c r="O441" s="19">
        <v>0</v>
      </c>
      <c r="P441" s="19">
        <v>0</v>
      </c>
      <c r="Q441" s="19">
        <v>0</v>
      </c>
      <c r="R441" s="19">
        <v>0</v>
      </c>
      <c r="S441" s="1" t="s">
        <v>33</v>
      </c>
      <c r="T441" s="1" t="s">
        <v>16</v>
      </c>
      <c r="U441" t="str">
        <f>IFERROR(VLOOKUP(JRC_IDEES_powergen[[#This Row],[Headers]],sections[#All],1,FALSE),U440)</f>
        <v>CO2 emissions (kt CO2)</v>
      </c>
      <c r="V441">
        <f>IFERROR(VLOOKUP(JRC_IDEES_powergen[[#This Row],[Headers]],ec[#All],3,FALSE),"")</f>
        <v>0</v>
      </c>
      <c r="W441" t="str">
        <f>VLOOKUP(MID(JRC_IDEES_powergen[[#This Row],[Source.Name]],25,2),Table5[#All],3,FALSE)</f>
        <v>Germany</v>
      </c>
    </row>
    <row r="442" spans="2:23" x14ac:dyDescent="0.25">
      <c r="B442" t="str">
        <f t="shared" si="6"/>
        <v>CO2 emissions (kt CO2) - 55431</v>
      </c>
      <c r="C442" s="19">
        <v>0</v>
      </c>
      <c r="D442" s="19">
        <v>0</v>
      </c>
      <c r="E442" s="19">
        <v>0</v>
      </c>
      <c r="F442" s="19">
        <v>0</v>
      </c>
      <c r="G442" s="19">
        <v>0</v>
      </c>
      <c r="H442" s="19">
        <v>0</v>
      </c>
      <c r="I442" s="19">
        <v>0</v>
      </c>
      <c r="J442" s="19">
        <v>0</v>
      </c>
      <c r="K442" s="19">
        <v>0</v>
      </c>
      <c r="L442" s="19">
        <v>0</v>
      </c>
      <c r="M442" s="19">
        <v>0</v>
      </c>
      <c r="N442" s="19">
        <v>0</v>
      </c>
      <c r="O442" s="19">
        <v>0</v>
      </c>
      <c r="P442" s="19">
        <v>0</v>
      </c>
      <c r="Q442" s="19">
        <v>0</v>
      </c>
      <c r="R442" s="19">
        <v>0</v>
      </c>
      <c r="S442" s="1" t="s">
        <v>33</v>
      </c>
      <c r="T442" s="1" t="s">
        <v>17</v>
      </c>
      <c r="U442" t="str">
        <f>IFERROR(VLOOKUP(JRC_IDEES_powergen[[#This Row],[Headers]],sections[#All],1,FALSE),U441)</f>
        <v>CO2 emissions (kt CO2)</v>
      </c>
      <c r="V442" t="str">
        <f>IFERROR(VLOOKUP(JRC_IDEES_powergen[[#This Row],[Headers]],ec[#All],3,FALSE),"")</f>
        <v>5541</v>
      </c>
      <c r="W442" t="str">
        <f>VLOOKUP(MID(JRC_IDEES_powergen[[#This Row],[Source.Name]],25,2),Table5[#All],3,FALSE)</f>
        <v>Germany</v>
      </c>
    </row>
    <row r="443" spans="2:23" x14ac:dyDescent="0.25">
      <c r="B443" t="str">
        <f t="shared" si="6"/>
        <v>CO2 emissions (kt CO2) - 5545</v>
      </c>
      <c r="C443" s="19">
        <v>0</v>
      </c>
      <c r="D443" s="19">
        <v>0</v>
      </c>
      <c r="E443" s="19">
        <v>0</v>
      </c>
      <c r="F443" s="19">
        <v>0</v>
      </c>
      <c r="G443" s="19">
        <v>0</v>
      </c>
      <c r="H443" s="19">
        <v>0</v>
      </c>
      <c r="I443" s="19">
        <v>0</v>
      </c>
      <c r="J443" s="19">
        <v>0</v>
      </c>
      <c r="K443" s="19">
        <v>0</v>
      </c>
      <c r="L443" s="19">
        <v>0</v>
      </c>
      <c r="M443" s="19">
        <v>0</v>
      </c>
      <c r="N443" s="19">
        <v>0</v>
      </c>
      <c r="O443" s="19">
        <v>0</v>
      </c>
      <c r="P443" s="19">
        <v>0</v>
      </c>
      <c r="Q443" s="19">
        <v>0</v>
      </c>
      <c r="R443" s="19">
        <v>0</v>
      </c>
      <c r="S443" s="1" t="s">
        <v>33</v>
      </c>
      <c r="T443" s="1" t="s">
        <v>18</v>
      </c>
      <c r="U443" t="str">
        <f>IFERROR(VLOOKUP(JRC_IDEES_powergen[[#This Row],[Headers]],sections[#All],1,FALSE),U442)</f>
        <v>CO2 emissions (kt CO2)</v>
      </c>
      <c r="V443" t="str">
        <f>IFERROR(VLOOKUP(JRC_IDEES_powergen[[#This Row],[Headers]],ec[#All],3,FALSE),"")</f>
        <v>55431</v>
      </c>
      <c r="W443" t="str">
        <f>VLOOKUP(MID(JRC_IDEES_powergen[[#This Row],[Source.Name]],25,2),Table5[#All],3,FALSE)</f>
        <v>Germany</v>
      </c>
    </row>
    <row r="444" spans="2:23" x14ac:dyDescent="0.25">
      <c r="B444" t="str">
        <f t="shared" si="6"/>
        <v>CO2 emissions (kt CO2) - 0</v>
      </c>
      <c r="C444" s="19">
        <v>0</v>
      </c>
      <c r="D444" s="19">
        <v>0</v>
      </c>
      <c r="E444" s="19">
        <v>0</v>
      </c>
      <c r="F444" s="19">
        <v>0</v>
      </c>
      <c r="G444" s="19">
        <v>0</v>
      </c>
      <c r="H444" s="19">
        <v>0</v>
      </c>
      <c r="I444" s="19">
        <v>0</v>
      </c>
      <c r="J444" s="19">
        <v>0</v>
      </c>
      <c r="K444" s="19">
        <v>0</v>
      </c>
      <c r="L444" s="19">
        <v>0</v>
      </c>
      <c r="M444" s="19">
        <v>0</v>
      </c>
      <c r="N444" s="19">
        <v>0</v>
      </c>
      <c r="O444" s="19">
        <v>0</v>
      </c>
      <c r="P444" s="19">
        <v>0</v>
      </c>
      <c r="Q444" s="19">
        <v>0</v>
      </c>
      <c r="R444" s="19">
        <v>0</v>
      </c>
      <c r="S444" s="1" t="s">
        <v>33</v>
      </c>
      <c r="T444" s="1" t="s">
        <v>19</v>
      </c>
      <c r="U444" t="str">
        <f>IFERROR(VLOOKUP(JRC_IDEES_powergen[[#This Row],[Headers]],sections[#All],1,FALSE),U443)</f>
        <v>CO2 emissions (kt CO2)</v>
      </c>
      <c r="V444" t="str">
        <f>IFERROR(VLOOKUP(JRC_IDEES_powergen[[#This Row],[Headers]],ec[#All],3,FALSE),"")</f>
        <v>5545</v>
      </c>
      <c r="W444" t="str">
        <f>VLOOKUP(MID(JRC_IDEES_powergen[[#This Row],[Source.Name]],25,2),Table5[#All],3,FALSE)</f>
        <v>Germany</v>
      </c>
    </row>
    <row r="445" spans="2:23" x14ac:dyDescent="0.25">
      <c r="B445" t="str">
        <f t="shared" si="6"/>
        <v>CO2 emissions (kt CO2) - 7100</v>
      </c>
      <c r="C445" s="19">
        <v>0</v>
      </c>
      <c r="D445" s="19">
        <v>0</v>
      </c>
      <c r="E445" s="19">
        <v>0</v>
      </c>
      <c r="F445" s="19">
        <v>486.82291243773602</v>
      </c>
      <c r="G445" s="19">
        <v>640.39450608000004</v>
      </c>
      <c r="H445" s="19">
        <v>759.91370051735669</v>
      </c>
      <c r="I445" s="19">
        <v>1086.1362645245281</v>
      </c>
      <c r="J445" s="19">
        <v>932.20308602265607</v>
      </c>
      <c r="K445" s="19">
        <v>2463.067681575048</v>
      </c>
      <c r="L445" s="19">
        <v>1827.1107196813441</v>
      </c>
      <c r="M445" s="19">
        <v>2232.7781999999979</v>
      </c>
      <c r="N445" s="19">
        <v>2592.4662505949809</v>
      </c>
      <c r="O445" s="19">
        <v>2672.0886140005346</v>
      </c>
      <c r="P445" s="19">
        <v>2156.0655000000011</v>
      </c>
      <c r="Q445" s="19">
        <v>1991.7567721871451</v>
      </c>
      <c r="R445" s="19">
        <v>2319.5194634002119</v>
      </c>
      <c r="S445" s="1" t="s">
        <v>33</v>
      </c>
      <c r="T445" s="1" t="s">
        <v>20</v>
      </c>
      <c r="U445" t="str">
        <f>IFERROR(VLOOKUP(JRC_IDEES_powergen[[#This Row],[Headers]],sections[#All],1,FALSE),U444)</f>
        <v>CO2 emissions (kt CO2)</v>
      </c>
      <c r="V445">
        <f>IFERROR(VLOOKUP(JRC_IDEES_powergen[[#This Row],[Headers]],ec[#All],3,FALSE),"")</f>
        <v>0</v>
      </c>
      <c r="W445" t="str">
        <f>VLOOKUP(MID(JRC_IDEES_powergen[[#This Row],[Source.Name]],25,2),Table5[#All],3,FALSE)</f>
        <v>Germany</v>
      </c>
    </row>
    <row r="446" spans="2:23" x14ac:dyDescent="0.25">
      <c r="B446" t="str">
        <f t="shared" si="6"/>
        <v>CO2 emissions (kt CO2) - 55432</v>
      </c>
      <c r="C446" s="19">
        <v>0</v>
      </c>
      <c r="D446" s="19">
        <v>0</v>
      </c>
      <c r="E446" s="19">
        <v>0</v>
      </c>
      <c r="F446" s="19">
        <v>0</v>
      </c>
      <c r="G446" s="19">
        <v>0</v>
      </c>
      <c r="H446" s="19">
        <v>0</v>
      </c>
      <c r="I446" s="19">
        <v>0</v>
      </c>
      <c r="J446" s="19">
        <v>0</v>
      </c>
      <c r="K446" s="19">
        <v>1438.0399493974801</v>
      </c>
      <c r="L446" s="19">
        <v>553.10021426088008</v>
      </c>
      <c r="M446" s="19">
        <v>674.24499999999807</v>
      </c>
      <c r="N446" s="19">
        <v>842.55572161064583</v>
      </c>
      <c r="O446" s="19">
        <v>709.42592692335188</v>
      </c>
      <c r="P446" s="19">
        <v>452.73799999999994</v>
      </c>
      <c r="Q446" s="19">
        <v>422.85329831147664</v>
      </c>
      <c r="R446" s="19">
        <v>573.00106506890836</v>
      </c>
      <c r="S446" s="1" t="s">
        <v>33</v>
      </c>
      <c r="T446" s="1" t="s">
        <v>21</v>
      </c>
      <c r="U446" t="str">
        <f>IFERROR(VLOOKUP(JRC_IDEES_powergen[[#This Row],[Headers]],sections[#All],1,FALSE),U445)</f>
        <v>CO2 emissions (kt CO2)</v>
      </c>
      <c r="V446" t="str">
        <f>IFERROR(VLOOKUP(JRC_IDEES_powergen[[#This Row],[Headers]],ec[#All],3,FALSE),"")</f>
        <v>7100</v>
      </c>
      <c r="W446" t="str">
        <f>VLOOKUP(MID(JRC_IDEES_powergen[[#This Row],[Source.Name]],25,2),Table5[#All],3,FALSE)</f>
        <v>Germany</v>
      </c>
    </row>
    <row r="447" spans="2:23" x14ac:dyDescent="0.25">
      <c r="B447" t="str">
        <f t="shared" si="6"/>
        <v>CO2 emissions (kt CO2) - 5532</v>
      </c>
      <c r="C447" s="19">
        <v>0</v>
      </c>
      <c r="D447" s="19">
        <v>0</v>
      </c>
      <c r="E447" s="19">
        <v>0</v>
      </c>
      <c r="F447" s="19">
        <v>486.82291243773602</v>
      </c>
      <c r="G447" s="19">
        <v>640.39450608000004</v>
      </c>
      <c r="H447" s="19">
        <v>759.91370051735669</v>
      </c>
      <c r="I447" s="19">
        <v>1086.1362645245281</v>
      </c>
      <c r="J447" s="19">
        <v>932.20308602265607</v>
      </c>
      <c r="K447" s="19">
        <v>1025.0277321775679</v>
      </c>
      <c r="L447" s="19">
        <v>1274.0105054204639</v>
      </c>
      <c r="M447" s="19">
        <v>1558.5331999999999</v>
      </c>
      <c r="N447" s="19">
        <v>1749.9105289843349</v>
      </c>
      <c r="O447" s="19">
        <v>1962.6626870771827</v>
      </c>
      <c r="P447" s="19">
        <v>1703.3275000000012</v>
      </c>
      <c r="Q447" s="19">
        <v>1568.9034738756684</v>
      </c>
      <c r="R447" s="19">
        <v>1746.5183983313034</v>
      </c>
      <c r="S447" s="1" t="s">
        <v>33</v>
      </c>
      <c r="T447" s="1" t="s">
        <v>22</v>
      </c>
      <c r="U447" t="str">
        <f>IFERROR(VLOOKUP(JRC_IDEES_powergen[[#This Row],[Headers]],sections[#All],1,FALSE),U446)</f>
        <v>CO2 emissions (kt CO2)</v>
      </c>
      <c r="V447" t="str">
        <f>IFERROR(VLOOKUP(JRC_IDEES_powergen[[#This Row],[Headers]],ec[#All],3,FALSE),"")</f>
        <v>55432</v>
      </c>
      <c r="W447" t="str">
        <f>VLOOKUP(MID(JRC_IDEES_powergen[[#This Row],[Source.Name]],25,2),Table5[#All],3,FALSE)</f>
        <v>Germany</v>
      </c>
    </row>
    <row r="448" spans="2:23" x14ac:dyDescent="0.25">
      <c r="B448" t="str">
        <f t="shared" si="6"/>
        <v>CO2 emissions (kt CO2) - 5550</v>
      </c>
      <c r="C448" s="19">
        <v>0</v>
      </c>
      <c r="D448" s="19">
        <v>0</v>
      </c>
      <c r="E448" s="19">
        <v>0</v>
      </c>
      <c r="F448" s="19">
        <v>0</v>
      </c>
      <c r="G448" s="19">
        <v>0</v>
      </c>
      <c r="H448" s="19">
        <v>0</v>
      </c>
      <c r="I448" s="19">
        <v>0</v>
      </c>
      <c r="J448" s="19">
        <v>0</v>
      </c>
      <c r="K448" s="19">
        <v>0</v>
      </c>
      <c r="L448" s="19">
        <v>0</v>
      </c>
      <c r="M448" s="19">
        <v>0</v>
      </c>
      <c r="N448" s="19">
        <v>0</v>
      </c>
      <c r="O448" s="19">
        <v>0</v>
      </c>
      <c r="P448" s="19">
        <v>0</v>
      </c>
      <c r="Q448" s="19">
        <v>0</v>
      </c>
      <c r="R448" s="19">
        <v>0</v>
      </c>
      <c r="S448" s="1" t="s">
        <v>33</v>
      </c>
      <c r="T448" s="1" t="s">
        <v>23</v>
      </c>
      <c r="U448" t="str">
        <f>IFERROR(VLOOKUP(JRC_IDEES_powergen[[#This Row],[Headers]],sections[#All],1,FALSE),U447)</f>
        <v>CO2 emissions (kt CO2)</v>
      </c>
      <c r="V448" t="str">
        <f>IFERROR(VLOOKUP(JRC_IDEES_powergen[[#This Row],[Headers]],ec[#All],3,FALSE),"")</f>
        <v>5532</v>
      </c>
      <c r="W448" t="str">
        <f>VLOOKUP(MID(JRC_IDEES_powergen[[#This Row],[Source.Name]],25,2),Table5[#All],3,FALSE)</f>
        <v>Germany</v>
      </c>
    </row>
    <row r="449" spans="2:23" x14ac:dyDescent="0.25">
      <c r="B449" t="str">
        <f t="shared" si="6"/>
        <v>CO2 emissions (kt CO2) - 99998</v>
      </c>
      <c r="C449" s="19">
        <v>0</v>
      </c>
      <c r="D449" s="19">
        <v>0</v>
      </c>
      <c r="E449" s="19">
        <v>0</v>
      </c>
      <c r="F449" s="19">
        <v>0</v>
      </c>
      <c r="G449" s="19">
        <v>0</v>
      </c>
      <c r="H449" s="19">
        <v>0</v>
      </c>
      <c r="I449" s="19">
        <v>0</v>
      </c>
      <c r="J449" s="19">
        <v>0</v>
      </c>
      <c r="K449" s="19">
        <v>0</v>
      </c>
      <c r="L449" s="19">
        <v>0</v>
      </c>
      <c r="M449" s="19">
        <v>0</v>
      </c>
      <c r="N449" s="19">
        <v>0</v>
      </c>
      <c r="O449" s="19">
        <v>0</v>
      </c>
      <c r="P449" s="19">
        <v>0</v>
      </c>
      <c r="Q449" s="19">
        <v>0</v>
      </c>
      <c r="R449" s="19">
        <v>0</v>
      </c>
      <c r="S449" s="1" t="s">
        <v>33</v>
      </c>
      <c r="T449" s="1" t="s">
        <v>24</v>
      </c>
      <c r="U449" t="str">
        <f>IFERROR(VLOOKUP(JRC_IDEES_powergen[[#This Row],[Headers]],sections[#All],1,FALSE),U448)</f>
        <v>CO2 emissions (kt CO2)</v>
      </c>
      <c r="V449" t="str">
        <f>IFERROR(VLOOKUP(JRC_IDEES_powergen[[#This Row],[Headers]],ec[#All],3,FALSE),"")</f>
        <v>5550</v>
      </c>
      <c r="W449" t="str">
        <f>VLOOKUP(MID(JRC_IDEES_powergen[[#This Row],[Source.Name]],25,2),Table5[#All],3,FALSE)</f>
        <v>Germany</v>
      </c>
    </row>
    <row r="450" spans="2:23" x14ac:dyDescent="0.25">
      <c r="B450" t="str">
        <f t="shared" si="6"/>
        <v>CO2 emissions (kt CO2) - 99999</v>
      </c>
      <c r="C450" s="19">
        <v>0</v>
      </c>
      <c r="D450" s="19">
        <v>0</v>
      </c>
      <c r="E450" s="19">
        <v>0</v>
      </c>
      <c r="F450" s="19">
        <v>0</v>
      </c>
      <c r="G450" s="19">
        <v>0</v>
      </c>
      <c r="H450" s="19">
        <v>0</v>
      </c>
      <c r="I450" s="19">
        <v>0</v>
      </c>
      <c r="J450" s="19">
        <v>0</v>
      </c>
      <c r="K450" s="19">
        <v>0</v>
      </c>
      <c r="L450" s="19">
        <v>0</v>
      </c>
      <c r="M450" s="19">
        <v>0</v>
      </c>
      <c r="N450" s="19">
        <v>0</v>
      </c>
      <c r="O450" s="19">
        <v>0</v>
      </c>
      <c r="P450" s="19">
        <v>0</v>
      </c>
      <c r="Q450" s="19">
        <v>0</v>
      </c>
      <c r="R450" s="19">
        <v>0</v>
      </c>
      <c r="S450" s="1" t="s">
        <v>33</v>
      </c>
      <c r="T450" s="1" t="s">
        <v>25</v>
      </c>
      <c r="U450" t="str">
        <f>IFERROR(VLOOKUP(JRC_IDEES_powergen[[#This Row],[Headers]],sections[#All],1,FALSE),U449)</f>
        <v>CO2 emissions (kt CO2)</v>
      </c>
      <c r="V450" t="str">
        <f>IFERROR(VLOOKUP(JRC_IDEES_powergen[[#This Row],[Headers]],ec[#All],3,FALSE),"")</f>
        <v>99998</v>
      </c>
      <c r="W450" t="str">
        <f>VLOOKUP(MID(JRC_IDEES_powergen[[#This Row],[Source.Name]],25,2),Table5[#All],3,FALSE)</f>
        <v>Germany</v>
      </c>
    </row>
    <row r="451" spans="2:23" x14ac:dyDescent="0.25">
      <c r="B451" t="str">
        <f t="shared" ref="B451:B514" si="7">IF(V452&lt;&gt;"",U452&amp;" - "&amp;V452,"")</f>
        <v/>
      </c>
      <c r="C451" s="19">
        <v>0</v>
      </c>
      <c r="D451" s="19">
        <v>0</v>
      </c>
      <c r="E451" s="19">
        <v>0</v>
      </c>
      <c r="F451" s="19">
        <v>0</v>
      </c>
      <c r="G451" s="19">
        <v>0</v>
      </c>
      <c r="H451" s="19">
        <v>0</v>
      </c>
      <c r="I451" s="19">
        <v>0</v>
      </c>
      <c r="J451" s="19">
        <v>0</v>
      </c>
      <c r="K451" s="19">
        <v>0</v>
      </c>
      <c r="L451" s="19">
        <v>0</v>
      </c>
      <c r="M451" s="19">
        <v>0</v>
      </c>
      <c r="N451" s="19">
        <v>0</v>
      </c>
      <c r="O451" s="19">
        <v>0</v>
      </c>
      <c r="P451" s="19">
        <v>0</v>
      </c>
      <c r="Q451" s="19">
        <v>0</v>
      </c>
      <c r="R451" s="19">
        <v>0</v>
      </c>
      <c r="S451" s="1" t="s">
        <v>33</v>
      </c>
      <c r="T451" s="1" t="s">
        <v>26</v>
      </c>
      <c r="U451" t="str">
        <f>IFERROR(VLOOKUP(JRC_IDEES_powergen[[#This Row],[Headers]],sections[#All],1,FALSE),U450)</f>
        <v>CO2 emissions (kt CO2)</v>
      </c>
      <c r="V451" t="str">
        <f>IFERROR(VLOOKUP(JRC_IDEES_powergen[[#This Row],[Headers]],ec[#All],3,FALSE),"")</f>
        <v>99999</v>
      </c>
      <c r="W451" t="str">
        <f>VLOOKUP(MID(JRC_IDEES_powergen[[#This Row],[Source.Name]],25,2),Table5[#All],3,FALSE)</f>
        <v>Germany</v>
      </c>
    </row>
    <row r="452" spans="2:23" x14ac:dyDescent="0.25">
      <c r="B452" t="str">
        <f t="shared" si="7"/>
        <v/>
      </c>
      <c r="C452" s="19">
        <v>2000</v>
      </c>
      <c r="D452" s="19">
        <v>2001</v>
      </c>
      <c r="E452" s="19">
        <v>2002</v>
      </c>
      <c r="F452" s="19">
        <v>2003</v>
      </c>
      <c r="G452" s="19">
        <v>2004</v>
      </c>
      <c r="H452" s="19">
        <v>2005</v>
      </c>
      <c r="I452" s="19">
        <v>2006</v>
      </c>
      <c r="J452" s="19">
        <v>2007</v>
      </c>
      <c r="K452" s="19">
        <v>2008</v>
      </c>
      <c r="L452" s="19">
        <v>2009</v>
      </c>
      <c r="M452" s="19">
        <v>2010</v>
      </c>
      <c r="N452" s="19">
        <v>2011</v>
      </c>
      <c r="O452" s="19">
        <v>2012</v>
      </c>
      <c r="P452" s="19">
        <v>2013</v>
      </c>
      <c r="Q452" s="19">
        <v>2014</v>
      </c>
      <c r="R452" s="19">
        <v>2015</v>
      </c>
      <c r="S452" s="1" t="s">
        <v>34</v>
      </c>
      <c r="T452" s="1" t="s">
        <v>2</v>
      </c>
      <c r="U452" t="str">
        <f>IFERROR(VLOOKUP(JRC_IDEES_powergen[[#This Row],[Headers]],sections[#All],1,FALSE),U451)</f>
        <v>CO2 emissions (kt CO2)</v>
      </c>
      <c r="V452" t="str">
        <f>IFERROR(VLOOKUP(JRC_IDEES_powergen[[#This Row],[Headers]],ec[#All],3,FALSE),"")</f>
        <v/>
      </c>
      <c r="W452" t="str">
        <f>VLOOKUP(MID(JRC_IDEES_powergen[[#This Row],[Source.Name]],25,2),Table5[#All],3,FALSE)</f>
        <v>Denmark</v>
      </c>
    </row>
    <row r="453" spans="2:23" x14ac:dyDescent="0.25">
      <c r="B453" t="str">
        <f t="shared" si="7"/>
        <v>Total gross distributed heat production (GWh) - 0</v>
      </c>
      <c r="C453" s="19">
        <v>6127.7858874291369</v>
      </c>
      <c r="D453" s="19">
        <v>6598.8372093023254</v>
      </c>
      <c r="E453" s="19">
        <v>6161.6279069767443</v>
      </c>
      <c r="F453" s="19">
        <v>6916.0574418604665</v>
      </c>
      <c r="G453" s="19">
        <v>6823.2558139534885</v>
      </c>
      <c r="H453" s="19">
        <v>6435.7860029638923</v>
      </c>
      <c r="I453" s="19">
        <v>6583.8119767441849</v>
      </c>
      <c r="J453" s="19">
        <v>7608.1395348837214</v>
      </c>
      <c r="K453" s="19">
        <v>8093.286511627909</v>
      </c>
      <c r="L453" s="19">
        <v>8582.5581395348818</v>
      </c>
      <c r="M453" s="19">
        <v>10009.58716319948</v>
      </c>
      <c r="N453" s="19">
        <v>8858.1277592255919</v>
      </c>
      <c r="O453" s="19">
        <v>10510.58822844015</v>
      </c>
      <c r="P453" s="19">
        <v>10418.124737547234</v>
      </c>
      <c r="Q453" s="19">
        <v>10706.706391641468</v>
      </c>
      <c r="R453" s="19">
        <v>11681.230711805265</v>
      </c>
      <c r="S453" s="1" t="s">
        <v>34</v>
      </c>
      <c r="T453" s="1" t="s">
        <v>3</v>
      </c>
      <c r="U453" t="str">
        <f>IFERROR(VLOOKUP(JRC_IDEES_powergen[[#This Row],[Headers]],sections[#All],1,FALSE),U452)</f>
        <v>Total gross distributed heat production (GWh)</v>
      </c>
      <c r="V453" t="str">
        <f>IFERROR(VLOOKUP(JRC_IDEES_powergen[[#This Row],[Headers]],ec[#All],3,FALSE),"")</f>
        <v/>
      </c>
      <c r="W453" t="str">
        <f>VLOOKUP(MID(JRC_IDEES_powergen[[#This Row],[Source.Name]],25,2),Table5[#All],3,FALSE)</f>
        <v>Denmark</v>
      </c>
    </row>
    <row r="454" spans="2:23" x14ac:dyDescent="0.25">
      <c r="B454" t="str">
        <f t="shared" si="7"/>
        <v>Total gross distributed heat production (GWh) - 2100</v>
      </c>
      <c r="C454" s="19">
        <v>6076.3599838197761</v>
      </c>
      <c r="D454" s="19">
        <v>6548.3590864358821</v>
      </c>
      <c r="E454" s="19">
        <v>6109.9111390290691</v>
      </c>
      <c r="F454" s="19">
        <v>6859.462803153956</v>
      </c>
      <c r="G454" s="19">
        <v>6758.2722813513346</v>
      </c>
      <c r="H454" s="19">
        <v>6359.1321574611475</v>
      </c>
      <c r="I454" s="19">
        <v>6483.1895720237098</v>
      </c>
      <c r="J454" s="19">
        <v>7500.8719739236785</v>
      </c>
      <c r="K454" s="19">
        <v>8005.5042883992264</v>
      </c>
      <c r="L454" s="19">
        <v>8483.8141941158174</v>
      </c>
      <c r="M454" s="19">
        <v>9890.3351410613395</v>
      </c>
      <c r="N454" s="19">
        <v>8697.3166717699278</v>
      </c>
      <c r="O454" s="19">
        <v>10173.455026345422</v>
      </c>
      <c r="P454" s="19">
        <v>10076.450053039111</v>
      </c>
      <c r="Q454" s="19">
        <v>10346.387683134601</v>
      </c>
      <c r="R454" s="19">
        <v>11151.112077983233</v>
      </c>
      <c r="S454" s="1" t="s">
        <v>34</v>
      </c>
      <c r="T454" s="1" t="s">
        <v>4</v>
      </c>
      <c r="U454" t="str">
        <f>IFERROR(VLOOKUP(JRC_IDEES_powergen[[#This Row],[Headers]],sections[#All],1,FALSE),U453)</f>
        <v>Total gross distributed heat production (GWh)</v>
      </c>
      <c r="V454">
        <f>IFERROR(VLOOKUP(JRC_IDEES_powergen[[#This Row],[Headers]],ec[#All],3,FALSE),"")</f>
        <v>0</v>
      </c>
      <c r="W454" t="str">
        <f>VLOOKUP(MID(JRC_IDEES_powergen[[#This Row],[Source.Name]],25,2),Table5[#All],3,FALSE)</f>
        <v>Denmark</v>
      </c>
    </row>
    <row r="455" spans="2:23" x14ac:dyDescent="0.25">
      <c r="B455" t="str">
        <f t="shared" si="7"/>
        <v>Total gross distributed heat production (GWh) - 2200</v>
      </c>
      <c r="C455" s="19">
        <v>12.725722123849014</v>
      </c>
      <c r="D455" s="19">
        <v>6.4094879622261756</v>
      </c>
      <c r="E455" s="19">
        <v>6.4133836139801694</v>
      </c>
      <c r="F455" s="19">
        <v>6.4671696549509647</v>
      </c>
      <c r="G455" s="19">
        <v>6.4342480251277898</v>
      </c>
      <c r="H455" s="19">
        <v>12.470291424349401</v>
      </c>
      <c r="I455" s="19">
        <v>25.855441752773672</v>
      </c>
      <c r="J455" s="19">
        <v>25.158720286964318</v>
      </c>
      <c r="K455" s="19">
        <v>24.901226245953634</v>
      </c>
      <c r="L455" s="19">
        <v>26.432491381018327</v>
      </c>
      <c r="M455" s="19">
        <v>32.030037697976795</v>
      </c>
      <c r="N455" s="19">
        <v>19.017907479586235</v>
      </c>
      <c r="O455" s="19">
        <v>25.132886680805381</v>
      </c>
      <c r="P455" s="19">
        <v>23.614677302236739</v>
      </c>
      <c r="Q455" s="19">
        <v>18.091719846913517</v>
      </c>
      <c r="R455" s="19">
        <v>23.998508506375433</v>
      </c>
      <c r="S455" s="1" t="s">
        <v>34</v>
      </c>
      <c r="T455" s="1" t="s">
        <v>5</v>
      </c>
      <c r="U455" t="str">
        <f>IFERROR(VLOOKUP(JRC_IDEES_powergen[[#This Row],[Headers]],sections[#All],1,FALSE),U454)</f>
        <v>Total gross distributed heat production (GWh)</v>
      </c>
      <c r="V455" t="str">
        <f>IFERROR(VLOOKUP(JRC_IDEES_powergen[[#This Row],[Headers]],ec[#All],3,FALSE),"")</f>
        <v>2100</v>
      </c>
      <c r="W455" t="str">
        <f>VLOOKUP(MID(JRC_IDEES_powergen[[#This Row],[Source.Name]],25,2),Table5[#All],3,FALSE)</f>
        <v>Denmark</v>
      </c>
    </row>
    <row r="456" spans="2:23" x14ac:dyDescent="0.25">
      <c r="B456" t="str">
        <f t="shared" si="7"/>
        <v>Total gross distributed heat production (GWh) - 3210</v>
      </c>
      <c r="C456" s="19">
        <v>0</v>
      </c>
      <c r="D456" s="19">
        <v>0</v>
      </c>
      <c r="E456" s="19">
        <v>0</v>
      </c>
      <c r="F456" s="19">
        <v>0</v>
      </c>
      <c r="G456" s="19">
        <v>0</v>
      </c>
      <c r="H456" s="19">
        <v>0</v>
      </c>
      <c r="I456" s="19">
        <v>0</v>
      </c>
      <c r="J456" s="19">
        <v>0</v>
      </c>
      <c r="K456" s="19">
        <v>0</v>
      </c>
      <c r="L456" s="19">
        <v>0</v>
      </c>
      <c r="M456" s="19">
        <v>0</v>
      </c>
      <c r="N456" s="19">
        <v>0</v>
      </c>
      <c r="O456" s="19">
        <v>0</v>
      </c>
      <c r="P456" s="19">
        <v>0</v>
      </c>
      <c r="Q456" s="19">
        <v>0</v>
      </c>
      <c r="R456" s="19">
        <v>0</v>
      </c>
      <c r="S456" s="1" t="s">
        <v>34</v>
      </c>
      <c r="T456" s="1" t="s">
        <v>6</v>
      </c>
      <c r="U456" t="str">
        <f>IFERROR(VLOOKUP(JRC_IDEES_powergen[[#This Row],[Headers]],sections[#All],1,FALSE),U455)</f>
        <v>Total gross distributed heat production (GWh)</v>
      </c>
      <c r="V456" t="str">
        <f>IFERROR(VLOOKUP(JRC_IDEES_powergen[[#This Row],[Headers]],ec[#All],3,FALSE),"")</f>
        <v>2200</v>
      </c>
      <c r="W456" t="str">
        <f>VLOOKUP(MID(JRC_IDEES_powergen[[#This Row],[Source.Name]],25,2),Table5[#All],3,FALSE)</f>
        <v>Denmark</v>
      </c>
    </row>
    <row r="457" spans="2:23" x14ac:dyDescent="0.25">
      <c r="B457" t="str">
        <f t="shared" si="7"/>
        <v>Total gross distributed heat production (GWh) - 3260</v>
      </c>
      <c r="C457" s="19">
        <v>0</v>
      </c>
      <c r="D457" s="19">
        <v>0</v>
      </c>
      <c r="E457" s="19">
        <v>0</v>
      </c>
      <c r="F457" s="19">
        <v>0</v>
      </c>
      <c r="G457" s="19">
        <v>0</v>
      </c>
      <c r="H457" s="19">
        <v>0</v>
      </c>
      <c r="I457" s="19">
        <v>0</v>
      </c>
      <c r="J457" s="19">
        <v>0</v>
      </c>
      <c r="K457" s="19">
        <v>0</v>
      </c>
      <c r="L457" s="19">
        <v>0</v>
      </c>
      <c r="M457" s="19">
        <v>0</v>
      </c>
      <c r="N457" s="19">
        <v>0</v>
      </c>
      <c r="O457" s="19">
        <v>0</v>
      </c>
      <c r="P457" s="19">
        <v>0</v>
      </c>
      <c r="Q457" s="19">
        <v>0</v>
      </c>
      <c r="R457" s="19">
        <v>0</v>
      </c>
      <c r="S457" s="1" t="s">
        <v>34</v>
      </c>
      <c r="T457" s="1" t="s">
        <v>7</v>
      </c>
      <c r="U457" t="str">
        <f>IFERROR(VLOOKUP(JRC_IDEES_powergen[[#This Row],[Headers]],sections[#All],1,FALSE),U456)</f>
        <v>Total gross distributed heat production (GWh)</v>
      </c>
      <c r="V457" t="str">
        <f>IFERROR(VLOOKUP(JRC_IDEES_powergen[[#This Row],[Headers]],ec[#All],3,FALSE),"")</f>
        <v>3210</v>
      </c>
      <c r="W457" t="str">
        <f>VLOOKUP(MID(JRC_IDEES_powergen[[#This Row],[Source.Name]],25,2),Table5[#All],3,FALSE)</f>
        <v>Denmark</v>
      </c>
    </row>
    <row r="458" spans="2:23" x14ac:dyDescent="0.25">
      <c r="B458" t="str">
        <f t="shared" si="7"/>
        <v>Total gross distributed heat production (GWh) - 0</v>
      </c>
      <c r="C458" s="19">
        <v>309.89370313215443</v>
      </c>
      <c r="D458" s="19">
        <v>380.96746768947526</v>
      </c>
      <c r="E458" s="19">
        <v>173.16428716296366</v>
      </c>
      <c r="F458" s="19">
        <v>430.06678205423913</v>
      </c>
      <c r="G458" s="19">
        <v>323.94244823086308</v>
      </c>
      <c r="H458" s="19">
        <v>223.90218823697847</v>
      </c>
      <c r="I458" s="19">
        <v>177.41913116054073</v>
      </c>
      <c r="J458" s="19">
        <v>240.12257338315447</v>
      </c>
      <c r="K458" s="19">
        <v>303.88377998257891</v>
      </c>
      <c r="L458" s="19">
        <v>403.14322652025476</v>
      </c>
      <c r="M458" s="19">
        <v>748.33327451595267</v>
      </c>
      <c r="N458" s="19">
        <v>424.43131983541457</v>
      </c>
      <c r="O458" s="19">
        <v>369.33120817931979</v>
      </c>
      <c r="P458" s="19">
        <v>320.54395740980499</v>
      </c>
      <c r="Q458" s="19">
        <v>135.35338117404174</v>
      </c>
      <c r="R458" s="19">
        <v>158.12030505408919</v>
      </c>
      <c r="S458" s="1" t="s">
        <v>34</v>
      </c>
      <c r="T458" s="1" t="s">
        <v>8</v>
      </c>
      <c r="U458" t="str">
        <f>IFERROR(VLOOKUP(JRC_IDEES_powergen[[#This Row],[Headers]],sections[#All],1,FALSE),U457)</f>
        <v>Total gross distributed heat production (GWh)</v>
      </c>
      <c r="V458" t="str">
        <f>IFERROR(VLOOKUP(JRC_IDEES_powergen[[#This Row],[Headers]],ec[#All],3,FALSE),"")</f>
        <v>3260</v>
      </c>
      <c r="W458" t="str">
        <f>VLOOKUP(MID(JRC_IDEES_powergen[[#This Row],[Source.Name]],25,2),Table5[#All],3,FALSE)</f>
        <v>Denmark</v>
      </c>
    </row>
    <row r="459" spans="2:23" x14ac:dyDescent="0.25">
      <c r="B459" t="str">
        <f t="shared" si="7"/>
        <v>Total gross distributed heat production (GWh) - 3270A</v>
      </c>
      <c r="C459" s="19">
        <v>267.26683555529837</v>
      </c>
      <c r="D459" s="19">
        <v>273.0258343823391</v>
      </c>
      <c r="E459" s="19">
        <v>259.65161176576936</v>
      </c>
      <c r="F459" s="19">
        <v>206.75104826766642</v>
      </c>
      <c r="G459" s="19">
        <v>147.57045206908265</v>
      </c>
      <c r="H459" s="19">
        <v>184.40035310540759</v>
      </c>
      <c r="I459" s="19">
        <v>134.44135057754917</v>
      </c>
      <c r="J459" s="19">
        <v>84.77354332891062</v>
      </c>
      <c r="K459" s="19">
        <v>58.049090195759874</v>
      </c>
      <c r="L459" s="19">
        <v>48.670924077264317</v>
      </c>
      <c r="M459" s="19">
        <v>105.74274531203677</v>
      </c>
      <c r="N459" s="19">
        <v>38.596510878233985</v>
      </c>
      <c r="O459" s="19">
        <v>37.488506093389603</v>
      </c>
      <c r="P459" s="19">
        <v>20.724824832530491</v>
      </c>
      <c r="Q459" s="19">
        <v>29.30330932633894</v>
      </c>
      <c r="R459" s="19">
        <v>23.998508506375433</v>
      </c>
      <c r="S459" s="1" t="s">
        <v>34</v>
      </c>
      <c r="T459" s="1" t="s">
        <v>9</v>
      </c>
      <c r="U459" t="str">
        <f>IFERROR(VLOOKUP(JRC_IDEES_powergen[[#This Row],[Headers]],sections[#All],1,FALSE),U458)</f>
        <v>Total gross distributed heat production (GWh)</v>
      </c>
      <c r="V459">
        <f>IFERROR(VLOOKUP(JRC_IDEES_powergen[[#This Row],[Headers]],ec[#All],3,FALSE),"")</f>
        <v>0</v>
      </c>
      <c r="W459" t="str">
        <f>VLOOKUP(MID(JRC_IDEES_powergen[[#This Row],[Source.Name]],25,2),Table5[#All],3,FALSE)</f>
        <v>Denmark</v>
      </c>
    </row>
    <row r="460" spans="2:23" x14ac:dyDescent="0.25">
      <c r="B460" t="str">
        <f t="shared" si="7"/>
        <v>Total gross distributed heat production (GWh) - 3280</v>
      </c>
      <c r="C460" s="19">
        <v>117.54588739495514</v>
      </c>
      <c r="D460" s="19">
        <v>99.179429349240948</v>
      </c>
      <c r="E460" s="19">
        <v>85.014339988816474</v>
      </c>
      <c r="F460" s="19">
        <v>98.964887351816998</v>
      </c>
      <c r="G460" s="19">
        <v>72.304539701287311</v>
      </c>
      <c r="H460" s="19">
        <v>109.35589611965085</v>
      </c>
      <c r="I460" s="19">
        <v>48.23660920181463</v>
      </c>
      <c r="J460" s="19">
        <v>74.371830639667863</v>
      </c>
      <c r="K460" s="19">
        <v>48.169816344156757</v>
      </c>
      <c r="L460" s="19">
        <v>48.670924077264317</v>
      </c>
      <c r="M460" s="19">
        <v>105.74274531203677</v>
      </c>
      <c r="N460" s="19">
        <v>38.596510878233985</v>
      </c>
      <c r="O460" s="19">
        <v>37.488506093389603</v>
      </c>
      <c r="P460" s="19">
        <v>20.724824832530491</v>
      </c>
      <c r="Q460" s="19">
        <v>29.30330932633894</v>
      </c>
      <c r="R460" s="19">
        <v>23.998508506375433</v>
      </c>
      <c r="S460" s="1" t="s">
        <v>34</v>
      </c>
      <c r="T460" s="1" t="s">
        <v>10</v>
      </c>
      <c r="U460" t="str">
        <f>IFERROR(VLOOKUP(JRC_IDEES_powergen[[#This Row],[Headers]],sections[#All],1,FALSE),U459)</f>
        <v>Total gross distributed heat production (GWh)</v>
      </c>
      <c r="V460" t="str">
        <f>IFERROR(VLOOKUP(JRC_IDEES_powergen[[#This Row],[Headers]],ec[#All],3,FALSE),"")</f>
        <v>3270A</v>
      </c>
      <c r="W460" t="str">
        <f>VLOOKUP(MID(JRC_IDEES_powergen[[#This Row],[Source.Name]],25,2),Table5[#All],3,FALSE)</f>
        <v>Denmark</v>
      </c>
    </row>
    <row r="461" spans="2:23" x14ac:dyDescent="0.25">
      <c r="B461" t="str">
        <f t="shared" si="7"/>
        <v/>
      </c>
      <c r="C461" s="19">
        <v>149.7209481603432</v>
      </c>
      <c r="D461" s="19">
        <v>173.84640503309816</v>
      </c>
      <c r="E461" s="19">
        <v>174.63727177695287</v>
      </c>
      <c r="F461" s="19">
        <v>107.78616091584942</v>
      </c>
      <c r="G461" s="19">
        <v>75.265912367795352</v>
      </c>
      <c r="H461" s="19">
        <v>75.044456985756739</v>
      </c>
      <c r="I461" s="19">
        <v>86.204741375734542</v>
      </c>
      <c r="J461" s="19">
        <v>10.401712689242753</v>
      </c>
      <c r="K461" s="19">
        <v>9.8792738516031147</v>
      </c>
      <c r="L461" s="19">
        <v>0</v>
      </c>
      <c r="M461" s="19">
        <v>0</v>
      </c>
      <c r="N461" s="19">
        <v>0</v>
      </c>
      <c r="O461" s="19">
        <v>0</v>
      </c>
      <c r="P461" s="19">
        <v>0</v>
      </c>
      <c r="Q461" s="19">
        <v>0</v>
      </c>
      <c r="R461" s="19">
        <v>0</v>
      </c>
      <c r="S461" s="1" t="s">
        <v>34</v>
      </c>
      <c r="T461" s="1" t="s">
        <v>11</v>
      </c>
      <c r="U461" t="str">
        <f>IFERROR(VLOOKUP(JRC_IDEES_powergen[[#This Row],[Headers]],sections[#All],1,FALSE),U460)</f>
        <v>Total gross distributed heat production (GWh)</v>
      </c>
      <c r="V461" t="str">
        <f>IFERROR(VLOOKUP(JRC_IDEES_powergen[[#This Row],[Headers]],ec[#All],3,FALSE),"")</f>
        <v>3280</v>
      </c>
      <c r="W461" t="str">
        <f>VLOOKUP(MID(JRC_IDEES_powergen[[#This Row],[Source.Name]],25,2),Table5[#All],3,FALSE)</f>
        <v>Denmark</v>
      </c>
    </row>
    <row r="462" spans="2:23" x14ac:dyDescent="0.25">
      <c r="B462" t="str">
        <f t="shared" si="7"/>
        <v>Total gross distributed heat production (GWh) - 4100</v>
      </c>
      <c r="C462" s="19">
        <v>822.86924970029725</v>
      </c>
      <c r="D462" s="19">
        <v>996.97890229997643</v>
      </c>
      <c r="E462" s="19">
        <v>852.70552960188695</v>
      </c>
      <c r="F462" s="19">
        <v>1009.6695865604382</v>
      </c>
      <c r="G462" s="19">
        <v>963.22855006807356</v>
      </c>
      <c r="H462" s="19">
        <v>1322.4013180211814</v>
      </c>
      <c r="I462" s="19">
        <v>1401.413191866699</v>
      </c>
      <c r="J462" s="19">
        <v>2010.3930403595646</v>
      </c>
      <c r="K462" s="19">
        <v>1958.2812886323136</v>
      </c>
      <c r="L462" s="19">
        <v>2515.15812988887</v>
      </c>
      <c r="M462" s="19">
        <v>2826.1952133027312</v>
      </c>
      <c r="N462" s="19">
        <v>2463.4010922632751</v>
      </c>
      <c r="O462" s="19">
        <v>3660.8952205504088</v>
      </c>
      <c r="P462" s="19">
        <v>3672.9503566699227</v>
      </c>
      <c r="Q462" s="19">
        <v>4230.9233563556772</v>
      </c>
      <c r="R462" s="19">
        <v>4618.192598035349</v>
      </c>
      <c r="S462" s="1" t="s">
        <v>34</v>
      </c>
      <c r="T462" s="1" t="s">
        <v>12</v>
      </c>
      <c r="U462" t="str">
        <f>IFERROR(VLOOKUP(JRC_IDEES_powergen[[#This Row],[Headers]],sections[#All],1,FALSE),U461)</f>
        <v>Total gross distributed heat production (GWh)</v>
      </c>
      <c r="V462" t="str">
        <f>IFERROR(VLOOKUP(JRC_IDEES_powergen[[#This Row],[Headers]],ec[#All],3,FALSE),"")</f>
        <v/>
      </c>
      <c r="W462" t="str">
        <f>VLOOKUP(MID(JRC_IDEES_powergen[[#This Row],[Source.Name]],25,2),Table5[#All],3,FALSE)</f>
        <v>Denmark</v>
      </c>
    </row>
    <row r="463" spans="2:23" x14ac:dyDescent="0.25">
      <c r="B463" t="str">
        <f t="shared" si="7"/>
        <v>Total gross distributed heat production (GWh) - 5542</v>
      </c>
      <c r="C463" s="19">
        <v>761.08460042510671</v>
      </c>
      <c r="D463" s="19">
        <v>929.64654569746563</v>
      </c>
      <c r="E463" s="19">
        <v>795.48930461526527</v>
      </c>
      <c r="F463" s="19">
        <v>962.48897636984429</v>
      </c>
      <c r="G463" s="19">
        <v>899.74233840238401</v>
      </c>
      <c r="H463" s="19">
        <v>1273.825825020843</v>
      </c>
      <c r="I463" s="19">
        <v>1364.5735543348258</v>
      </c>
      <c r="J463" s="19">
        <v>1945.4102431904919</v>
      </c>
      <c r="K463" s="19">
        <v>1891.2529680143741</v>
      </c>
      <c r="L463" s="19">
        <v>2456.8945261336744</v>
      </c>
      <c r="M463" s="19">
        <v>2777.4994155967506</v>
      </c>
      <c r="N463" s="19">
        <v>2414.8432460344884</v>
      </c>
      <c r="O463" s="19">
        <v>3596.9156733694354</v>
      </c>
      <c r="P463" s="19">
        <v>3652.208602852621</v>
      </c>
      <c r="Q463" s="19">
        <v>4134.3659181343082</v>
      </c>
      <c r="R463" s="19">
        <v>4477.8143390165142</v>
      </c>
      <c r="S463" s="1" t="s">
        <v>34</v>
      </c>
      <c r="T463" s="1" t="s">
        <v>13</v>
      </c>
      <c r="U463" t="str">
        <f>IFERROR(VLOOKUP(JRC_IDEES_powergen[[#This Row],[Headers]],sections[#All],1,FALSE),U462)</f>
        <v>Total gross distributed heat production (GWh)</v>
      </c>
      <c r="V463" t="str">
        <f>IFERROR(VLOOKUP(JRC_IDEES_powergen[[#This Row],[Headers]],ec[#All],3,FALSE),"")</f>
        <v>4100</v>
      </c>
      <c r="W463" t="str">
        <f>VLOOKUP(MID(JRC_IDEES_powergen[[#This Row],[Source.Name]],25,2),Table5[#All],3,FALSE)</f>
        <v>Denmark</v>
      </c>
    </row>
    <row r="464" spans="2:23" x14ac:dyDescent="0.25">
      <c r="B464" t="str">
        <f t="shared" si="7"/>
        <v>Total gross distributed heat production (GWh) - 4200</v>
      </c>
      <c r="C464" s="19">
        <v>61.784649275190581</v>
      </c>
      <c r="D464" s="19">
        <v>67.332356602510785</v>
      </c>
      <c r="E464" s="19">
        <v>57.216224986621675</v>
      </c>
      <c r="F464" s="19">
        <v>47.180610190593924</v>
      </c>
      <c r="G464" s="19">
        <v>63.48621166568951</v>
      </c>
      <c r="H464" s="19">
        <v>48.575493000338319</v>
      </c>
      <c r="I464" s="19">
        <v>36.839637531873308</v>
      </c>
      <c r="J464" s="19">
        <v>64.982797169072768</v>
      </c>
      <c r="K464" s="19">
        <v>67.028320617939571</v>
      </c>
      <c r="L464" s="19">
        <v>58.263603755195497</v>
      </c>
      <c r="M464" s="19">
        <v>48.695797705980425</v>
      </c>
      <c r="N464" s="19">
        <v>48.557846228786836</v>
      </c>
      <c r="O464" s="19">
        <v>63.979547180973398</v>
      </c>
      <c r="P464" s="19">
        <v>20.741753817301838</v>
      </c>
      <c r="Q464" s="19">
        <v>96.557438221369097</v>
      </c>
      <c r="R464" s="19">
        <v>140.37825901883517</v>
      </c>
      <c r="S464" s="1" t="s">
        <v>34</v>
      </c>
      <c r="T464" s="1" t="s">
        <v>14</v>
      </c>
      <c r="U464" t="str">
        <f>IFERROR(VLOOKUP(JRC_IDEES_powergen[[#This Row],[Headers]],sections[#All],1,FALSE),U463)</f>
        <v>Total gross distributed heat production (GWh)</v>
      </c>
      <c r="V464" t="str">
        <f>IFERROR(VLOOKUP(JRC_IDEES_powergen[[#This Row],[Headers]],ec[#All],3,FALSE),"")</f>
        <v>5542</v>
      </c>
      <c r="W464" t="str">
        <f>VLOOKUP(MID(JRC_IDEES_powergen[[#This Row],[Source.Name]],25,2),Table5[#All],3,FALSE)</f>
        <v>Denmark</v>
      </c>
    </row>
    <row r="465" spans="2:23" x14ac:dyDescent="0.25">
      <c r="B465" t="str">
        <f t="shared" si="7"/>
        <v>Total gross distributed heat production (GWh) - 0</v>
      </c>
      <c r="C465" s="19">
        <v>0</v>
      </c>
      <c r="D465" s="19">
        <v>0</v>
      </c>
      <c r="E465" s="19">
        <v>0</v>
      </c>
      <c r="F465" s="19">
        <v>0</v>
      </c>
      <c r="G465" s="19">
        <v>0</v>
      </c>
      <c r="H465" s="19">
        <v>0</v>
      </c>
      <c r="I465" s="19">
        <v>0</v>
      </c>
      <c r="J465" s="19">
        <v>0</v>
      </c>
      <c r="K465" s="19">
        <v>0</v>
      </c>
      <c r="L465" s="19">
        <v>0</v>
      </c>
      <c r="M465" s="19">
        <v>0</v>
      </c>
      <c r="N465" s="19">
        <v>0</v>
      </c>
      <c r="O465" s="19">
        <v>0</v>
      </c>
      <c r="P465" s="19">
        <v>0</v>
      </c>
      <c r="Q465" s="19">
        <v>0</v>
      </c>
      <c r="R465" s="19">
        <v>0</v>
      </c>
      <c r="S465" s="1" t="s">
        <v>34</v>
      </c>
      <c r="T465" s="1" t="s">
        <v>15</v>
      </c>
      <c r="U465" t="str">
        <f>IFERROR(VLOOKUP(JRC_IDEES_powergen[[#This Row],[Headers]],sections[#All],1,FALSE),U464)</f>
        <v>Total gross distributed heat production (GWh)</v>
      </c>
      <c r="V465" t="str">
        <f>IFERROR(VLOOKUP(JRC_IDEES_powergen[[#This Row],[Headers]],ec[#All],3,FALSE),"")</f>
        <v>4200</v>
      </c>
      <c r="W465" t="str">
        <f>VLOOKUP(MID(JRC_IDEES_powergen[[#This Row],[Source.Name]],25,2),Table5[#All],3,FALSE)</f>
        <v>Denmark</v>
      </c>
    </row>
    <row r="466" spans="2:23" x14ac:dyDescent="0.25">
      <c r="B466" t="str">
        <f t="shared" si="7"/>
        <v>Total gross distributed heat production (GWh) - 5541</v>
      </c>
      <c r="C466" s="19">
        <v>3649.7022052708735</v>
      </c>
      <c r="D466" s="19">
        <v>3836.4683710849731</v>
      </c>
      <c r="E466" s="19">
        <v>3838.7052742768783</v>
      </c>
      <c r="F466" s="19">
        <v>4103.3669136426415</v>
      </c>
      <c r="G466" s="19">
        <v>4201.8979626946712</v>
      </c>
      <c r="H466" s="19">
        <v>3896.596851956208</v>
      </c>
      <c r="I466" s="19">
        <v>4050.7145533842963</v>
      </c>
      <c r="J466" s="19">
        <v>4300.6673119909829</v>
      </c>
      <c r="K466" s="19">
        <v>4636.6502018706979</v>
      </c>
      <c r="L466" s="19">
        <v>4689.301438083181</v>
      </c>
      <c r="M466" s="19">
        <v>5300.3663185497026</v>
      </c>
      <c r="N466" s="19">
        <v>5138.2876478608832</v>
      </c>
      <c r="O466" s="19">
        <v>5494.0922251744332</v>
      </c>
      <c r="P466" s="19">
        <v>5457.8046591220627</v>
      </c>
      <c r="Q466" s="19">
        <v>5355.2551108695179</v>
      </c>
      <c r="R466" s="19">
        <v>5728.0796889154817</v>
      </c>
      <c r="S466" s="1" t="s">
        <v>34</v>
      </c>
      <c r="T466" s="1" t="s">
        <v>16</v>
      </c>
      <c r="U466" t="str">
        <f>IFERROR(VLOOKUP(JRC_IDEES_powergen[[#This Row],[Headers]],sections[#All],1,FALSE),U465)</f>
        <v>Total gross distributed heat production (GWh)</v>
      </c>
      <c r="V466">
        <f>IFERROR(VLOOKUP(JRC_IDEES_powergen[[#This Row],[Headers]],ec[#All],3,FALSE),"")</f>
        <v>0</v>
      </c>
      <c r="W466" t="str">
        <f>VLOOKUP(MID(JRC_IDEES_powergen[[#This Row],[Source.Name]],25,2),Table5[#All],3,FALSE)</f>
        <v>Denmark</v>
      </c>
    </row>
    <row r="467" spans="2:23" x14ac:dyDescent="0.25">
      <c r="B467" t="str">
        <f t="shared" si="7"/>
        <v>Total gross distributed heat production (GWh) - 55431</v>
      </c>
      <c r="C467" s="19">
        <v>2423.8665224377696</v>
      </c>
      <c r="D467" s="19">
        <v>2607.3998859508897</v>
      </c>
      <c r="E467" s="19">
        <v>2681.8812238115011</v>
      </c>
      <c r="F467" s="19">
        <v>2886.6365508661997</v>
      </c>
      <c r="G467" s="19">
        <v>3045.0253274740739</v>
      </c>
      <c r="H467" s="19">
        <v>3256.6267495427164</v>
      </c>
      <c r="I467" s="19">
        <v>3557.7967031032531</v>
      </c>
      <c r="J467" s="19">
        <v>3656.3632641554377</v>
      </c>
      <c r="K467" s="19">
        <v>3948.5915583960482</v>
      </c>
      <c r="L467" s="19">
        <v>4225.9666881588601</v>
      </c>
      <c r="M467" s="19">
        <v>4848.9261366406226</v>
      </c>
      <c r="N467" s="19">
        <v>4635.1538316321466</v>
      </c>
      <c r="O467" s="19">
        <v>5077.553268581215</v>
      </c>
      <c r="P467" s="19">
        <v>5011.5300977282395</v>
      </c>
      <c r="Q467" s="19">
        <v>4898.9607227879542</v>
      </c>
      <c r="R467" s="19">
        <v>5177.5256702398101</v>
      </c>
      <c r="S467" s="1" t="s">
        <v>34</v>
      </c>
      <c r="T467" s="1" t="s">
        <v>17</v>
      </c>
      <c r="U467" t="str">
        <f>IFERROR(VLOOKUP(JRC_IDEES_powergen[[#This Row],[Headers]],sections[#All],1,FALSE),U466)</f>
        <v>Total gross distributed heat production (GWh)</v>
      </c>
      <c r="V467" t="str">
        <f>IFERROR(VLOOKUP(JRC_IDEES_powergen[[#This Row],[Headers]],ec[#All],3,FALSE),"")</f>
        <v>5541</v>
      </c>
      <c r="W467" t="str">
        <f>VLOOKUP(MID(JRC_IDEES_powergen[[#This Row],[Source.Name]],25,2),Table5[#All],3,FALSE)</f>
        <v>Denmark</v>
      </c>
    </row>
    <row r="468" spans="2:23" x14ac:dyDescent="0.25">
      <c r="B468" t="str">
        <f t="shared" si="7"/>
        <v>Total gross distributed heat production (GWh) - 5545</v>
      </c>
      <c r="C468" s="19">
        <v>1225.8356828331036</v>
      </c>
      <c r="D468" s="19">
        <v>1229.0684851340832</v>
      </c>
      <c r="E468" s="19">
        <v>1156.824050465377</v>
      </c>
      <c r="F468" s="19">
        <v>1216.7303627764418</v>
      </c>
      <c r="G468" s="19">
        <v>1156.872635220597</v>
      </c>
      <c r="H468" s="19">
        <v>639.97010241349142</v>
      </c>
      <c r="I468" s="19">
        <v>492.91785028104334</v>
      </c>
      <c r="J468" s="19">
        <v>644.30404783554491</v>
      </c>
      <c r="K468" s="19">
        <v>688.05864347464922</v>
      </c>
      <c r="L468" s="19">
        <v>463.33474992432065</v>
      </c>
      <c r="M468" s="19">
        <v>451.44018190908014</v>
      </c>
      <c r="N468" s="19">
        <v>503.13381622873652</v>
      </c>
      <c r="O468" s="19">
        <v>416.53895659321785</v>
      </c>
      <c r="P468" s="19">
        <v>446.27456139382315</v>
      </c>
      <c r="Q468" s="19">
        <v>456.29438808156345</v>
      </c>
      <c r="R468" s="19">
        <v>550.55401867567173</v>
      </c>
      <c r="S468" s="1" t="s">
        <v>34</v>
      </c>
      <c r="T468" s="1" t="s">
        <v>18</v>
      </c>
      <c r="U468" t="str">
        <f>IFERROR(VLOOKUP(JRC_IDEES_powergen[[#This Row],[Headers]],sections[#All],1,FALSE),U467)</f>
        <v>Total gross distributed heat production (GWh)</v>
      </c>
      <c r="V468" t="str">
        <f>IFERROR(VLOOKUP(JRC_IDEES_powergen[[#This Row],[Headers]],ec[#All],3,FALSE),"")</f>
        <v>55431</v>
      </c>
      <c r="W468" t="str">
        <f>VLOOKUP(MID(JRC_IDEES_powergen[[#This Row],[Source.Name]],25,2),Table5[#All],3,FALSE)</f>
        <v>Denmark</v>
      </c>
    </row>
    <row r="469" spans="2:23" x14ac:dyDescent="0.25">
      <c r="B469" t="str">
        <f t="shared" si="7"/>
        <v>Total gross distributed heat production (GWh) - 0</v>
      </c>
      <c r="C469" s="19">
        <v>12.472370230932713</v>
      </c>
      <c r="D469" s="19">
        <v>49.178732992169337</v>
      </c>
      <c r="E469" s="19">
        <v>32.505843990660559</v>
      </c>
      <c r="F469" s="19">
        <v>107.63464252056723</v>
      </c>
      <c r="G469" s="19">
        <v>167.70788126122955</v>
      </c>
      <c r="H469" s="19">
        <v>195.85513565702513</v>
      </c>
      <c r="I469" s="19">
        <v>290.87169525420995</v>
      </c>
      <c r="J469" s="19">
        <v>311.78541204219619</v>
      </c>
      <c r="K469" s="19">
        <v>461.28914098453112</v>
      </c>
      <c r="L469" s="19">
        <v>421.7614064326292</v>
      </c>
      <c r="M469" s="19">
        <v>507.56794309081067</v>
      </c>
      <c r="N469" s="19">
        <v>201.79948910890485</v>
      </c>
      <c r="O469" s="19">
        <v>244.95303526062713</v>
      </c>
      <c r="P469" s="19">
        <v>214.6730056611791</v>
      </c>
      <c r="Q469" s="19">
        <v>204.89015841294511</v>
      </c>
      <c r="R469" s="19">
        <v>148.39751522828251</v>
      </c>
      <c r="S469" s="1" t="s">
        <v>34</v>
      </c>
      <c r="T469" s="1" t="s">
        <v>19</v>
      </c>
      <c r="U469" t="str">
        <f>IFERROR(VLOOKUP(JRC_IDEES_powergen[[#This Row],[Headers]],sections[#All],1,FALSE),U468)</f>
        <v>Total gross distributed heat production (GWh)</v>
      </c>
      <c r="V469" t="str">
        <f>IFERROR(VLOOKUP(JRC_IDEES_powergen[[#This Row],[Headers]],ec[#All],3,FALSE),"")</f>
        <v>5545</v>
      </c>
      <c r="W469" t="str">
        <f>VLOOKUP(MID(JRC_IDEES_powergen[[#This Row],[Source.Name]],25,2),Table5[#All],3,FALSE)</f>
        <v>Denmark</v>
      </c>
    </row>
    <row r="470" spans="2:23" x14ac:dyDescent="0.25">
      <c r="B470" t="str">
        <f t="shared" si="7"/>
        <v>Total gross distributed heat production (GWh) - 7100</v>
      </c>
      <c r="C470" s="19">
        <v>1001.4298978063711</v>
      </c>
      <c r="D470" s="19">
        <v>1005.3302900247232</v>
      </c>
      <c r="E470" s="19">
        <v>946.76520861692984</v>
      </c>
      <c r="F470" s="19">
        <v>995.50666045345235</v>
      </c>
      <c r="G470" s="19">
        <v>947.49073900228598</v>
      </c>
      <c r="H470" s="19">
        <v>523.50601905999781</v>
      </c>
      <c r="I470" s="19">
        <v>402.47420802764083</v>
      </c>
      <c r="J470" s="19">
        <v>527.97137253190476</v>
      </c>
      <c r="K470" s="19">
        <v>562.44956048739061</v>
      </c>
      <c r="L470" s="19">
        <v>379.34657773260091</v>
      </c>
      <c r="M470" s="19">
        <v>370.09960859212873</v>
      </c>
      <c r="N470" s="19">
        <v>411.78270434363071</v>
      </c>
      <c r="O470" s="19">
        <v>341.56194440643856</v>
      </c>
      <c r="P470" s="19">
        <v>366.13857204137202</v>
      </c>
      <c r="Q470" s="19">
        <v>372.57064714916646</v>
      </c>
      <c r="R470" s="19">
        <v>450.32495373728017</v>
      </c>
      <c r="S470" s="1" t="s">
        <v>34</v>
      </c>
      <c r="T470" s="1" t="s">
        <v>20</v>
      </c>
      <c r="U470" t="str">
        <f>IFERROR(VLOOKUP(JRC_IDEES_powergen[[#This Row],[Headers]],sections[#All],1,FALSE),U469)</f>
        <v>Total gross distributed heat production (GWh)</v>
      </c>
      <c r="V470">
        <f>IFERROR(VLOOKUP(JRC_IDEES_powergen[[#This Row],[Headers]],ec[#All],3,FALSE),"")</f>
        <v>0</v>
      </c>
      <c r="W470" t="str">
        <f>VLOOKUP(MID(JRC_IDEES_powergen[[#This Row],[Source.Name]],25,2),Table5[#All],3,FALSE)</f>
        <v>Denmark</v>
      </c>
    </row>
    <row r="471" spans="2:23" x14ac:dyDescent="0.25">
      <c r="B471" t="str">
        <f t="shared" si="7"/>
        <v>Total gross distributed heat production (GWh) - 55432</v>
      </c>
      <c r="C471" s="19">
        <v>0</v>
      </c>
      <c r="D471" s="19">
        <v>0</v>
      </c>
      <c r="E471" s="19">
        <v>0</v>
      </c>
      <c r="F471" s="19">
        <v>0</v>
      </c>
      <c r="G471" s="19">
        <v>0</v>
      </c>
      <c r="H471" s="19">
        <v>0</v>
      </c>
      <c r="I471" s="19">
        <v>0</v>
      </c>
      <c r="J471" s="19">
        <v>0</v>
      </c>
      <c r="K471" s="19">
        <v>0</v>
      </c>
      <c r="L471" s="19">
        <v>0</v>
      </c>
      <c r="M471" s="19">
        <v>0</v>
      </c>
      <c r="N471" s="19">
        <v>0</v>
      </c>
      <c r="O471" s="19">
        <v>0</v>
      </c>
      <c r="P471" s="19">
        <v>0</v>
      </c>
      <c r="Q471" s="19">
        <v>0</v>
      </c>
      <c r="R471" s="19">
        <v>0</v>
      </c>
      <c r="S471" s="1" t="s">
        <v>34</v>
      </c>
      <c r="T471" s="1" t="s">
        <v>21</v>
      </c>
      <c r="U471" t="str">
        <f>IFERROR(VLOOKUP(JRC_IDEES_powergen[[#This Row],[Headers]],sections[#All],1,FALSE),U470)</f>
        <v>Total gross distributed heat production (GWh)</v>
      </c>
      <c r="V471" t="str">
        <f>IFERROR(VLOOKUP(JRC_IDEES_powergen[[#This Row],[Headers]],ec[#All],3,FALSE),"")</f>
        <v>7100</v>
      </c>
      <c r="W471" t="str">
        <f>VLOOKUP(MID(JRC_IDEES_powergen[[#This Row],[Source.Name]],25,2),Table5[#All],3,FALSE)</f>
        <v>Denmark</v>
      </c>
    </row>
    <row r="472" spans="2:23" x14ac:dyDescent="0.25">
      <c r="B472" t="str">
        <f t="shared" si="7"/>
        <v>Total gross distributed heat production (GWh) - 5532</v>
      </c>
      <c r="C472" s="19">
        <v>1001.4298978063711</v>
      </c>
      <c r="D472" s="19">
        <v>1005.3302900247232</v>
      </c>
      <c r="E472" s="19">
        <v>946.76520861692984</v>
      </c>
      <c r="F472" s="19">
        <v>995.50666045345235</v>
      </c>
      <c r="G472" s="19">
        <v>947.49073900228598</v>
      </c>
      <c r="H472" s="19">
        <v>523.50601905999781</v>
      </c>
      <c r="I472" s="19">
        <v>402.47420802764083</v>
      </c>
      <c r="J472" s="19">
        <v>527.97137253190476</v>
      </c>
      <c r="K472" s="19">
        <v>562.44956048739061</v>
      </c>
      <c r="L472" s="19">
        <v>379.34657773260091</v>
      </c>
      <c r="M472" s="19">
        <v>370.09960859212873</v>
      </c>
      <c r="N472" s="19">
        <v>411.78270434363071</v>
      </c>
      <c r="O472" s="19">
        <v>341.56194440643856</v>
      </c>
      <c r="P472" s="19">
        <v>366.13857204137202</v>
      </c>
      <c r="Q472" s="19">
        <v>372.57064714916646</v>
      </c>
      <c r="R472" s="19">
        <v>450.32495373728017</v>
      </c>
      <c r="S472" s="1" t="s">
        <v>34</v>
      </c>
      <c r="T472" s="1" t="s">
        <v>22</v>
      </c>
      <c r="U472" t="str">
        <f>IFERROR(VLOOKUP(JRC_IDEES_powergen[[#This Row],[Headers]],sections[#All],1,FALSE),U471)</f>
        <v>Total gross distributed heat production (GWh)</v>
      </c>
      <c r="V472" t="str">
        <f>IFERROR(VLOOKUP(JRC_IDEES_powergen[[#This Row],[Headers]],ec[#All],3,FALSE),"")</f>
        <v>55432</v>
      </c>
      <c r="W472" t="str">
        <f>VLOOKUP(MID(JRC_IDEES_powergen[[#This Row],[Source.Name]],25,2),Table5[#All],3,FALSE)</f>
        <v>Denmark</v>
      </c>
    </row>
    <row r="473" spans="2:23" x14ac:dyDescent="0.25">
      <c r="B473" t="str">
        <f t="shared" si="7"/>
        <v>Total gross distributed heat production (GWh) - 5550</v>
      </c>
      <c r="C473" s="19">
        <v>6.2480396314389495</v>
      </c>
      <c r="D473" s="19">
        <v>6.598627466828245</v>
      </c>
      <c r="E473" s="19">
        <v>9.9430381295841972</v>
      </c>
      <c r="F473" s="19">
        <v>13.314761054310813</v>
      </c>
      <c r="G473" s="19">
        <v>13.252033045484605</v>
      </c>
      <c r="H473" s="19">
        <v>13.9338903228543</v>
      </c>
      <c r="I473" s="19">
        <v>12.146786963146521</v>
      </c>
      <c r="J473" s="19">
        <v>15.60238375555703</v>
      </c>
      <c r="K473" s="19">
        <v>17.687686082984118</v>
      </c>
      <c r="L473" s="19">
        <v>27.708472913855726</v>
      </c>
      <c r="M473" s="19">
        <v>37.856583388400296</v>
      </c>
      <c r="N473" s="19">
        <v>57.856520788334144</v>
      </c>
      <c r="O473" s="19">
        <v>92.195517774469849</v>
      </c>
      <c r="P473" s="19">
        <v>127.33342313000637</v>
      </c>
      <c r="Q473" s="19">
        <v>187.65797698873396</v>
      </c>
      <c r="R473" s="19">
        <v>230.50262678047687</v>
      </c>
      <c r="S473" s="1" t="s">
        <v>34</v>
      </c>
      <c r="T473" s="1" t="s">
        <v>23</v>
      </c>
      <c r="U473" t="str">
        <f>IFERROR(VLOOKUP(JRC_IDEES_powergen[[#This Row],[Headers]],sections[#All],1,FALSE),U472)</f>
        <v>Total gross distributed heat production (GWh)</v>
      </c>
      <c r="V473" t="str">
        <f>IFERROR(VLOOKUP(JRC_IDEES_powergen[[#This Row],[Headers]],ec[#All],3,FALSE),"")</f>
        <v>5532</v>
      </c>
      <c r="W473" t="str">
        <f>VLOOKUP(MID(JRC_IDEES_powergen[[#This Row],[Source.Name]],25,2),Table5[#All],3,FALSE)</f>
        <v>Denmark</v>
      </c>
    </row>
    <row r="474" spans="2:23" x14ac:dyDescent="0.25">
      <c r="B474" t="str">
        <f t="shared" si="7"/>
        <v>Total gross distributed heat production (GWh) - 99998</v>
      </c>
      <c r="C474" s="19">
        <v>10.685989763177737</v>
      </c>
      <c r="D474" s="19">
        <v>13.424291706561586</v>
      </c>
      <c r="E474" s="19">
        <v>15.004202989174798</v>
      </c>
      <c r="F474" s="19">
        <v>14.748246821532625</v>
      </c>
      <c r="G474" s="19">
        <v>15.063445771101525</v>
      </c>
      <c r="H474" s="19">
        <v>31.458545459077644</v>
      </c>
      <c r="I474" s="19">
        <v>51.251397276928046</v>
      </c>
      <c r="J474" s="19">
        <v>50.709114875945659</v>
      </c>
      <c r="K474" s="19">
        <v>41.869694329086165</v>
      </c>
      <c r="L474" s="19">
        <v>40.594283225997877</v>
      </c>
      <c r="M474" s="19">
        <v>33.891905548729746</v>
      </c>
      <c r="N474" s="19">
        <v>28.108034426186396</v>
      </c>
      <c r="O474" s="19">
        <v>47.207748413898017</v>
      </c>
      <c r="P474" s="19">
        <v>37.304684698554887</v>
      </c>
      <c r="Q474" s="19">
        <v>27.907913644132325</v>
      </c>
      <c r="R474" s="19">
        <v>23.998508506375433</v>
      </c>
      <c r="S474" s="1" t="s">
        <v>34</v>
      </c>
      <c r="T474" s="1" t="s">
        <v>24</v>
      </c>
      <c r="U474" t="str">
        <f>IFERROR(VLOOKUP(JRC_IDEES_powergen[[#This Row],[Headers]],sections[#All],1,FALSE),U473)</f>
        <v>Total gross distributed heat production (GWh)</v>
      </c>
      <c r="V474" t="str">
        <f>IFERROR(VLOOKUP(JRC_IDEES_powergen[[#This Row],[Headers]],ec[#All],3,FALSE),"")</f>
        <v>5550</v>
      </c>
      <c r="W474" t="str">
        <f>VLOOKUP(MID(JRC_IDEES_powergen[[#This Row],[Source.Name]],25,2),Table5[#All],3,FALSE)</f>
        <v>Denmark</v>
      </c>
    </row>
    <row r="475" spans="2:23" x14ac:dyDescent="0.25">
      <c r="B475" t="str">
        <f t="shared" si="7"/>
        <v>Total gross distributed heat production (GWh) - 99999</v>
      </c>
      <c r="C475" s="19">
        <v>34.491874214744826</v>
      </c>
      <c r="D475" s="19">
        <v>30.455203693053441</v>
      </c>
      <c r="E475" s="19">
        <v>26.769526828916501</v>
      </c>
      <c r="F475" s="19">
        <v>28.531630830666025</v>
      </c>
      <c r="G475" s="19">
        <v>36.668053785568397</v>
      </c>
      <c r="H475" s="19">
        <v>31.261409720812384</v>
      </c>
      <c r="I475" s="19">
        <v>37.224220480400035</v>
      </c>
      <c r="J475" s="19">
        <v>40.956062328540263</v>
      </c>
      <c r="K475" s="19">
        <v>28.22484281661206</v>
      </c>
      <c r="L475" s="19">
        <v>24.785101918357189</v>
      </c>
      <c r="M475" s="19">
        <v>16.085080882529599</v>
      </c>
      <c r="N475" s="19">
        <v>11.307215839770706</v>
      </c>
      <c r="O475" s="19">
        <v>19.438484641016828</v>
      </c>
      <c r="P475" s="19">
        <v>35.923029709719522</v>
      </c>
      <c r="Q475" s="19">
        <v>36.280287737372021</v>
      </c>
      <c r="R475" s="19">
        <v>53.643724896603906</v>
      </c>
      <c r="S475" s="1" t="s">
        <v>34</v>
      </c>
      <c r="T475" s="1" t="s">
        <v>25</v>
      </c>
      <c r="U475" t="str">
        <f>IFERROR(VLOOKUP(JRC_IDEES_powergen[[#This Row],[Headers]],sections[#All],1,FALSE),U474)</f>
        <v>Total gross distributed heat production (GWh)</v>
      </c>
      <c r="V475" t="str">
        <f>IFERROR(VLOOKUP(JRC_IDEES_powergen[[#This Row],[Headers]],ec[#All],3,FALSE),"")</f>
        <v>99998</v>
      </c>
      <c r="W475" t="str">
        <f>VLOOKUP(MID(JRC_IDEES_powergen[[#This Row],[Source.Name]],25,2),Table5[#All],3,FALSE)</f>
        <v>Denmark</v>
      </c>
    </row>
    <row r="476" spans="2:23" x14ac:dyDescent="0.25">
      <c r="B476" t="str">
        <f t="shared" si="7"/>
        <v/>
      </c>
      <c r="C476" s="19">
        <v>0</v>
      </c>
      <c r="D476" s="19">
        <v>0</v>
      </c>
      <c r="E476" s="19">
        <v>0</v>
      </c>
      <c r="F476" s="19">
        <v>0</v>
      </c>
      <c r="G476" s="19">
        <v>0</v>
      </c>
      <c r="H476" s="19">
        <v>0</v>
      </c>
      <c r="I476" s="19">
        <v>0</v>
      </c>
      <c r="J476" s="19">
        <v>0</v>
      </c>
      <c r="K476" s="19">
        <v>0</v>
      </c>
      <c r="L476" s="19">
        <v>5.6560873608558708</v>
      </c>
      <c r="M476" s="19">
        <v>31.418452318482107</v>
      </c>
      <c r="N476" s="19">
        <v>63.539316401373966</v>
      </c>
      <c r="O476" s="19">
        <v>178.29145126534456</v>
      </c>
      <c r="P476" s="19">
        <v>141.11354696984284</v>
      </c>
      <c r="Q476" s="19">
        <v>108.4725301366297</v>
      </c>
      <c r="R476" s="19">
        <v>221.97377363857618</v>
      </c>
      <c r="S476" s="1" t="s">
        <v>34</v>
      </c>
      <c r="T476" s="1" t="s">
        <v>26</v>
      </c>
      <c r="U476" t="str">
        <f>IFERROR(VLOOKUP(JRC_IDEES_powergen[[#This Row],[Headers]],sections[#All],1,FALSE),U475)</f>
        <v>Total gross distributed heat production (GWh)</v>
      </c>
      <c r="V476" t="str">
        <f>IFERROR(VLOOKUP(JRC_IDEES_powergen[[#This Row],[Headers]],ec[#All],3,FALSE),"")</f>
        <v>99999</v>
      </c>
      <c r="W476" t="str">
        <f>VLOOKUP(MID(JRC_IDEES_powergen[[#This Row],[Source.Name]],25,2),Table5[#All],3,FALSE)</f>
        <v>Denmark</v>
      </c>
    </row>
    <row r="477" spans="2:23" x14ac:dyDescent="0.25">
      <c r="B477" t="str">
        <f t="shared" si="7"/>
        <v/>
      </c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" t="s">
        <v>34</v>
      </c>
      <c r="T477" s="1"/>
      <c r="U477" t="str">
        <f>IFERROR(VLOOKUP(JRC_IDEES_powergen[[#This Row],[Headers]],sections[#All],1,FALSE),U476)</f>
        <v>Total gross distributed heat production (GWh)</v>
      </c>
      <c r="V477" t="str">
        <f>IFERROR(VLOOKUP(JRC_IDEES_powergen[[#This Row],[Headers]],ec[#All],3,FALSE),"")</f>
        <v/>
      </c>
      <c r="W477" t="str">
        <f>VLOOKUP(MID(JRC_IDEES_powergen[[#This Row],[Source.Name]],25,2),Table5[#All],3,FALSE)</f>
        <v>Denmark</v>
      </c>
    </row>
    <row r="478" spans="2:23" x14ac:dyDescent="0.25">
      <c r="B478" t="str">
        <f t="shared" si="7"/>
        <v>Transformation input (ktoe) - 0</v>
      </c>
      <c r="C478" s="19">
        <v>521.4574269327876</v>
      </c>
      <c r="D478" s="19">
        <v>554.65620000000001</v>
      </c>
      <c r="E478" s="19">
        <v>517.08125999999993</v>
      </c>
      <c r="F478" s="19">
        <v>583.69416000000001</v>
      </c>
      <c r="G478" s="19">
        <v>568.19223</v>
      </c>
      <c r="H478" s="19">
        <v>534.46710343356256</v>
      </c>
      <c r="I478" s="19">
        <v>543.50731999999994</v>
      </c>
      <c r="J478" s="19">
        <v>639.12387999999999</v>
      </c>
      <c r="K478" s="19">
        <v>705.41161000000011</v>
      </c>
      <c r="L478" s="19">
        <v>733.15665999999999</v>
      </c>
      <c r="M478" s="19">
        <v>869.10536889195157</v>
      </c>
      <c r="N478" s="19">
        <v>756.63551836800627</v>
      </c>
      <c r="O478" s="19">
        <v>904.54158815766937</v>
      </c>
      <c r="P478" s="19">
        <v>892.93090870191293</v>
      </c>
      <c r="Q478" s="19">
        <v>905.65132901002369</v>
      </c>
      <c r="R478" s="19">
        <v>979.45164877627496</v>
      </c>
      <c r="S478" s="1" t="s">
        <v>34</v>
      </c>
      <c r="T478" s="1" t="s">
        <v>27</v>
      </c>
      <c r="U478" t="str">
        <f>IFERROR(VLOOKUP(JRC_IDEES_powergen[[#This Row],[Headers]],sections[#All],1,FALSE),U477)</f>
        <v>Transformation input (ktoe)</v>
      </c>
      <c r="V478" t="str">
        <f>IFERROR(VLOOKUP(JRC_IDEES_powergen[[#This Row],[Headers]],ec[#All],3,FALSE),"")</f>
        <v/>
      </c>
      <c r="W478" t="str">
        <f>VLOOKUP(MID(JRC_IDEES_powergen[[#This Row],[Source.Name]],25,2),Table5[#All],3,FALSE)</f>
        <v>Denmark</v>
      </c>
    </row>
    <row r="479" spans="2:23" x14ac:dyDescent="0.25">
      <c r="B479" t="str">
        <f t="shared" si="7"/>
        <v>Transformation input (ktoe) - 2100</v>
      </c>
      <c r="C479" s="19">
        <v>517.6836617660731</v>
      </c>
      <c r="D479" s="19">
        <v>550.75619999999992</v>
      </c>
      <c r="E479" s="19">
        <v>512.78126999999995</v>
      </c>
      <c r="F479" s="19">
        <v>578.99415999999997</v>
      </c>
      <c r="G479" s="19">
        <v>563.09223999999995</v>
      </c>
      <c r="H479" s="19">
        <v>527.46891361609903</v>
      </c>
      <c r="I479" s="19">
        <v>533.60730999999998</v>
      </c>
      <c r="J479" s="19">
        <v>628.72388999999998</v>
      </c>
      <c r="K479" s="19">
        <v>696.31162000000006</v>
      </c>
      <c r="L479" s="19">
        <v>723.05666000000008</v>
      </c>
      <c r="M479" s="19">
        <v>857.01976652260043</v>
      </c>
      <c r="N479" s="19">
        <v>741.30161180452114</v>
      </c>
      <c r="O479" s="19">
        <v>872.91839144418896</v>
      </c>
      <c r="P479" s="19">
        <v>862.78853358802007</v>
      </c>
      <c r="Q479" s="19">
        <v>874.12369124832958</v>
      </c>
      <c r="R479" s="19">
        <v>934.95462296542416</v>
      </c>
      <c r="S479" s="1" t="s">
        <v>34</v>
      </c>
      <c r="T479" s="1" t="s">
        <v>4</v>
      </c>
      <c r="U479" t="str">
        <f>IFERROR(VLOOKUP(JRC_IDEES_powergen[[#This Row],[Headers]],sections[#All],1,FALSE),U478)</f>
        <v>Transformation input (ktoe)</v>
      </c>
      <c r="V479">
        <f>IFERROR(VLOOKUP(JRC_IDEES_powergen[[#This Row],[Headers]],ec[#All],3,FALSE),"")</f>
        <v>0</v>
      </c>
      <c r="W479" t="str">
        <f>VLOOKUP(MID(JRC_IDEES_powergen[[#This Row],[Source.Name]],25,2),Table5[#All],3,FALSE)</f>
        <v>Denmark</v>
      </c>
    </row>
    <row r="480" spans="2:23" x14ac:dyDescent="0.25">
      <c r="B480" t="str">
        <f t="shared" si="7"/>
        <v>Transformation input (ktoe) - 2200</v>
      </c>
      <c r="C480" s="19">
        <v>1.1941711628753151</v>
      </c>
      <c r="D480" s="19">
        <v>0.60009999999999997</v>
      </c>
      <c r="E480" s="19">
        <v>0.59987999999999997</v>
      </c>
      <c r="F480" s="19">
        <v>0.6</v>
      </c>
      <c r="G480" s="19">
        <v>0.60009999999999997</v>
      </c>
      <c r="H480" s="19">
        <v>1.1703404163722422</v>
      </c>
      <c r="I480" s="19">
        <v>2.3995600000000001</v>
      </c>
      <c r="J480" s="19">
        <v>2.2999900000000002</v>
      </c>
      <c r="K480" s="19">
        <v>2.3000400000000001</v>
      </c>
      <c r="L480" s="19">
        <v>2.3995899999999999</v>
      </c>
      <c r="M480" s="19">
        <v>2.9139999583479717</v>
      </c>
      <c r="N480" s="19">
        <v>1.7436366118727051</v>
      </c>
      <c r="O480" s="19">
        <v>2.3168051972867101</v>
      </c>
      <c r="P480" s="19">
        <v>2.2213208537316627</v>
      </c>
      <c r="Q480" s="19">
        <v>1.6719269867706192</v>
      </c>
      <c r="R480" s="19">
        <v>2.1974394702874185</v>
      </c>
      <c r="S480" s="1" t="s">
        <v>34</v>
      </c>
      <c r="T480" s="1" t="s">
        <v>5</v>
      </c>
      <c r="U480" t="str">
        <f>IFERROR(VLOOKUP(JRC_IDEES_powergen[[#This Row],[Headers]],sections[#All],1,FALSE),U479)</f>
        <v>Transformation input (ktoe)</v>
      </c>
      <c r="V480" t="str">
        <f>IFERROR(VLOOKUP(JRC_IDEES_powergen[[#This Row],[Headers]],ec[#All],3,FALSE),"")</f>
        <v>2100</v>
      </c>
      <c r="W480" t="str">
        <f>VLOOKUP(MID(JRC_IDEES_powergen[[#This Row],[Source.Name]],25,2),Table5[#All],3,FALSE)</f>
        <v>Denmark</v>
      </c>
    </row>
    <row r="481" spans="2:23" x14ac:dyDescent="0.25">
      <c r="B481" t="str">
        <f t="shared" si="7"/>
        <v>Transformation input (ktoe) - 3210</v>
      </c>
      <c r="C481" s="19">
        <v>0</v>
      </c>
      <c r="D481" s="19">
        <v>0</v>
      </c>
      <c r="E481" s="19">
        <v>0</v>
      </c>
      <c r="F481" s="19">
        <v>0</v>
      </c>
      <c r="G481" s="19">
        <v>0</v>
      </c>
      <c r="H481" s="19">
        <v>0</v>
      </c>
      <c r="I481" s="19">
        <v>0</v>
      </c>
      <c r="J481" s="19">
        <v>0</v>
      </c>
      <c r="K481" s="19">
        <v>0</v>
      </c>
      <c r="L481" s="19">
        <v>0</v>
      </c>
      <c r="M481" s="19">
        <v>0</v>
      </c>
      <c r="N481" s="19">
        <v>0</v>
      </c>
      <c r="O481" s="19">
        <v>0</v>
      </c>
      <c r="P481" s="19">
        <v>0</v>
      </c>
      <c r="Q481" s="19">
        <v>0</v>
      </c>
      <c r="R481" s="19">
        <v>0</v>
      </c>
      <c r="S481" s="1" t="s">
        <v>34</v>
      </c>
      <c r="T481" s="1" t="s">
        <v>6</v>
      </c>
      <c r="U481" t="str">
        <f>IFERROR(VLOOKUP(JRC_IDEES_powergen[[#This Row],[Headers]],sections[#All],1,FALSE),U480)</f>
        <v>Transformation input (ktoe)</v>
      </c>
      <c r="V481" t="str">
        <f>IFERROR(VLOOKUP(JRC_IDEES_powergen[[#This Row],[Headers]],ec[#All],3,FALSE),"")</f>
        <v>2200</v>
      </c>
      <c r="W481" t="str">
        <f>VLOOKUP(MID(JRC_IDEES_powergen[[#This Row],[Source.Name]],25,2),Table5[#All],3,FALSE)</f>
        <v>Denmark</v>
      </c>
    </row>
    <row r="482" spans="2:23" x14ac:dyDescent="0.25">
      <c r="B482" t="str">
        <f t="shared" si="7"/>
        <v>Transformation input (ktoe) - 3260</v>
      </c>
      <c r="C482" s="19">
        <v>0</v>
      </c>
      <c r="D482" s="19">
        <v>0</v>
      </c>
      <c r="E482" s="19">
        <v>0</v>
      </c>
      <c r="F482" s="19">
        <v>0</v>
      </c>
      <c r="G482" s="19">
        <v>0</v>
      </c>
      <c r="H482" s="19">
        <v>0</v>
      </c>
      <c r="I482" s="19">
        <v>0</v>
      </c>
      <c r="J482" s="19">
        <v>0</v>
      </c>
      <c r="K482" s="19">
        <v>0</v>
      </c>
      <c r="L482" s="19">
        <v>0</v>
      </c>
      <c r="M482" s="19">
        <v>0</v>
      </c>
      <c r="N482" s="19">
        <v>0</v>
      </c>
      <c r="O482" s="19">
        <v>0</v>
      </c>
      <c r="P482" s="19">
        <v>0</v>
      </c>
      <c r="Q482" s="19">
        <v>0</v>
      </c>
      <c r="R482" s="19">
        <v>0</v>
      </c>
      <c r="S482" s="1" t="s">
        <v>34</v>
      </c>
      <c r="T482" s="1" t="s">
        <v>7</v>
      </c>
      <c r="U482" t="str">
        <f>IFERROR(VLOOKUP(JRC_IDEES_powergen[[#This Row],[Headers]],sections[#All],1,FALSE),U481)</f>
        <v>Transformation input (ktoe)</v>
      </c>
      <c r="V482" t="str">
        <f>IFERROR(VLOOKUP(JRC_IDEES_powergen[[#This Row],[Headers]],ec[#All],3,FALSE),"")</f>
        <v>3210</v>
      </c>
      <c r="W482" t="str">
        <f>VLOOKUP(MID(JRC_IDEES_powergen[[#This Row],[Source.Name]],25,2),Table5[#All],3,FALSE)</f>
        <v>Denmark</v>
      </c>
    </row>
    <row r="483" spans="2:23" x14ac:dyDescent="0.25">
      <c r="B483" t="str">
        <f t="shared" si="7"/>
        <v>Transformation input (ktoe) - 0</v>
      </c>
      <c r="C483" s="19">
        <v>30.595883531947209</v>
      </c>
      <c r="D483" s="19">
        <v>31.601959999999998</v>
      </c>
      <c r="E483" s="19">
        <v>14.299149999999999</v>
      </c>
      <c r="F483" s="19">
        <v>35.700000000000003</v>
      </c>
      <c r="G483" s="19">
        <v>26.503240000000002</v>
      </c>
      <c r="H483" s="19">
        <v>18.367306782420176</v>
      </c>
      <c r="I483" s="19">
        <v>14.29876</v>
      </c>
      <c r="J483" s="19">
        <v>20.400130000000001</v>
      </c>
      <c r="K483" s="19">
        <v>25.49952</v>
      </c>
      <c r="L483" s="19">
        <v>33.645879999999998</v>
      </c>
      <c r="M483" s="19">
        <v>65.277240723593451</v>
      </c>
      <c r="N483" s="19">
        <v>37.738248626935736</v>
      </c>
      <c r="O483" s="19">
        <v>35.697280326714768</v>
      </c>
      <c r="P483" s="19">
        <v>32.64075444021897</v>
      </c>
      <c r="Q483" s="19">
        <v>13.255893179237473</v>
      </c>
      <c r="R483" s="19">
        <v>15.286293107555755</v>
      </c>
      <c r="S483" s="1" t="s">
        <v>34</v>
      </c>
      <c r="T483" s="1" t="s">
        <v>8</v>
      </c>
      <c r="U483" t="str">
        <f>IFERROR(VLOOKUP(JRC_IDEES_powergen[[#This Row],[Headers]],sections[#All],1,FALSE),U482)</f>
        <v>Transformation input (ktoe)</v>
      </c>
      <c r="V483" t="str">
        <f>IFERROR(VLOOKUP(JRC_IDEES_powergen[[#This Row],[Headers]],ec[#All],3,FALSE),"")</f>
        <v>3260</v>
      </c>
      <c r="W483" t="str">
        <f>VLOOKUP(MID(JRC_IDEES_powergen[[#This Row],[Source.Name]],25,2),Table5[#All],3,FALSE)</f>
        <v>Denmark</v>
      </c>
    </row>
    <row r="484" spans="2:23" x14ac:dyDescent="0.25">
      <c r="B484" t="str">
        <f t="shared" si="7"/>
        <v>Transformation input (ktoe) - 3270A</v>
      </c>
      <c r="C484" s="19">
        <v>25.484467222780587</v>
      </c>
      <c r="D484" s="19">
        <v>25.601970000000001</v>
      </c>
      <c r="E484" s="19">
        <v>24.598790000000001</v>
      </c>
      <c r="F484" s="19">
        <v>20.5</v>
      </c>
      <c r="G484" s="19">
        <v>15.603529999999999</v>
      </c>
      <c r="H484" s="19">
        <v>18.462845439285864</v>
      </c>
      <c r="I484" s="19">
        <v>12.7979</v>
      </c>
      <c r="J484" s="19">
        <v>15.3001</v>
      </c>
      <c r="K484" s="19">
        <v>10.5998</v>
      </c>
      <c r="L484" s="19">
        <v>9.5731199999999994</v>
      </c>
      <c r="M484" s="19">
        <v>14.33111183556025</v>
      </c>
      <c r="N484" s="19">
        <v>7.6433091305676895</v>
      </c>
      <c r="O484" s="19">
        <v>6.6876851055698898</v>
      </c>
      <c r="P484" s="19">
        <v>3.8216093813455689</v>
      </c>
      <c r="Q484" s="19">
        <v>3.8215098365943172</v>
      </c>
      <c r="R484" s="19">
        <v>2.8662203960149752</v>
      </c>
      <c r="S484" s="1" t="s">
        <v>34</v>
      </c>
      <c r="T484" s="1" t="s">
        <v>9</v>
      </c>
      <c r="U484" t="str">
        <f>IFERROR(VLOOKUP(JRC_IDEES_powergen[[#This Row],[Headers]],sections[#All],1,FALSE),U483)</f>
        <v>Transformation input (ktoe)</v>
      </c>
      <c r="V484">
        <f>IFERROR(VLOOKUP(JRC_IDEES_powergen[[#This Row],[Headers]],ec[#All],3,FALSE),"")</f>
        <v>0</v>
      </c>
      <c r="W484" t="str">
        <f>VLOOKUP(MID(JRC_IDEES_powergen[[#This Row],[Source.Name]],25,2),Table5[#All],3,FALSE)</f>
        <v>Denmark</v>
      </c>
    </row>
    <row r="485" spans="2:23" x14ac:dyDescent="0.25">
      <c r="B485" t="str">
        <f t="shared" si="7"/>
        <v>Transformation input (ktoe) - 3280</v>
      </c>
      <c r="C485" s="19">
        <v>11.46424726315114</v>
      </c>
      <c r="D485" s="19">
        <v>9.6021400000000003</v>
      </c>
      <c r="E485" s="19">
        <v>8.5990599999999997</v>
      </c>
      <c r="F485" s="19">
        <v>10.5</v>
      </c>
      <c r="G485" s="19">
        <v>8.6035699999999995</v>
      </c>
      <c r="H485" s="19">
        <v>11.464638823877381</v>
      </c>
      <c r="I485" s="19">
        <v>4.7977600000000002</v>
      </c>
      <c r="J485" s="19">
        <v>14.300090000000001</v>
      </c>
      <c r="K485" s="19">
        <v>9.5998199999999994</v>
      </c>
      <c r="L485" s="19">
        <v>9.5731199999999994</v>
      </c>
      <c r="M485" s="19">
        <v>14.33111183556025</v>
      </c>
      <c r="N485" s="19">
        <v>7.6433091305676895</v>
      </c>
      <c r="O485" s="19">
        <v>6.6876851055698898</v>
      </c>
      <c r="P485" s="19">
        <v>3.8216093813455689</v>
      </c>
      <c r="Q485" s="19">
        <v>3.8215098365943172</v>
      </c>
      <c r="R485" s="19">
        <v>2.8662203960149752</v>
      </c>
      <c r="S485" s="1" t="s">
        <v>34</v>
      </c>
      <c r="T485" s="1" t="s">
        <v>10</v>
      </c>
      <c r="U485" t="str">
        <f>IFERROR(VLOOKUP(JRC_IDEES_powergen[[#This Row],[Headers]],sections[#All],1,FALSE),U484)</f>
        <v>Transformation input (ktoe)</v>
      </c>
      <c r="V485" t="str">
        <f>IFERROR(VLOOKUP(JRC_IDEES_powergen[[#This Row],[Headers]],ec[#All],3,FALSE),"")</f>
        <v>3270A</v>
      </c>
      <c r="W485" t="str">
        <f>VLOOKUP(MID(JRC_IDEES_powergen[[#This Row],[Source.Name]],25,2),Table5[#All],3,FALSE)</f>
        <v>Denmark</v>
      </c>
    </row>
    <row r="486" spans="2:23" x14ac:dyDescent="0.25">
      <c r="B486" t="str">
        <f t="shared" si="7"/>
        <v/>
      </c>
      <c r="C486" s="19">
        <v>14.020219959629449</v>
      </c>
      <c r="D486" s="19">
        <v>15.999829999999999</v>
      </c>
      <c r="E486" s="19">
        <v>15.99973</v>
      </c>
      <c r="F486" s="19">
        <v>10</v>
      </c>
      <c r="G486" s="19">
        <v>6.9999599999999997</v>
      </c>
      <c r="H486" s="19">
        <v>6.9982066154084821</v>
      </c>
      <c r="I486" s="19">
        <v>8.00014</v>
      </c>
      <c r="J486" s="19">
        <v>1.0000100000000001</v>
      </c>
      <c r="K486" s="19">
        <v>0.99997999999999998</v>
      </c>
      <c r="L486" s="19">
        <v>0</v>
      </c>
      <c r="M486" s="19">
        <v>0</v>
      </c>
      <c r="N486" s="19">
        <v>0</v>
      </c>
      <c r="O486" s="19">
        <v>0</v>
      </c>
      <c r="P486" s="19">
        <v>0</v>
      </c>
      <c r="Q486" s="19">
        <v>0</v>
      </c>
      <c r="R486" s="19">
        <v>0</v>
      </c>
      <c r="S486" s="1" t="s">
        <v>34</v>
      </c>
      <c r="T486" s="1" t="s">
        <v>11</v>
      </c>
      <c r="U486" t="str">
        <f>IFERROR(VLOOKUP(JRC_IDEES_powergen[[#This Row],[Headers]],sections[#All],1,FALSE),U485)</f>
        <v>Transformation input (ktoe)</v>
      </c>
      <c r="V486" t="str">
        <f>IFERROR(VLOOKUP(JRC_IDEES_powergen[[#This Row],[Headers]],ec[#All],3,FALSE),"")</f>
        <v>3280</v>
      </c>
      <c r="W486" t="str">
        <f>VLOOKUP(MID(JRC_IDEES_powergen[[#This Row],[Source.Name]],25,2),Table5[#All],3,FALSE)</f>
        <v>Denmark</v>
      </c>
    </row>
    <row r="487" spans="2:23" x14ac:dyDescent="0.25">
      <c r="B487" t="str">
        <f t="shared" si="7"/>
        <v>Transformation input (ktoe) - 4100</v>
      </c>
      <c r="C487" s="19">
        <v>68.903792476841858</v>
      </c>
      <c r="D487" s="19">
        <v>83.22757</v>
      </c>
      <c r="E487" s="19">
        <v>70.886380000000003</v>
      </c>
      <c r="F487" s="19">
        <v>84.195439999999991</v>
      </c>
      <c r="G487" s="19">
        <v>79.41301</v>
      </c>
      <c r="H487" s="19">
        <v>108.91406731429794</v>
      </c>
      <c r="I487" s="19">
        <v>113.37582999999999</v>
      </c>
      <c r="J487" s="19">
        <v>163.39157</v>
      </c>
      <c r="K487" s="19">
        <v>164.79714000000001</v>
      </c>
      <c r="L487" s="19">
        <v>208.77191999999999</v>
      </c>
      <c r="M487" s="19">
        <v>238.85172165257944</v>
      </c>
      <c r="N487" s="19">
        <v>205.795962557743</v>
      </c>
      <c r="O487" s="19">
        <v>307.24595109072357</v>
      </c>
      <c r="P487" s="19">
        <v>308.18856338919682</v>
      </c>
      <c r="Q487" s="19">
        <v>354.75609488797579</v>
      </c>
      <c r="R487" s="19">
        <v>386.02870993386659</v>
      </c>
      <c r="S487" s="1" t="s">
        <v>34</v>
      </c>
      <c r="T487" s="1" t="s">
        <v>12</v>
      </c>
      <c r="U487" t="str">
        <f>IFERROR(VLOOKUP(JRC_IDEES_powergen[[#This Row],[Headers]],sections[#All],1,FALSE),U486)</f>
        <v>Transformation input (ktoe)</v>
      </c>
      <c r="V487" t="str">
        <f>IFERROR(VLOOKUP(JRC_IDEES_powergen[[#This Row],[Headers]],ec[#All],3,FALSE),"")</f>
        <v/>
      </c>
      <c r="W487" t="str">
        <f>VLOOKUP(MID(JRC_IDEES_powergen[[#This Row],[Source.Name]],25,2),Table5[#All],3,FALSE)</f>
        <v>Denmark</v>
      </c>
    </row>
    <row r="488" spans="2:23" x14ac:dyDescent="0.25">
      <c r="B488" t="str">
        <f t="shared" si="7"/>
        <v>Transformation input (ktoe) - 5542</v>
      </c>
      <c r="C488" s="19">
        <v>63.243394429475728</v>
      </c>
      <c r="D488" s="19">
        <v>77.11591</v>
      </c>
      <c r="E488" s="19">
        <v>65.688029999999998</v>
      </c>
      <c r="F488" s="19">
        <v>79.896559999999994</v>
      </c>
      <c r="G488" s="19">
        <v>73.612110000000001</v>
      </c>
      <c r="H488" s="19">
        <v>104.49540444314079</v>
      </c>
      <c r="I488" s="19">
        <v>109.97523</v>
      </c>
      <c r="J488" s="19">
        <v>157.49903</v>
      </c>
      <c r="K488" s="19">
        <v>158.69897</v>
      </c>
      <c r="L488" s="19">
        <v>203.47300999999999</v>
      </c>
      <c r="M488" s="19">
        <v>234.43295737244026</v>
      </c>
      <c r="N488" s="19">
        <v>201.35328037440965</v>
      </c>
      <c r="O488" s="19">
        <v>301.44199580267542</v>
      </c>
      <c r="P488" s="19">
        <v>306.30163575520407</v>
      </c>
      <c r="Q488" s="19">
        <v>345.99050759281727</v>
      </c>
      <c r="R488" s="19">
        <v>373.27403897562772</v>
      </c>
      <c r="S488" s="1" t="s">
        <v>34</v>
      </c>
      <c r="T488" s="1" t="s">
        <v>13</v>
      </c>
      <c r="U488" t="str">
        <f>IFERROR(VLOOKUP(JRC_IDEES_powergen[[#This Row],[Headers]],sections[#All],1,FALSE),U487)</f>
        <v>Transformation input (ktoe)</v>
      </c>
      <c r="V488" t="str">
        <f>IFERROR(VLOOKUP(JRC_IDEES_powergen[[#This Row],[Headers]],ec[#All],3,FALSE),"")</f>
        <v>4100</v>
      </c>
      <c r="W488" t="str">
        <f>VLOOKUP(MID(JRC_IDEES_powergen[[#This Row],[Source.Name]],25,2),Table5[#All],3,FALSE)</f>
        <v>Denmark</v>
      </c>
    </row>
    <row r="489" spans="2:23" x14ac:dyDescent="0.25">
      <c r="B489" t="str">
        <f t="shared" si="7"/>
        <v>Transformation input (ktoe) - 4200</v>
      </c>
      <c r="C489" s="19">
        <v>5.6603980473661268</v>
      </c>
      <c r="D489" s="19">
        <v>6.1116599999999996</v>
      </c>
      <c r="E489" s="19">
        <v>5.1983499999999996</v>
      </c>
      <c r="F489" s="19">
        <v>4.2988799999999996</v>
      </c>
      <c r="G489" s="19">
        <v>5.8009000000000004</v>
      </c>
      <c r="H489" s="19">
        <v>4.4186628711571556</v>
      </c>
      <c r="I489" s="19">
        <v>3.4005999999999998</v>
      </c>
      <c r="J489" s="19">
        <v>5.8925400000000003</v>
      </c>
      <c r="K489" s="19">
        <v>6.0981699999999996</v>
      </c>
      <c r="L489" s="19">
        <v>5.2989100000000002</v>
      </c>
      <c r="M489" s="19">
        <v>4.4187642801391736</v>
      </c>
      <c r="N489" s="19">
        <v>4.4426821833333374</v>
      </c>
      <c r="O489" s="19">
        <v>5.80395528804815</v>
      </c>
      <c r="P489" s="19">
        <v>1.8869276339927135</v>
      </c>
      <c r="Q489" s="19">
        <v>8.7655872951585234</v>
      </c>
      <c r="R489" s="19">
        <v>12.754670958238881</v>
      </c>
      <c r="S489" s="1" t="s">
        <v>34</v>
      </c>
      <c r="T489" s="1" t="s">
        <v>14</v>
      </c>
      <c r="U489" t="str">
        <f>IFERROR(VLOOKUP(JRC_IDEES_powergen[[#This Row],[Headers]],sections[#All],1,FALSE),U488)</f>
        <v>Transformation input (ktoe)</v>
      </c>
      <c r="V489" t="str">
        <f>IFERROR(VLOOKUP(JRC_IDEES_powergen[[#This Row],[Headers]],ec[#All],3,FALSE),"")</f>
        <v>5542</v>
      </c>
      <c r="W489" t="str">
        <f>VLOOKUP(MID(JRC_IDEES_powergen[[#This Row],[Source.Name]],25,2),Table5[#All],3,FALSE)</f>
        <v>Denmark</v>
      </c>
    </row>
    <row r="490" spans="2:23" x14ac:dyDescent="0.25">
      <c r="B490" t="str">
        <f t="shared" si="7"/>
        <v>Transformation input (ktoe) - 0</v>
      </c>
      <c r="C490" s="19">
        <v>0</v>
      </c>
      <c r="D490" s="19">
        <v>0</v>
      </c>
      <c r="E490" s="19">
        <v>0</v>
      </c>
      <c r="F490" s="19">
        <v>0</v>
      </c>
      <c r="G490" s="19">
        <v>0</v>
      </c>
      <c r="H490" s="19">
        <v>0</v>
      </c>
      <c r="I490" s="19">
        <v>0</v>
      </c>
      <c r="J490" s="19">
        <v>0</v>
      </c>
      <c r="K490" s="19">
        <v>0</v>
      </c>
      <c r="L490" s="19">
        <v>0</v>
      </c>
      <c r="M490" s="19">
        <v>0</v>
      </c>
      <c r="N490" s="19">
        <v>0</v>
      </c>
      <c r="O490" s="19">
        <v>0</v>
      </c>
      <c r="P490" s="19">
        <v>0</v>
      </c>
      <c r="Q490" s="19">
        <v>0</v>
      </c>
      <c r="R490" s="19">
        <v>0</v>
      </c>
      <c r="S490" s="1" t="s">
        <v>34</v>
      </c>
      <c r="T490" s="1" t="s">
        <v>15</v>
      </c>
      <c r="U490" t="str">
        <f>IFERROR(VLOOKUP(JRC_IDEES_powergen[[#This Row],[Headers]],sections[#All],1,FALSE),U489)</f>
        <v>Transformation input (ktoe)</v>
      </c>
      <c r="V490" t="str">
        <f>IFERROR(VLOOKUP(JRC_IDEES_powergen[[#This Row],[Headers]],ec[#All],3,FALSE),"")</f>
        <v>4200</v>
      </c>
      <c r="W490" t="str">
        <f>VLOOKUP(MID(JRC_IDEES_powergen[[#This Row],[Source.Name]],25,2),Table5[#All],3,FALSE)</f>
        <v>Denmark</v>
      </c>
    </row>
    <row r="491" spans="2:23" x14ac:dyDescent="0.25">
      <c r="B491" t="str">
        <f t="shared" si="7"/>
        <v>Transformation input (ktoe) - 5541</v>
      </c>
      <c r="C491" s="19">
        <v>305.33276145451839</v>
      </c>
      <c r="D491" s="19">
        <v>320.21350999999999</v>
      </c>
      <c r="E491" s="19">
        <v>319.33224999999999</v>
      </c>
      <c r="F491" s="19">
        <v>343.29872</v>
      </c>
      <c r="G491" s="19">
        <v>346.24054999999998</v>
      </c>
      <c r="H491" s="19">
        <v>319.64846056592603</v>
      </c>
      <c r="I491" s="19">
        <v>329.34109000000001</v>
      </c>
      <c r="J491" s="19">
        <v>352.62112000000002</v>
      </c>
      <c r="K491" s="19">
        <v>397.01574999999997</v>
      </c>
      <c r="L491" s="19">
        <v>394.17360000000002</v>
      </c>
      <c r="M491" s="19">
        <v>453.4579188996434</v>
      </c>
      <c r="N491" s="19">
        <v>432.34600963049729</v>
      </c>
      <c r="O491" s="19">
        <v>465.7972676029425</v>
      </c>
      <c r="P491" s="19">
        <v>462.1273926425373</v>
      </c>
      <c r="Q491" s="19">
        <v>449.52937463851299</v>
      </c>
      <c r="R491" s="19">
        <v>477.55755826533016</v>
      </c>
      <c r="S491" s="1" t="s">
        <v>34</v>
      </c>
      <c r="T491" s="1" t="s">
        <v>16</v>
      </c>
      <c r="U491" t="str">
        <f>IFERROR(VLOOKUP(JRC_IDEES_powergen[[#This Row],[Headers]],sections[#All],1,FALSE),U490)</f>
        <v>Transformation input (ktoe)</v>
      </c>
      <c r="V491">
        <f>IFERROR(VLOOKUP(JRC_IDEES_powergen[[#This Row],[Headers]],ec[#All],3,FALSE),"")</f>
        <v>0</v>
      </c>
      <c r="W491" t="str">
        <f>VLOOKUP(MID(JRC_IDEES_powergen[[#This Row],[Source.Name]],25,2),Table5[#All],3,FALSE)</f>
        <v>Denmark</v>
      </c>
    </row>
    <row r="492" spans="2:23" x14ac:dyDescent="0.25">
      <c r="B492" t="str">
        <f t="shared" si="7"/>
        <v>Transformation input (ktoe) - 55431</v>
      </c>
      <c r="C492" s="19">
        <v>201.41459495739483</v>
      </c>
      <c r="D492" s="19">
        <v>216.28867</v>
      </c>
      <c r="E492" s="19">
        <v>221.45803000000001</v>
      </c>
      <c r="F492" s="19">
        <v>239.62074999999999</v>
      </c>
      <c r="G492" s="19">
        <v>249.1277</v>
      </c>
      <c r="H492" s="19">
        <v>267.14996872374519</v>
      </c>
      <c r="I492" s="19">
        <v>286.73390999999998</v>
      </c>
      <c r="J492" s="19">
        <v>296.01657</v>
      </c>
      <c r="K492" s="19">
        <v>331.33452999999997</v>
      </c>
      <c r="L492" s="19">
        <v>349.98253</v>
      </c>
      <c r="M492" s="19">
        <v>409.27032708266114</v>
      </c>
      <c r="N492" s="19">
        <v>386.48613344645128</v>
      </c>
      <c r="O492" s="19">
        <v>425.52784943154671</v>
      </c>
      <c r="P492" s="19">
        <v>420.30454267361068</v>
      </c>
      <c r="Q492" s="19">
        <v>409.97675114339404</v>
      </c>
      <c r="R492" s="19">
        <v>431.6025124111963</v>
      </c>
      <c r="S492" s="1" t="s">
        <v>34</v>
      </c>
      <c r="T492" s="1" t="s">
        <v>17</v>
      </c>
      <c r="U492" t="str">
        <f>IFERROR(VLOOKUP(JRC_IDEES_powergen[[#This Row],[Headers]],sections[#All],1,FALSE),U491)</f>
        <v>Transformation input (ktoe)</v>
      </c>
      <c r="V492" t="str">
        <f>IFERROR(VLOOKUP(JRC_IDEES_powergen[[#This Row],[Headers]],ec[#All],3,FALSE),"")</f>
        <v>5541</v>
      </c>
      <c r="W492" t="str">
        <f>VLOOKUP(MID(JRC_IDEES_powergen[[#This Row],[Source.Name]],25,2),Table5[#All],3,FALSE)</f>
        <v>Denmark</v>
      </c>
    </row>
    <row r="493" spans="2:23" x14ac:dyDescent="0.25">
      <c r="B493" t="str">
        <f t="shared" si="7"/>
        <v>Transformation input (ktoe) - 5545</v>
      </c>
      <c r="C493" s="19">
        <v>103.91816649712355</v>
      </c>
      <c r="D493" s="19">
        <v>103.92484</v>
      </c>
      <c r="E493" s="19">
        <v>97.874219999999994</v>
      </c>
      <c r="F493" s="19">
        <v>103.67797</v>
      </c>
      <c r="G493" s="19">
        <v>97.112849999999995</v>
      </c>
      <c r="H493" s="19">
        <v>52.498491842180854</v>
      </c>
      <c r="I493" s="19">
        <v>42.60718</v>
      </c>
      <c r="J493" s="19">
        <v>56.604550000000003</v>
      </c>
      <c r="K493" s="19">
        <v>65.681219999999996</v>
      </c>
      <c r="L493" s="19">
        <v>44.191070000000003</v>
      </c>
      <c r="M493" s="19">
        <v>44.187591816982263</v>
      </c>
      <c r="N493" s="19">
        <v>45.859876184045987</v>
      </c>
      <c r="O493" s="19">
        <v>40.269418171395799</v>
      </c>
      <c r="P493" s="19">
        <v>41.822849968926597</v>
      </c>
      <c r="Q493" s="19">
        <v>39.552623495118937</v>
      </c>
      <c r="R493" s="19">
        <v>45.955045854133886</v>
      </c>
      <c r="S493" s="1" t="s">
        <v>34</v>
      </c>
      <c r="T493" s="1" t="s">
        <v>18</v>
      </c>
      <c r="U493" t="str">
        <f>IFERROR(VLOOKUP(JRC_IDEES_powergen[[#This Row],[Headers]],sections[#All],1,FALSE),U492)</f>
        <v>Transformation input (ktoe)</v>
      </c>
      <c r="V493" t="str">
        <f>IFERROR(VLOOKUP(JRC_IDEES_powergen[[#This Row],[Headers]],ec[#All],3,FALSE),"")</f>
        <v>55431</v>
      </c>
      <c r="W493" t="str">
        <f>VLOOKUP(MID(JRC_IDEES_powergen[[#This Row],[Source.Name]],25,2),Table5[#All],3,FALSE)</f>
        <v>Denmark</v>
      </c>
    </row>
    <row r="494" spans="2:23" x14ac:dyDescent="0.25">
      <c r="B494" t="str">
        <f t="shared" si="7"/>
        <v>Transformation input (ktoe) - 0</v>
      </c>
      <c r="C494" s="19">
        <v>1.1464603038119801</v>
      </c>
      <c r="D494" s="19">
        <v>4.5005199999999999</v>
      </c>
      <c r="E494" s="19">
        <v>2.9999799999999999</v>
      </c>
      <c r="F494" s="19">
        <v>9.9</v>
      </c>
      <c r="G494" s="19">
        <v>15.299910000000001</v>
      </c>
      <c r="H494" s="19">
        <v>17.9612674546497</v>
      </c>
      <c r="I494" s="19">
        <v>26.600149999999999</v>
      </c>
      <c r="J494" s="19">
        <v>28.399819999999998</v>
      </c>
      <c r="K494" s="19">
        <v>42.399720000000002</v>
      </c>
      <c r="L494" s="19">
        <v>38.297499999999999</v>
      </c>
      <c r="M494" s="19">
        <v>46.0494888697812</v>
      </c>
      <c r="N494" s="19">
        <v>18.510556988630899</v>
      </c>
      <c r="O494" s="19">
        <v>22.212668386357102</v>
      </c>
      <c r="P494" s="19">
        <v>19.585397547639296</v>
      </c>
      <c r="Q494" s="19">
        <v>18.725482366478932</v>
      </c>
      <c r="R494" s="19">
        <v>13.423162308761967</v>
      </c>
      <c r="S494" s="1" t="s">
        <v>34</v>
      </c>
      <c r="T494" s="1" t="s">
        <v>19</v>
      </c>
      <c r="U494" t="str">
        <f>IFERROR(VLOOKUP(JRC_IDEES_powergen[[#This Row],[Headers]],sections[#All],1,FALSE),U493)</f>
        <v>Transformation input (ktoe)</v>
      </c>
      <c r="V494" t="str">
        <f>IFERROR(VLOOKUP(JRC_IDEES_powergen[[#This Row],[Headers]],ec[#All],3,FALSE),"")</f>
        <v>5545</v>
      </c>
      <c r="W494" t="str">
        <f>VLOOKUP(MID(JRC_IDEES_powergen[[#This Row],[Source.Name]],25,2),Table5[#All],3,FALSE)</f>
        <v>Denmark</v>
      </c>
    </row>
    <row r="495" spans="2:23" x14ac:dyDescent="0.25">
      <c r="B495" t="str">
        <f t="shared" si="7"/>
        <v>Transformation input (ktoe) - 7100</v>
      </c>
      <c r="C495" s="19">
        <v>85.026125613297822</v>
      </c>
      <c r="D495" s="19">
        <v>85.010570000000001</v>
      </c>
      <c r="E495" s="19">
        <v>80.064840000000004</v>
      </c>
      <c r="F495" s="19">
        <v>84.800000000000011</v>
      </c>
      <c r="G495" s="19">
        <v>79.431899999999999</v>
      </c>
      <c r="H495" s="19">
        <v>42.944625643147056</v>
      </c>
      <c r="I495" s="19">
        <v>34.794020000000003</v>
      </c>
      <c r="J495" s="19">
        <v>46.311160000000001</v>
      </c>
      <c r="K495" s="19">
        <v>53.699649999999998</v>
      </c>
      <c r="L495" s="19">
        <v>36.195050000000002</v>
      </c>
      <c r="M495" s="19">
        <v>36.138284583094674</v>
      </c>
      <c r="N495" s="19">
        <v>37.523888258273793</v>
      </c>
      <c r="O495" s="19">
        <v>32.96073373459447</v>
      </c>
      <c r="P495" s="19">
        <v>34.20349533335046</v>
      </c>
      <c r="Q495" s="19">
        <v>32.363409352759561</v>
      </c>
      <c r="R495" s="19">
        <v>37.59523948360718</v>
      </c>
      <c r="S495" s="1" t="s">
        <v>34</v>
      </c>
      <c r="T495" s="1" t="s">
        <v>20</v>
      </c>
      <c r="U495" t="str">
        <f>IFERROR(VLOOKUP(JRC_IDEES_powergen[[#This Row],[Headers]],sections[#All],1,FALSE),U494)</f>
        <v>Transformation input (ktoe)</v>
      </c>
      <c r="V495">
        <f>IFERROR(VLOOKUP(JRC_IDEES_powergen[[#This Row],[Headers]],ec[#All],3,FALSE),"")</f>
        <v>0</v>
      </c>
      <c r="W495" t="str">
        <f>VLOOKUP(MID(JRC_IDEES_powergen[[#This Row],[Source.Name]],25,2),Table5[#All],3,FALSE)</f>
        <v>Denmark</v>
      </c>
    </row>
    <row r="496" spans="2:23" x14ac:dyDescent="0.25">
      <c r="B496" t="str">
        <f t="shared" si="7"/>
        <v>Transformation input (ktoe) - 55432</v>
      </c>
      <c r="C496" s="19">
        <v>0</v>
      </c>
      <c r="D496" s="19">
        <v>0</v>
      </c>
      <c r="E496" s="19">
        <v>0</v>
      </c>
      <c r="F496" s="19">
        <v>0</v>
      </c>
      <c r="G496" s="19">
        <v>0</v>
      </c>
      <c r="H496" s="19">
        <v>0</v>
      </c>
      <c r="I496" s="19">
        <v>0</v>
      </c>
      <c r="J496" s="19">
        <v>0</v>
      </c>
      <c r="K496" s="19">
        <v>0</v>
      </c>
      <c r="L496" s="19">
        <v>0</v>
      </c>
      <c r="M496" s="19">
        <v>0</v>
      </c>
      <c r="N496" s="19">
        <v>0</v>
      </c>
      <c r="O496" s="19">
        <v>0</v>
      </c>
      <c r="P496" s="19">
        <v>0</v>
      </c>
      <c r="Q496" s="19">
        <v>0</v>
      </c>
      <c r="R496" s="19">
        <v>0</v>
      </c>
      <c r="S496" s="1" t="s">
        <v>34</v>
      </c>
      <c r="T496" s="1" t="s">
        <v>21</v>
      </c>
      <c r="U496" t="str">
        <f>IFERROR(VLOOKUP(JRC_IDEES_powergen[[#This Row],[Headers]],sections[#All],1,FALSE),U495)</f>
        <v>Transformation input (ktoe)</v>
      </c>
      <c r="V496" t="str">
        <f>IFERROR(VLOOKUP(JRC_IDEES_powergen[[#This Row],[Headers]],ec[#All],3,FALSE),"")</f>
        <v>7100</v>
      </c>
      <c r="W496" t="str">
        <f>VLOOKUP(MID(JRC_IDEES_powergen[[#This Row],[Source.Name]],25,2),Table5[#All],3,FALSE)</f>
        <v>Denmark</v>
      </c>
    </row>
    <row r="497" spans="2:23" x14ac:dyDescent="0.25">
      <c r="B497" t="str">
        <f t="shared" si="7"/>
        <v>Transformation input (ktoe) - 5532</v>
      </c>
      <c r="C497" s="19">
        <v>85.026125613297822</v>
      </c>
      <c r="D497" s="19">
        <v>85.010570000000001</v>
      </c>
      <c r="E497" s="19">
        <v>80.064840000000004</v>
      </c>
      <c r="F497" s="19">
        <v>84.800000000000011</v>
      </c>
      <c r="G497" s="19">
        <v>79.431899999999999</v>
      </c>
      <c r="H497" s="19">
        <v>42.944625643147056</v>
      </c>
      <c r="I497" s="19">
        <v>34.794020000000003</v>
      </c>
      <c r="J497" s="19">
        <v>46.311160000000001</v>
      </c>
      <c r="K497" s="19">
        <v>53.699649999999998</v>
      </c>
      <c r="L497" s="19">
        <v>36.195050000000002</v>
      </c>
      <c r="M497" s="19">
        <v>36.138284583094674</v>
      </c>
      <c r="N497" s="19">
        <v>37.523888258273793</v>
      </c>
      <c r="O497" s="19">
        <v>32.96073373459447</v>
      </c>
      <c r="P497" s="19">
        <v>34.20349533335046</v>
      </c>
      <c r="Q497" s="19">
        <v>32.363409352759561</v>
      </c>
      <c r="R497" s="19">
        <v>37.59523948360718</v>
      </c>
      <c r="S497" s="1" t="s">
        <v>34</v>
      </c>
      <c r="T497" s="1" t="s">
        <v>22</v>
      </c>
      <c r="U497" t="str">
        <f>IFERROR(VLOOKUP(JRC_IDEES_powergen[[#This Row],[Headers]],sections[#All],1,FALSE),U496)</f>
        <v>Transformation input (ktoe)</v>
      </c>
      <c r="V497" t="str">
        <f>IFERROR(VLOOKUP(JRC_IDEES_powergen[[#This Row],[Headers]],ec[#All],3,FALSE),"")</f>
        <v>55432</v>
      </c>
      <c r="W497" t="str">
        <f>VLOOKUP(MID(JRC_IDEES_powergen[[#This Row],[Source.Name]],25,2),Table5[#All],3,FALSE)</f>
        <v>Denmark</v>
      </c>
    </row>
    <row r="498" spans="2:23" x14ac:dyDescent="0.25">
      <c r="B498" t="str">
        <f t="shared" si="7"/>
        <v>Transformation input (ktoe) - 5550</v>
      </c>
      <c r="C498" s="19">
        <v>0.57323015190599003</v>
      </c>
      <c r="D498" s="19">
        <v>0.6</v>
      </c>
      <c r="E498" s="19">
        <v>0.9</v>
      </c>
      <c r="F498" s="19">
        <v>1.2</v>
      </c>
      <c r="G498" s="19">
        <v>1.2</v>
      </c>
      <c r="H498" s="19">
        <v>1.2658832521257299</v>
      </c>
      <c r="I498" s="19">
        <v>1.1000000000000001</v>
      </c>
      <c r="J498" s="19">
        <v>1.4</v>
      </c>
      <c r="K498" s="19">
        <v>1.6</v>
      </c>
      <c r="L498" s="19">
        <v>2.5</v>
      </c>
      <c r="M498" s="19">
        <v>3.41549632177319</v>
      </c>
      <c r="N498" s="19">
        <v>5.1829559568166603</v>
      </c>
      <c r="O498" s="19">
        <v>8.2401834336486104</v>
      </c>
      <c r="P498" s="19">
        <v>11.345180089806099</v>
      </c>
      <c r="Q498" s="19">
        <v>16.719212763924698</v>
      </c>
      <c r="R498" s="19">
        <v>20.2541320340117</v>
      </c>
      <c r="S498" s="1" t="s">
        <v>34</v>
      </c>
      <c r="T498" s="1" t="s">
        <v>23</v>
      </c>
      <c r="U498" t="str">
        <f>IFERROR(VLOOKUP(JRC_IDEES_powergen[[#This Row],[Headers]],sections[#All],1,FALSE),U497)</f>
        <v>Transformation input (ktoe)</v>
      </c>
      <c r="V498" t="str">
        <f>IFERROR(VLOOKUP(JRC_IDEES_powergen[[#This Row],[Headers]],ec[#All],3,FALSE),"")</f>
        <v>5532</v>
      </c>
      <c r="W498" t="str">
        <f>VLOOKUP(MID(JRC_IDEES_powergen[[#This Row],[Source.Name]],25,2),Table5[#All],3,FALSE)</f>
        <v>Denmark</v>
      </c>
    </row>
    <row r="499" spans="2:23" x14ac:dyDescent="0.25">
      <c r="B499" t="str">
        <f t="shared" si="7"/>
        <v>Transformation input (ktoe) - 99998</v>
      </c>
      <c r="C499" s="19">
        <v>1.3853062004394801</v>
      </c>
      <c r="D499" s="19">
        <v>1.7</v>
      </c>
      <c r="E499" s="19">
        <v>2</v>
      </c>
      <c r="F499" s="19">
        <v>2</v>
      </c>
      <c r="G499" s="19">
        <v>2</v>
      </c>
      <c r="H499" s="19">
        <v>4.1081494219929304</v>
      </c>
      <c r="I499" s="19">
        <v>6.9</v>
      </c>
      <c r="J499" s="19">
        <v>6.9</v>
      </c>
      <c r="K499" s="19">
        <v>6</v>
      </c>
      <c r="L499" s="19">
        <v>5.8</v>
      </c>
      <c r="M499" s="19">
        <v>5.06353300850291</v>
      </c>
      <c r="N499" s="19">
        <v>3.9648418840164301</v>
      </c>
      <c r="O499" s="19">
        <v>6.8787618228718799</v>
      </c>
      <c r="P499" s="19">
        <v>5.4695710327696601</v>
      </c>
      <c r="Q499" s="19">
        <v>3.9648418840164301</v>
      </c>
      <c r="R499" s="19">
        <v>3.34384255278494</v>
      </c>
      <c r="S499" s="1" t="s">
        <v>34</v>
      </c>
      <c r="T499" s="1" t="s">
        <v>24</v>
      </c>
      <c r="U499" t="str">
        <f>IFERROR(VLOOKUP(JRC_IDEES_powergen[[#This Row],[Headers]],sections[#All],1,FALSE),U498)</f>
        <v>Transformation input (ktoe)</v>
      </c>
      <c r="V499" t="str">
        <f>IFERROR(VLOOKUP(JRC_IDEES_powergen[[#This Row],[Headers]],ec[#All],3,FALSE),"")</f>
        <v>5550</v>
      </c>
      <c r="W499" t="str">
        <f>VLOOKUP(MID(JRC_IDEES_powergen[[#This Row],[Source.Name]],25,2),Table5[#All],3,FALSE)</f>
        <v>Denmark</v>
      </c>
    </row>
    <row r="500" spans="2:23" x14ac:dyDescent="0.25">
      <c r="B500" t="str">
        <f t="shared" si="7"/>
        <v>Transformation input (ktoe) - 99999</v>
      </c>
      <c r="C500" s="19">
        <v>1.8152288143689701</v>
      </c>
      <c r="D500" s="19">
        <v>1.6</v>
      </c>
      <c r="E500" s="19">
        <v>1.3999900000000001</v>
      </c>
      <c r="F500" s="19">
        <v>1.5</v>
      </c>
      <c r="G500" s="19">
        <v>1.8999900000000001</v>
      </c>
      <c r="H500" s="19">
        <v>1.6241571433448228</v>
      </c>
      <c r="I500" s="19">
        <v>1.90001</v>
      </c>
      <c r="J500" s="19">
        <v>2.09999</v>
      </c>
      <c r="K500" s="19">
        <v>1.4999899999999999</v>
      </c>
      <c r="L500" s="19">
        <v>1.3</v>
      </c>
      <c r="M500" s="19">
        <v>0.85984522785898998</v>
      </c>
      <c r="N500" s="19">
        <v>0.59711474156874</v>
      </c>
      <c r="O500" s="19">
        <v>0.95400297439075032</v>
      </c>
      <c r="P500" s="19">
        <v>0.85984670911722993</v>
      </c>
      <c r="Q500" s="19">
        <v>1.1225735822607685</v>
      </c>
      <c r="R500" s="19">
        <v>1.1225776086063313</v>
      </c>
      <c r="S500" s="1" t="s">
        <v>34</v>
      </c>
      <c r="T500" s="1" t="s">
        <v>25</v>
      </c>
      <c r="U500" t="str">
        <f>IFERROR(VLOOKUP(JRC_IDEES_powergen[[#This Row],[Headers]],sections[#All],1,FALSE),U499)</f>
        <v>Transformation input (ktoe)</v>
      </c>
      <c r="V500" t="str">
        <f>IFERROR(VLOOKUP(JRC_IDEES_powergen[[#This Row],[Headers]],ec[#All],3,FALSE),"")</f>
        <v>99998</v>
      </c>
      <c r="W500" t="str">
        <f>VLOOKUP(MID(JRC_IDEES_powergen[[#This Row],[Source.Name]],25,2),Table5[#All],3,FALSE)</f>
        <v>Denmark</v>
      </c>
    </row>
    <row r="501" spans="2:23" x14ac:dyDescent="0.25">
      <c r="B501" t="str">
        <f t="shared" si="7"/>
        <v/>
      </c>
      <c r="C501" s="19">
        <v>0</v>
      </c>
      <c r="D501" s="19">
        <v>0</v>
      </c>
      <c r="E501" s="19">
        <v>0</v>
      </c>
      <c r="F501" s="19">
        <v>0</v>
      </c>
      <c r="G501" s="19">
        <v>0</v>
      </c>
      <c r="H501" s="19">
        <v>0</v>
      </c>
      <c r="I501" s="19">
        <v>0</v>
      </c>
      <c r="J501" s="19">
        <v>0</v>
      </c>
      <c r="K501" s="19">
        <v>0</v>
      </c>
      <c r="L501" s="19">
        <v>0.5</v>
      </c>
      <c r="M501" s="19">
        <v>2.7467278112161999</v>
      </c>
      <c r="N501" s="19">
        <v>5.5889939810834104</v>
      </c>
      <c r="O501" s="19">
        <v>15.550248482569248</v>
      </c>
      <c r="P501" s="19">
        <v>12.467777282199776</v>
      </c>
      <c r="Q501" s="19">
        <v>9.7210095314921983</v>
      </c>
      <c r="R501" s="19">
        <v>19.776473615447763</v>
      </c>
      <c r="S501" s="1" t="s">
        <v>34</v>
      </c>
      <c r="T501" s="1" t="s">
        <v>26</v>
      </c>
      <c r="U501" t="str">
        <f>IFERROR(VLOOKUP(JRC_IDEES_powergen[[#This Row],[Headers]],sections[#All],1,FALSE),U500)</f>
        <v>Transformation input (ktoe)</v>
      </c>
      <c r="V501" t="str">
        <f>IFERROR(VLOOKUP(JRC_IDEES_powergen[[#This Row],[Headers]],ec[#All],3,FALSE),"")</f>
        <v>99999</v>
      </c>
      <c r="W501" t="str">
        <f>VLOOKUP(MID(JRC_IDEES_powergen[[#This Row],[Source.Name]],25,2),Table5[#All],3,FALSE)</f>
        <v>Denmark</v>
      </c>
    </row>
    <row r="502" spans="2:23" x14ac:dyDescent="0.25">
      <c r="B502" t="str">
        <f t="shared" si="7"/>
        <v/>
      </c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" t="s">
        <v>34</v>
      </c>
      <c r="T502" s="1"/>
      <c r="U502" t="str">
        <f>IFERROR(VLOOKUP(JRC_IDEES_powergen[[#This Row],[Headers]],sections[#All],1,FALSE),U501)</f>
        <v>Transformation input (ktoe)</v>
      </c>
      <c r="V502" t="str">
        <f>IFERROR(VLOOKUP(JRC_IDEES_powergen[[#This Row],[Headers]],ec[#All],3,FALSE),"")</f>
        <v/>
      </c>
      <c r="W502" t="str">
        <f>VLOOKUP(MID(JRC_IDEES_powergen[[#This Row],[Source.Name]],25,2),Table5[#All],3,FALSE)</f>
        <v>Denmark</v>
      </c>
    </row>
    <row r="503" spans="2:23" x14ac:dyDescent="0.25">
      <c r="B503" t="str">
        <f t="shared" si="7"/>
        <v>CO2 emissions (kt CO2) - 0</v>
      </c>
      <c r="C503" s="19">
        <v>654.81504141388518</v>
      </c>
      <c r="D503" s="19">
        <v>688.14829658278813</v>
      </c>
      <c r="E503" s="19">
        <v>585.38612655363613</v>
      </c>
      <c r="F503" s="19">
        <v>691.08103798588809</v>
      </c>
      <c r="G503" s="19">
        <v>611.82619158790806</v>
      </c>
      <c r="H503" s="19">
        <v>530.5629179949517</v>
      </c>
      <c r="I503" s="19">
        <v>485.85785139522011</v>
      </c>
      <c r="J503" s="19">
        <v>669.54406865698797</v>
      </c>
      <c r="K503" s="19">
        <v>701.31801201192002</v>
      </c>
      <c r="L503" s="19">
        <v>761.790033361008</v>
      </c>
      <c r="M503" s="19">
        <v>949.88048423530063</v>
      </c>
      <c r="N503" s="19">
        <v>765.75751201863443</v>
      </c>
      <c r="O503" s="19">
        <v>976.16750583741612</v>
      </c>
      <c r="P503" s="19">
        <v>973.20456574922207</v>
      </c>
      <c r="Q503" s="19">
        <v>997.04467561474678</v>
      </c>
      <c r="R503" s="19">
        <v>1086.4994946705185</v>
      </c>
      <c r="S503" s="1" t="s">
        <v>34</v>
      </c>
      <c r="T503" s="1" t="s">
        <v>28</v>
      </c>
      <c r="U503" t="str">
        <f>IFERROR(VLOOKUP(JRC_IDEES_powergen[[#This Row],[Headers]],sections[#All],1,FALSE),U502)</f>
        <v>CO2 emissions (kt CO2)</v>
      </c>
      <c r="V503" t="str">
        <f>IFERROR(VLOOKUP(JRC_IDEES_powergen[[#This Row],[Headers]],ec[#All],3,FALSE),"")</f>
        <v/>
      </c>
      <c r="W503" t="str">
        <f>VLOOKUP(MID(JRC_IDEES_powergen[[#This Row],[Source.Name]],25,2),Table5[#All],3,FALSE)</f>
        <v>Denmark</v>
      </c>
    </row>
    <row r="504" spans="2:23" x14ac:dyDescent="0.25">
      <c r="B504" t="str">
        <f t="shared" si="7"/>
        <v>CO2 emissions (kt CO2) - 2100</v>
      </c>
      <c r="C504" s="19">
        <v>654.81504141388518</v>
      </c>
      <c r="D504" s="19">
        <v>688.14829658278813</v>
      </c>
      <c r="E504" s="19">
        <v>585.38612655363613</v>
      </c>
      <c r="F504" s="19">
        <v>691.08103798588809</v>
      </c>
      <c r="G504" s="19">
        <v>611.82619158790806</v>
      </c>
      <c r="H504" s="19">
        <v>530.5629179949517</v>
      </c>
      <c r="I504" s="19">
        <v>485.85785139522011</v>
      </c>
      <c r="J504" s="19">
        <v>669.54406865698797</v>
      </c>
      <c r="K504" s="19">
        <v>701.31801201192002</v>
      </c>
      <c r="L504" s="19">
        <v>761.790033361008</v>
      </c>
      <c r="M504" s="19">
        <v>949.88048423530063</v>
      </c>
      <c r="N504" s="19">
        <v>765.75751201863443</v>
      </c>
      <c r="O504" s="19">
        <v>976.16750583741612</v>
      </c>
      <c r="P504" s="19">
        <v>973.20456574922207</v>
      </c>
      <c r="Q504" s="19">
        <v>997.04467561474678</v>
      </c>
      <c r="R504" s="19">
        <v>1086.4994946705185</v>
      </c>
      <c r="S504" s="1" t="s">
        <v>34</v>
      </c>
      <c r="T504" s="1" t="s">
        <v>4</v>
      </c>
      <c r="U504" t="str">
        <f>IFERROR(VLOOKUP(JRC_IDEES_powergen[[#This Row],[Headers]],sections[#All],1,FALSE),U503)</f>
        <v>CO2 emissions (kt CO2)</v>
      </c>
      <c r="V504">
        <f>IFERROR(VLOOKUP(JRC_IDEES_powergen[[#This Row],[Headers]],ec[#All],3,FALSE),"")</f>
        <v>0</v>
      </c>
      <c r="W504" t="str">
        <f>VLOOKUP(MID(JRC_IDEES_powergen[[#This Row],[Source.Name]],25,2),Table5[#All],3,FALSE)</f>
        <v>Denmark</v>
      </c>
    </row>
    <row r="505" spans="2:23" x14ac:dyDescent="0.25">
      <c r="B505" t="str">
        <f t="shared" si="7"/>
        <v>CO2 emissions (kt CO2) - 2200</v>
      </c>
      <c r="C505" s="19">
        <v>4.7297690101911458</v>
      </c>
      <c r="D505" s="19">
        <v>2.3768237512799999</v>
      </c>
      <c r="E505" s="19">
        <v>2.375952394464</v>
      </c>
      <c r="F505" s="19">
        <v>2.3764276799999999</v>
      </c>
      <c r="G505" s="19">
        <v>2.3768237512799999</v>
      </c>
      <c r="H505" s="19">
        <v>4.6353822674828695</v>
      </c>
      <c r="I505" s="19">
        <v>9.5039680063679999</v>
      </c>
      <c r="J505" s="19">
        <v>9.109599832872</v>
      </c>
      <c r="K505" s="19">
        <v>9.1097978685120005</v>
      </c>
      <c r="L505" s="19">
        <v>9.5040868277519994</v>
      </c>
      <c r="M505" s="19">
        <v>11.541516934228278</v>
      </c>
      <c r="N505" s="19">
        <v>6.9060438471928549</v>
      </c>
      <c r="O505" s="19">
        <v>9.1761999999999979</v>
      </c>
      <c r="P505" s="19">
        <v>8.7980139382819242</v>
      </c>
      <c r="Q505" s="19">
        <v>6.622022617167822</v>
      </c>
      <c r="R505" s="19">
        <v>8.7034266371925977</v>
      </c>
      <c r="S505" s="1" t="s">
        <v>34</v>
      </c>
      <c r="T505" s="1" t="s">
        <v>5</v>
      </c>
      <c r="U505" t="str">
        <f>IFERROR(VLOOKUP(JRC_IDEES_powergen[[#This Row],[Headers]],sections[#All],1,FALSE),U504)</f>
        <v>CO2 emissions (kt CO2)</v>
      </c>
      <c r="V505" t="str">
        <f>IFERROR(VLOOKUP(JRC_IDEES_powergen[[#This Row],[Headers]],ec[#All],3,FALSE),"")</f>
        <v>2100</v>
      </c>
      <c r="W505" t="str">
        <f>VLOOKUP(MID(JRC_IDEES_powergen[[#This Row],[Source.Name]],25,2),Table5[#All],3,FALSE)</f>
        <v>Denmark</v>
      </c>
    </row>
    <row r="506" spans="2:23" x14ac:dyDescent="0.25">
      <c r="B506" t="str">
        <f t="shared" si="7"/>
        <v>CO2 emissions (kt CO2) - 3210</v>
      </c>
      <c r="C506" s="19">
        <v>0</v>
      </c>
      <c r="D506" s="19">
        <v>0</v>
      </c>
      <c r="E506" s="19">
        <v>0</v>
      </c>
      <c r="F506" s="19">
        <v>0</v>
      </c>
      <c r="G506" s="19">
        <v>0</v>
      </c>
      <c r="H506" s="19">
        <v>0</v>
      </c>
      <c r="I506" s="19">
        <v>0</v>
      </c>
      <c r="J506" s="19">
        <v>0</v>
      </c>
      <c r="K506" s="19">
        <v>0</v>
      </c>
      <c r="L506" s="19">
        <v>0</v>
      </c>
      <c r="M506" s="19">
        <v>0</v>
      </c>
      <c r="N506" s="19">
        <v>0</v>
      </c>
      <c r="O506" s="19">
        <v>0</v>
      </c>
      <c r="P506" s="19">
        <v>0</v>
      </c>
      <c r="Q506" s="19">
        <v>0</v>
      </c>
      <c r="R506" s="19">
        <v>0</v>
      </c>
      <c r="S506" s="1" t="s">
        <v>34</v>
      </c>
      <c r="T506" s="1" t="s">
        <v>6</v>
      </c>
      <c r="U506" t="str">
        <f>IFERROR(VLOOKUP(JRC_IDEES_powergen[[#This Row],[Headers]],sections[#All],1,FALSE),U505)</f>
        <v>CO2 emissions (kt CO2)</v>
      </c>
      <c r="V506" t="str">
        <f>IFERROR(VLOOKUP(JRC_IDEES_powergen[[#This Row],[Headers]],ec[#All],3,FALSE),"")</f>
        <v>2200</v>
      </c>
      <c r="W506" t="str">
        <f>VLOOKUP(MID(JRC_IDEES_powergen[[#This Row],[Source.Name]],25,2),Table5[#All],3,FALSE)</f>
        <v>Denmark</v>
      </c>
    </row>
    <row r="507" spans="2:23" x14ac:dyDescent="0.25">
      <c r="B507" t="str">
        <f t="shared" si="7"/>
        <v>CO2 emissions (kt CO2) - 3260</v>
      </c>
      <c r="C507" s="19">
        <v>0</v>
      </c>
      <c r="D507" s="19">
        <v>0</v>
      </c>
      <c r="E507" s="19">
        <v>0</v>
      </c>
      <c r="F507" s="19">
        <v>0</v>
      </c>
      <c r="G507" s="19">
        <v>0</v>
      </c>
      <c r="H507" s="19">
        <v>0</v>
      </c>
      <c r="I507" s="19">
        <v>0</v>
      </c>
      <c r="J507" s="19">
        <v>0</v>
      </c>
      <c r="K507" s="19">
        <v>0</v>
      </c>
      <c r="L507" s="19">
        <v>0</v>
      </c>
      <c r="M507" s="19">
        <v>0</v>
      </c>
      <c r="N507" s="19">
        <v>0</v>
      </c>
      <c r="O507" s="19">
        <v>0</v>
      </c>
      <c r="P507" s="19">
        <v>0</v>
      </c>
      <c r="Q507" s="19">
        <v>0</v>
      </c>
      <c r="R507" s="19">
        <v>0</v>
      </c>
      <c r="S507" s="1" t="s">
        <v>34</v>
      </c>
      <c r="T507" s="1" t="s">
        <v>7</v>
      </c>
      <c r="U507" t="str">
        <f>IFERROR(VLOOKUP(JRC_IDEES_powergen[[#This Row],[Headers]],sections[#All],1,FALSE),U506)</f>
        <v>CO2 emissions (kt CO2)</v>
      </c>
      <c r="V507" t="str">
        <f>IFERROR(VLOOKUP(JRC_IDEES_powergen[[#This Row],[Headers]],ec[#All],3,FALSE),"")</f>
        <v>3210</v>
      </c>
      <c r="W507" t="str">
        <f>VLOOKUP(MID(JRC_IDEES_powergen[[#This Row],[Source.Name]],25,2),Table5[#All],3,FALSE)</f>
        <v>Denmark</v>
      </c>
    </row>
    <row r="508" spans="2:23" x14ac:dyDescent="0.25">
      <c r="B508" t="str">
        <f t="shared" si="7"/>
        <v>CO2 emissions (kt CO2) - 0</v>
      </c>
      <c r="C508" s="19">
        <v>94.921244272123431</v>
      </c>
      <c r="D508" s="19">
        <v>98.042514820847998</v>
      </c>
      <c r="E508" s="19">
        <v>44.36195178402</v>
      </c>
      <c r="F508" s="19">
        <v>110.75635116000001</v>
      </c>
      <c r="G508" s="19">
        <v>82.224150036912008</v>
      </c>
      <c r="H508" s="19">
        <v>56.983077867147863</v>
      </c>
      <c r="I508" s="19">
        <v>44.360741840688</v>
      </c>
      <c r="J508" s="19">
        <v>63.289746834444003</v>
      </c>
      <c r="K508" s="19">
        <v>79.110190238976003</v>
      </c>
      <c r="L508" s="19">
        <v>104.383610654544</v>
      </c>
      <c r="M508" s="19">
        <v>202.51733883300193</v>
      </c>
      <c r="N508" s="19">
        <v>117.07985201927961</v>
      </c>
      <c r="O508" s="19">
        <v>110.74791359447005</v>
      </c>
      <c r="P508" s="19">
        <v>101.26529022151881</v>
      </c>
      <c r="Q508" s="19">
        <v>41.125332210058112</v>
      </c>
      <c r="R508" s="19">
        <v>47.4244831191914</v>
      </c>
      <c r="S508" s="1" t="s">
        <v>34</v>
      </c>
      <c r="T508" s="1" t="s">
        <v>8</v>
      </c>
      <c r="U508" t="str">
        <f>IFERROR(VLOOKUP(JRC_IDEES_powergen[[#This Row],[Headers]],sections[#All],1,FALSE),U507)</f>
        <v>CO2 emissions (kt CO2)</v>
      </c>
      <c r="V508" t="str">
        <f>IFERROR(VLOOKUP(JRC_IDEES_powergen[[#This Row],[Headers]],ec[#All],3,FALSE),"")</f>
        <v>3260</v>
      </c>
      <c r="W508" t="str">
        <f>VLOOKUP(MID(JRC_IDEES_powergen[[#This Row],[Source.Name]],25,2),Table5[#All],3,FALSE)</f>
        <v>Denmark</v>
      </c>
    </row>
    <row r="509" spans="2:23" x14ac:dyDescent="0.25">
      <c r="B509" t="str">
        <f t="shared" si="7"/>
        <v>CO2 emissions (kt CO2) - 3270A</v>
      </c>
      <c r="C509" s="19">
        <v>80.177842209087402</v>
      </c>
      <c r="D509" s="19">
        <v>80.218802250900012</v>
      </c>
      <c r="E509" s="19">
        <v>76.96793116220401</v>
      </c>
      <c r="F509" s="19">
        <v>64.715367600000008</v>
      </c>
      <c r="G509" s="19">
        <v>49.362932445048003</v>
      </c>
      <c r="H509" s="19">
        <v>58.629083004993319</v>
      </c>
      <c r="I509" s="19">
        <v>40.099365303048003</v>
      </c>
      <c r="J509" s="19">
        <v>49.409586501732008</v>
      </c>
      <c r="K509" s="19">
        <v>34.177878436536005</v>
      </c>
      <c r="L509" s="19">
        <v>31.022491843584003</v>
      </c>
      <c r="M509" s="19">
        <v>46.441160251637719</v>
      </c>
      <c r="N509" s="19">
        <v>24.768779160924264</v>
      </c>
      <c r="O509" s="19">
        <v>21.672000000000015</v>
      </c>
      <c r="P509" s="19">
        <v>12.384243158150847</v>
      </c>
      <c r="Q509" s="19">
        <v>12.383920575102291</v>
      </c>
      <c r="R509" s="19">
        <v>9.2882256628234767</v>
      </c>
      <c r="S509" s="1" t="s">
        <v>34</v>
      </c>
      <c r="T509" s="1" t="s">
        <v>9</v>
      </c>
      <c r="U509" t="str">
        <f>IFERROR(VLOOKUP(JRC_IDEES_powergen[[#This Row],[Headers]],sections[#All],1,FALSE),U508)</f>
        <v>CO2 emissions (kt CO2)</v>
      </c>
      <c r="V509">
        <f>IFERROR(VLOOKUP(JRC_IDEES_powergen[[#This Row],[Headers]],ec[#All],3,FALSE),"")</f>
        <v>0</v>
      </c>
      <c r="W509" t="str">
        <f>VLOOKUP(MID(JRC_IDEES_powergen[[#This Row],[Source.Name]],25,2),Table5[#All],3,FALSE)</f>
        <v>Denmark</v>
      </c>
    </row>
    <row r="510" spans="2:23" x14ac:dyDescent="0.25">
      <c r="B510" t="str">
        <f t="shared" si="7"/>
        <v>CO2 emissions (kt CO2) - 3280</v>
      </c>
      <c r="C510" s="19">
        <v>37.15084708161357</v>
      </c>
      <c r="D510" s="19">
        <v>31.116533568048006</v>
      </c>
      <c r="E510" s="19">
        <v>27.865969371792005</v>
      </c>
      <c r="F510" s="19">
        <v>34.026123600000005</v>
      </c>
      <c r="G510" s="19">
        <v>27.880584402024002</v>
      </c>
      <c r="H510" s="19">
        <v>37.152115966724807</v>
      </c>
      <c r="I510" s="19">
        <v>15.547540453632003</v>
      </c>
      <c r="J510" s="19">
        <v>46.340631412488008</v>
      </c>
      <c r="K510" s="19">
        <v>31.109015415024004</v>
      </c>
      <c r="L510" s="19">
        <v>31.022491843584003</v>
      </c>
      <c r="M510" s="19">
        <v>46.441160251637719</v>
      </c>
      <c r="N510" s="19">
        <v>24.768779160924264</v>
      </c>
      <c r="O510" s="19">
        <v>21.672000000000015</v>
      </c>
      <c r="P510" s="19">
        <v>12.384243158150847</v>
      </c>
      <c r="Q510" s="19">
        <v>12.383920575102291</v>
      </c>
      <c r="R510" s="19">
        <v>9.2882256628234767</v>
      </c>
      <c r="S510" s="1" t="s">
        <v>34</v>
      </c>
      <c r="T510" s="1" t="s">
        <v>10</v>
      </c>
      <c r="U510" t="str">
        <f>IFERROR(VLOOKUP(JRC_IDEES_powergen[[#This Row],[Headers]],sections[#All],1,FALSE),U509)</f>
        <v>CO2 emissions (kt CO2)</v>
      </c>
      <c r="V510" t="str">
        <f>IFERROR(VLOOKUP(JRC_IDEES_powergen[[#This Row],[Headers]],ec[#All],3,FALSE),"")</f>
        <v>3270A</v>
      </c>
      <c r="W510" t="str">
        <f>VLOOKUP(MID(JRC_IDEES_powergen[[#This Row],[Source.Name]],25,2),Table5[#All],3,FALSE)</f>
        <v>Denmark</v>
      </c>
    </row>
    <row r="511" spans="2:23" x14ac:dyDescent="0.25">
      <c r="B511" t="str">
        <f t="shared" si="7"/>
        <v/>
      </c>
      <c r="C511" s="19">
        <v>43.026995127473832</v>
      </c>
      <c r="D511" s="19">
        <v>49.102268682851999</v>
      </c>
      <c r="E511" s="19">
        <v>49.101961790412005</v>
      </c>
      <c r="F511" s="19">
        <v>30.689244000000002</v>
      </c>
      <c r="G511" s="19">
        <v>21.482348043024</v>
      </c>
      <c r="H511" s="19">
        <v>21.476967038268509</v>
      </c>
      <c r="I511" s="19">
        <v>24.551824849416001</v>
      </c>
      <c r="J511" s="19">
        <v>3.0689550892440005</v>
      </c>
      <c r="K511" s="19">
        <v>3.0688630215120001</v>
      </c>
      <c r="L511" s="19">
        <v>0</v>
      </c>
      <c r="M511" s="19">
        <v>0</v>
      </c>
      <c r="N511" s="19">
        <v>0</v>
      </c>
      <c r="O511" s="19">
        <v>0</v>
      </c>
      <c r="P511" s="19">
        <v>0</v>
      </c>
      <c r="Q511" s="19">
        <v>0</v>
      </c>
      <c r="R511" s="19">
        <v>0</v>
      </c>
      <c r="S511" s="1" t="s">
        <v>34</v>
      </c>
      <c r="T511" s="1" t="s">
        <v>11</v>
      </c>
      <c r="U511" t="str">
        <f>IFERROR(VLOOKUP(JRC_IDEES_powergen[[#This Row],[Headers]],sections[#All],1,FALSE),U510)</f>
        <v>CO2 emissions (kt CO2)</v>
      </c>
      <c r="V511" t="str">
        <f>IFERROR(VLOOKUP(JRC_IDEES_powergen[[#This Row],[Headers]],ec[#All],3,FALSE),"")</f>
        <v>3280</v>
      </c>
      <c r="W511" t="str">
        <f>VLOOKUP(MID(JRC_IDEES_powergen[[#This Row],[Source.Name]],25,2),Table5[#All],3,FALSE)</f>
        <v>Denmark</v>
      </c>
    </row>
    <row r="512" spans="2:23" x14ac:dyDescent="0.25">
      <c r="B512" t="str">
        <f t="shared" si="7"/>
        <v>CO2 emissions (kt CO2) - 4100</v>
      </c>
      <c r="C512" s="19">
        <v>148.54575597030157</v>
      </c>
      <c r="D512" s="19">
        <v>181.12944840526802</v>
      </c>
      <c r="E512" s="19">
        <v>154.28770328624401</v>
      </c>
      <c r="F512" s="19">
        <v>187.66062466588801</v>
      </c>
      <c r="G512" s="19">
        <v>172.89974118502803</v>
      </c>
      <c r="H512" s="19">
        <v>245.43826257994601</v>
      </c>
      <c r="I512" s="19">
        <v>258.30924835280405</v>
      </c>
      <c r="J512" s="19">
        <v>369.93290266904404</v>
      </c>
      <c r="K512" s="19">
        <v>372.75131550135603</v>
      </c>
      <c r="L512" s="19">
        <v>477.91634782834802</v>
      </c>
      <c r="M512" s="19">
        <v>550.63491122500943</v>
      </c>
      <c r="N512" s="19">
        <v>472.93753790635549</v>
      </c>
      <c r="O512" s="19">
        <v>708.02539224294594</v>
      </c>
      <c r="P512" s="19">
        <v>719.43968929331754</v>
      </c>
      <c r="Q512" s="19">
        <v>812.66070508336986</v>
      </c>
      <c r="R512" s="19">
        <v>876.74412172095185</v>
      </c>
      <c r="S512" s="1" t="s">
        <v>34</v>
      </c>
      <c r="T512" s="1" t="s">
        <v>12</v>
      </c>
      <c r="U512" t="str">
        <f>IFERROR(VLOOKUP(JRC_IDEES_powergen[[#This Row],[Headers]],sections[#All],1,FALSE),U511)</f>
        <v>CO2 emissions (kt CO2)</v>
      </c>
      <c r="V512" t="str">
        <f>IFERROR(VLOOKUP(JRC_IDEES_powergen[[#This Row],[Headers]],ec[#All],3,FALSE),"")</f>
        <v/>
      </c>
      <c r="W512" t="str">
        <f>VLOOKUP(MID(JRC_IDEES_powergen[[#This Row],[Source.Name]],25,2),Table5[#All],3,FALSE)</f>
        <v>Denmark</v>
      </c>
    </row>
    <row r="513" spans="2:23" x14ac:dyDescent="0.25">
      <c r="B513" t="str">
        <f t="shared" si="7"/>
        <v>CO2 emissions (kt CO2) - 5542</v>
      </c>
      <c r="C513" s="19">
        <v>148.54575597030157</v>
      </c>
      <c r="D513" s="19">
        <v>181.12944840526802</v>
      </c>
      <c r="E513" s="19">
        <v>154.28770328624401</v>
      </c>
      <c r="F513" s="19">
        <v>187.66062466588801</v>
      </c>
      <c r="G513" s="19">
        <v>172.89974118502803</v>
      </c>
      <c r="H513" s="19">
        <v>245.43826257994601</v>
      </c>
      <c r="I513" s="19">
        <v>258.30924835280405</v>
      </c>
      <c r="J513" s="19">
        <v>369.93290266904404</v>
      </c>
      <c r="K513" s="19">
        <v>372.75131550135603</v>
      </c>
      <c r="L513" s="19">
        <v>477.91634782834802</v>
      </c>
      <c r="M513" s="19">
        <v>550.63491122500943</v>
      </c>
      <c r="N513" s="19">
        <v>472.93753790635549</v>
      </c>
      <c r="O513" s="19">
        <v>708.02539224294594</v>
      </c>
      <c r="P513" s="19">
        <v>719.43968929331754</v>
      </c>
      <c r="Q513" s="19">
        <v>812.66070508336986</v>
      </c>
      <c r="R513" s="19">
        <v>876.74412172095185</v>
      </c>
      <c r="S513" s="1" t="s">
        <v>34</v>
      </c>
      <c r="T513" s="1" t="s">
        <v>13</v>
      </c>
      <c r="U513" t="str">
        <f>IFERROR(VLOOKUP(JRC_IDEES_powergen[[#This Row],[Headers]],sections[#All],1,FALSE),U512)</f>
        <v>CO2 emissions (kt CO2)</v>
      </c>
      <c r="V513" t="str">
        <f>IFERROR(VLOOKUP(JRC_IDEES_powergen[[#This Row],[Headers]],ec[#All],3,FALSE),"")</f>
        <v>4100</v>
      </c>
      <c r="W513" t="str">
        <f>VLOOKUP(MID(JRC_IDEES_powergen[[#This Row],[Source.Name]],25,2),Table5[#All],3,FALSE)</f>
        <v>Denmark</v>
      </c>
    </row>
    <row r="514" spans="2:23" x14ac:dyDescent="0.25">
      <c r="B514" t="str">
        <f t="shared" si="7"/>
        <v>CO2 emissions (kt CO2) - 4200</v>
      </c>
      <c r="C514" s="19">
        <v>0</v>
      </c>
      <c r="D514" s="19">
        <v>0</v>
      </c>
      <c r="E514" s="19">
        <v>0</v>
      </c>
      <c r="F514" s="19">
        <v>0</v>
      </c>
      <c r="G514" s="19">
        <v>0</v>
      </c>
      <c r="H514" s="19">
        <v>0</v>
      </c>
      <c r="I514" s="19">
        <v>0</v>
      </c>
      <c r="J514" s="19">
        <v>0</v>
      </c>
      <c r="K514" s="19">
        <v>0</v>
      </c>
      <c r="L514" s="19">
        <v>0</v>
      </c>
      <c r="M514" s="19">
        <v>0</v>
      </c>
      <c r="N514" s="19">
        <v>0</v>
      </c>
      <c r="O514" s="19">
        <v>0</v>
      </c>
      <c r="P514" s="19">
        <v>0</v>
      </c>
      <c r="Q514" s="19">
        <v>0</v>
      </c>
      <c r="R514" s="19">
        <v>0</v>
      </c>
      <c r="S514" s="1" t="s">
        <v>34</v>
      </c>
      <c r="T514" s="1" t="s">
        <v>14</v>
      </c>
      <c r="U514" t="str">
        <f>IFERROR(VLOOKUP(JRC_IDEES_powergen[[#This Row],[Headers]],sections[#All],1,FALSE),U513)</f>
        <v>CO2 emissions (kt CO2)</v>
      </c>
      <c r="V514" t="str">
        <f>IFERROR(VLOOKUP(JRC_IDEES_powergen[[#This Row],[Headers]],ec[#All],3,FALSE),"")</f>
        <v>5542</v>
      </c>
      <c r="W514" t="str">
        <f>VLOOKUP(MID(JRC_IDEES_powergen[[#This Row],[Source.Name]],25,2),Table5[#All],3,FALSE)</f>
        <v>Denmark</v>
      </c>
    </row>
    <row r="515" spans="2:23" x14ac:dyDescent="0.25">
      <c r="B515" t="str">
        <f t="shared" ref="B515:B578" si="8">IF(V516&lt;&gt;"",U516&amp;" - "&amp;V516,"")</f>
        <v>CO2 emissions (kt CO2) - 0</v>
      </c>
      <c r="C515" s="19">
        <v>0</v>
      </c>
      <c r="D515" s="19">
        <v>0</v>
      </c>
      <c r="E515" s="19">
        <v>0</v>
      </c>
      <c r="F515" s="19">
        <v>0</v>
      </c>
      <c r="G515" s="19">
        <v>0</v>
      </c>
      <c r="H515" s="19">
        <v>0</v>
      </c>
      <c r="I515" s="19">
        <v>0</v>
      </c>
      <c r="J515" s="19">
        <v>0</v>
      </c>
      <c r="K515" s="19">
        <v>0</v>
      </c>
      <c r="L515" s="19">
        <v>0</v>
      </c>
      <c r="M515" s="19">
        <v>0</v>
      </c>
      <c r="N515" s="19">
        <v>0</v>
      </c>
      <c r="O515" s="19">
        <v>0</v>
      </c>
      <c r="P515" s="19">
        <v>0</v>
      </c>
      <c r="Q515" s="19">
        <v>0</v>
      </c>
      <c r="R515" s="19">
        <v>0</v>
      </c>
      <c r="S515" s="1" t="s">
        <v>34</v>
      </c>
      <c r="T515" s="1" t="s">
        <v>15</v>
      </c>
      <c r="U515" t="str">
        <f>IFERROR(VLOOKUP(JRC_IDEES_powergen[[#This Row],[Headers]],sections[#All],1,FALSE),U514)</f>
        <v>CO2 emissions (kt CO2)</v>
      </c>
      <c r="V515" t="str">
        <f>IFERROR(VLOOKUP(JRC_IDEES_powergen[[#This Row],[Headers]],ec[#All],3,FALSE),"")</f>
        <v>4200</v>
      </c>
      <c r="W515" t="str">
        <f>VLOOKUP(MID(JRC_IDEES_powergen[[#This Row],[Source.Name]],25,2),Table5[#All],3,FALSE)</f>
        <v>Denmark</v>
      </c>
    </row>
    <row r="516" spans="2:23" x14ac:dyDescent="0.25">
      <c r="B516" t="str">
        <f t="shared" si="8"/>
        <v>CO2 emissions (kt CO2) - 5541</v>
      </c>
      <c r="C516" s="19">
        <v>0</v>
      </c>
      <c r="D516" s="19">
        <v>0</v>
      </c>
      <c r="E516" s="19">
        <v>0</v>
      </c>
      <c r="F516" s="19">
        <v>0</v>
      </c>
      <c r="G516" s="19">
        <v>0</v>
      </c>
      <c r="H516" s="19">
        <v>0</v>
      </c>
      <c r="I516" s="19">
        <v>0</v>
      </c>
      <c r="J516" s="19">
        <v>0</v>
      </c>
      <c r="K516" s="19">
        <v>0</v>
      </c>
      <c r="L516" s="19">
        <v>0</v>
      </c>
      <c r="M516" s="19">
        <v>0</v>
      </c>
      <c r="N516" s="19">
        <v>0</v>
      </c>
      <c r="O516" s="19">
        <v>0</v>
      </c>
      <c r="P516" s="19">
        <v>0</v>
      </c>
      <c r="Q516" s="19">
        <v>0</v>
      </c>
      <c r="R516" s="19">
        <v>0</v>
      </c>
      <c r="S516" s="1" t="s">
        <v>34</v>
      </c>
      <c r="T516" s="1" t="s">
        <v>16</v>
      </c>
      <c r="U516" t="str">
        <f>IFERROR(VLOOKUP(JRC_IDEES_powergen[[#This Row],[Headers]],sections[#All],1,FALSE),U515)</f>
        <v>CO2 emissions (kt CO2)</v>
      </c>
      <c r="V516">
        <f>IFERROR(VLOOKUP(JRC_IDEES_powergen[[#This Row],[Headers]],ec[#All],3,FALSE),"")</f>
        <v>0</v>
      </c>
      <c r="W516" t="str">
        <f>VLOOKUP(MID(JRC_IDEES_powergen[[#This Row],[Source.Name]],25,2),Table5[#All],3,FALSE)</f>
        <v>Denmark</v>
      </c>
    </row>
    <row r="517" spans="2:23" x14ac:dyDescent="0.25">
      <c r="B517" t="str">
        <f t="shared" si="8"/>
        <v>CO2 emissions (kt CO2) - 55431</v>
      </c>
      <c r="C517" s="19">
        <v>0</v>
      </c>
      <c r="D517" s="19">
        <v>0</v>
      </c>
      <c r="E517" s="19">
        <v>0</v>
      </c>
      <c r="F517" s="19">
        <v>0</v>
      </c>
      <c r="G517" s="19">
        <v>0</v>
      </c>
      <c r="H517" s="19">
        <v>0</v>
      </c>
      <c r="I517" s="19">
        <v>0</v>
      </c>
      <c r="J517" s="19">
        <v>0</v>
      </c>
      <c r="K517" s="19">
        <v>0</v>
      </c>
      <c r="L517" s="19">
        <v>0</v>
      </c>
      <c r="M517" s="19">
        <v>0</v>
      </c>
      <c r="N517" s="19">
        <v>0</v>
      </c>
      <c r="O517" s="19">
        <v>0</v>
      </c>
      <c r="P517" s="19">
        <v>0</v>
      </c>
      <c r="Q517" s="19">
        <v>0</v>
      </c>
      <c r="R517" s="19">
        <v>0</v>
      </c>
      <c r="S517" s="1" t="s">
        <v>34</v>
      </c>
      <c r="T517" s="1" t="s">
        <v>17</v>
      </c>
      <c r="U517" t="str">
        <f>IFERROR(VLOOKUP(JRC_IDEES_powergen[[#This Row],[Headers]],sections[#All],1,FALSE),U516)</f>
        <v>CO2 emissions (kt CO2)</v>
      </c>
      <c r="V517" t="str">
        <f>IFERROR(VLOOKUP(JRC_IDEES_powergen[[#This Row],[Headers]],ec[#All],3,FALSE),"")</f>
        <v>5541</v>
      </c>
      <c r="W517" t="str">
        <f>VLOOKUP(MID(JRC_IDEES_powergen[[#This Row],[Source.Name]],25,2),Table5[#All],3,FALSE)</f>
        <v>Denmark</v>
      </c>
    </row>
    <row r="518" spans="2:23" x14ac:dyDescent="0.25">
      <c r="B518" t="str">
        <f t="shared" si="8"/>
        <v>CO2 emissions (kt CO2) - 5545</v>
      </c>
      <c r="C518" s="19">
        <v>0</v>
      </c>
      <c r="D518" s="19">
        <v>0</v>
      </c>
      <c r="E518" s="19">
        <v>0</v>
      </c>
      <c r="F518" s="19">
        <v>0</v>
      </c>
      <c r="G518" s="19">
        <v>0</v>
      </c>
      <c r="H518" s="19">
        <v>0</v>
      </c>
      <c r="I518" s="19">
        <v>0</v>
      </c>
      <c r="J518" s="19">
        <v>0</v>
      </c>
      <c r="K518" s="19">
        <v>0</v>
      </c>
      <c r="L518" s="19">
        <v>0</v>
      </c>
      <c r="M518" s="19">
        <v>0</v>
      </c>
      <c r="N518" s="19">
        <v>0</v>
      </c>
      <c r="O518" s="19">
        <v>0</v>
      </c>
      <c r="P518" s="19">
        <v>0</v>
      </c>
      <c r="Q518" s="19">
        <v>0</v>
      </c>
      <c r="R518" s="19">
        <v>0</v>
      </c>
      <c r="S518" s="1" t="s">
        <v>34</v>
      </c>
      <c r="T518" s="1" t="s">
        <v>18</v>
      </c>
      <c r="U518" t="str">
        <f>IFERROR(VLOOKUP(JRC_IDEES_powergen[[#This Row],[Headers]],sections[#All],1,FALSE),U517)</f>
        <v>CO2 emissions (kt CO2)</v>
      </c>
      <c r="V518" t="str">
        <f>IFERROR(VLOOKUP(JRC_IDEES_powergen[[#This Row],[Headers]],ec[#All],3,FALSE),"")</f>
        <v>55431</v>
      </c>
      <c r="W518" t="str">
        <f>VLOOKUP(MID(JRC_IDEES_powergen[[#This Row],[Source.Name]],25,2),Table5[#All],3,FALSE)</f>
        <v>Denmark</v>
      </c>
    </row>
    <row r="519" spans="2:23" x14ac:dyDescent="0.25">
      <c r="B519" t="str">
        <f t="shared" si="8"/>
        <v>CO2 emissions (kt CO2) - 0</v>
      </c>
      <c r="C519" s="19">
        <v>0</v>
      </c>
      <c r="D519" s="19">
        <v>0</v>
      </c>
      <c r="E519" s="19">
        <v>0</v>
      </c>
      <c r="F519" s="19">
        <v>0</v>
      </c>
      <c r="G519" s="19">
        <v>0</v>
      </c>
      <c r="H519" s="19">
        <v>0</v>
      </c>
      <c r="I519" s="19">
        <v>0</v>
      </c>
      <c r="J519" s="19">
        <v>0</v>
      </c>
      <c r="K519" s="19">
        <v>0</v>
      </c>
      <c r="L519" s="19">
        <v>0</v>
      </c>
      <c r="M519" s="19">
        <v>0</v>
      </c>
      <c r="N519" s="19">
        <v>0</v>
      </c>
      <c r="O519" s="19">
        <v>0</v>
      </c>
      <c r="P519" s="19">
        <v>0</v>
      </c>
      <c r="Q519" s="19">
        <v>0</v>
      </c>
      <c r="R519" s="19">
        <v>0</v>
      </c>
      <c r="S519" s="1" t="s">
        <v>34</v>
      </c>
      <c r="T519" s="1" t="s">
        <v>19</v>
      </c>
      <c r="U519" t="str">
        <f>IFERROR(VLOOKUP(JRC_IDEES_powergen[[#This Row],[Headers]],sections[#All],1,FALSE),U518)</f>
        <v>CO2 emissions (kt CO2)</v>
      </c>
      <c r="V519" t="str">
        <f>IFERROR(VLOOKUP(JRC_IDEES_powergen[[#This Row],[Headers]],ec[#All],3,FALSE),"")</f>
        <v>5545</v>
      </c>
      <c r="W519" t="str">
        <f>VLOOKUP(MID(JRC_IDEES_powergen[[#This Row],[Source.Name]],25,2),Table5[#All],3,FALSE)</f>
        <v>Denmark</v>
      </c>
    </row>
    <row r="520" spans="2:23" x14ac:dyDescent="0.25">
      <c r="B520" t="str">
        <f t="shared" si="8"/>
        <v>CO2 emissions (kt CO2) - 7100</v>
      </c>
      <c r="C520" s="19">
        <v>326.44042995218166</v>
      </c>
      <c r="D520" s="19">
        <v>326.38070735449202</v>
      </c>
      <c r="E520" s="19">
        <v>307.39258792670404</v>
      </c>
      <c r="F520" s="19">
        <v>325.57226688000009</v>
      </c>
      <c r="G520" s="19">
        <v>304.96254416964001</v>
      </c>
      <c r="H520" s="19">
        <v>164.87711227538168</v>
      </c>
      <c r="I520" s="19">
        <v>133.58452789231202</v>
      </c>
      <c r="J520" s="19">
        <v>177.80223281889602</v>
      </c>
      <c r="K520" s="19">
        <v>206.16882996654002</v>
      </c>
      <c r="L520" s="19">
        <v>138.96349620678001</v>
      </c>
      <c r="M520" s="19">
        <v>138.74555699142323</v>
      </c>
      <c r="N520" s="19">
        <v>144.06529908488224</v>
      </c>
      <c r="O520" s="19">
        <v>126.54600000000012</v>
      </c>
      <c r="P520" s="19">
        <v>131.31732913795295</v>
      </c>
      <c r="Q520" s="19">
        <v>124.25269512904863</v>
      </c>
      <c r="R520" s="19">
        <v>144.33923753035933</v>
      </c>
      <c r="S520" s="1" t="s">
        <v>34</v>
      </c>
      <c r="T520" s="1" t="s">
        <v>20</v>
      </c>
      <c r="U520" t="str">
        <f>IFERROR(VLOOKUP(JRC_IDEES_powergen[[#This Row],[Headers]],sections[#All],1,FALSE),U519)</f>
        <v>CO2 emissions (kt CO2)</v>
      </c>
      <c r="V520">
        <f>IFERROR(VLOOKUP(JRC_IDEES_powergen[[#This Row],[Headers]],ec[#All],3,FALSE),"")</f>
        <v>0</v>
      </c>
      <c r="W520" t="str">
        <f>VLOOKUP(MID(JRC_IDEES_powergen[[#This Row],[Source.Name]],25,2),Table5[#All],3,FALSE)</f>
        <v>Denmark</v>
      </c>
    </row>
    <row r="521" spans="2:23" x14ac:dyDescent="0.25">
      <c r="B521" t="str">
        <f t="shared" si="8"/>
        <v>CO2 emissions (kt CO2) - 55432</v>
      </c>
      <c r="C521" s="19">
        <v>0</v>
      </c>
      <c r="D521" s="19">
        <v>0</v>
      </c>
      <c r="E521" s="19">
        <v>0</v>
      </c>
      <c r="F521" s="19">
        <v>0</v>
      </c>
      <c r="G521" s="19">
        <v>0</v>
      </c>
      <c r="H521" s="19">
        <v>0</v>
      </c>
      <c r="I521" s="19">
        <v>0</v>
      </c>
      <c r="J521" s="19">
        <v>0</v>
      </c>
      <c r="K521" s="19">
        <v>0</v>
      </c>
      <c r="L521" s="19">
        <v>0</v>
      </c>
      <c r="M521" s="19">
        <v>0</v>
      </c>
      <c r="N521" s="19">
        <v>0</v>
      </c>
      <c r="O521" s="19">
        <v>0</v>
      </c>
      <c r="P521" s="19">
        <v>0</v>
      </c>
      <c r="Q521" s="19">
        <v>0</v>
      </c>
      <c r="R521" s="19">
        <v>0</v>
      </c>
      <c r="S521" s="1" t="s">
        <v>34</v>
      </c>
      <c r="T521" s="1" t="s">
        <v>21</v>
      </c>
      <c r="U521" t="str">
        <f>IFERROR(VLOOKUP(JRC_IDEES_powergen[[#This Row],[Headers]],sections[#All],1,FALSE),U520)</f>
        <v>CO2 emissions (kt CO2)</v>
      </c>
      <c r="V521" t="str">
        <f>IFERROR(VLOOKUP(JRC_IDEES_powergen[[#This Row],[Headers]],ec[#All],3,FALSE),"")</f>
        <v>7100</v>
      </c>
      <c r="W521" t="str">
        <f>VLOOKUP(MID(JRC_IDEES_powergen[[#This Row],[Source.Name]],25,2),Table5[#All],3,FALSE)</f>
        <v>Denmark</v>
      </c>
    </row>
    <row r="522" spans="2:23" x14ac:dyDescent="0.25">
      <c r="B522" t="str">
        <f t="shared" si="8"/>
        <v>CO2 emissions (kt CO2) - 5532</v>
      </c>
      <c r="C522" s="19">
        <v>326.44042995218166</v>
      </c>
      <c r="D522" s="19">
        <v>326.38070735449202</v>
      </c>
      <c r="E522" s="19">
        <v>307.39258792670404</v>
      </c>
      <c r="F522" s="19">
        <v>325.57226688000009</v>
      </c>
      <c r="G522" s="19">
        <v>304.96254416964001</v>
      </c>
      <c r="H522" s="19">
        <v>164.87711227538168</v>
      </c>
      <c r="I522" s="19">
        <v>133.58452789231202</v>
      </c>
      <c r="J522" s="19">
        <v>177.80223281889602</v>
      </c>
      <c r="K522" s="19">
        <v>206.16882996654002</v>
      </c>
      <c r="L522" s="19">
        <v>138.96349620678001</v>
      </c>
      <c r="M522" s="19">
        <v>138.74555699142323</v>
      </c>
      <c r="N522" s="19">
        <v>144.06529908488224</v>
      </c>
      <c r="O522" s="19">
        <v>126.54600000000012</v>
      </c>
      <c r="P522" s="19">
        <v>131.31732913795295</v>
      </c>
      <c r="Q522" s="19">
        <v>124.25269512904863</v>
      </c>
      <c r="R522" s="19">
        <v>144.33923753035933</v>
      </c>
      <c r="S522" s="1" t="s">
        <v>34</v>
      </c>
      <c r="T522" s="1" t="s">
        <v>22</v>
      </c>
      <c r="U522" t="str">
        <f>IFERROR(VLOOKUP(JRC_IDEES_powergen[[#This Row],[Headers]],sections[#All],1,FALSE),U521)</f>
        <v>CO2 emissions (kt CO2)</v>
      </c>
      <c r="V522" t="str">
        <f>IFERROR(VLOOKUP(JRC_IDEES_powergen[[#This Row],[Headers]],ec[#All],3,FALSE),"")</f>
        <v>55432</v>
      </c>
      <c r="W522" t="str">
        <f>VLOOKUP(MID(JRC_IDEES_powergen[[#This Row],[Source.Name]],25,2),Table5[#All],3,FALSE)</f>
        <v>Denmark</v>
      </c>
    </row>
    <row r="523" spans="2:23" x14ac:dyDescent="0.25">
      <c r="B523" t="str">
        <f t="shared" si="8"/>
        <v>CO2 emissions (kt CO2) - 5550</v>
      </c>
      <c r="C523" s="19">
        <v>0</v>
      </c>
      <c r="D523" s="19">
        <v>0</v>
      </c>
      <c r="E523" s="19">
        <v>0</v>
      </c>
      <c r="F523" s="19">
        <v>0</v>
      </c>
      <c r="G523" s="19">
        <v>0</v>
      </c>
      <c r="H523" s="19">
        <v>0</v>
      </c>
      <c r="I523" s="19">
        <v>0</v>
      </c>
      <c r="J523" s="19">
        <v>0</v>
      </c>
      <c r="K523" s="19">
        <v>0</v>
      </c>
      <c r="L523" s="19">
        <v>0</v>
      </c>
      <c r="M523" s="19">
        <v>0</v>
      </c>
      <c r="N523" s="19">
        <v>0</v>
      </c>
      <c r="O523" s="19">
        <v>0</v>
      </c>
      <c r="P523" s="19">
        <v>0</v>
      </c>
      <c r="Q523" s="19">
        <v>0</v>
      </c>
      <c r="R523" s="19">
        <v>0</v>
      </c>
      <c r="S523" s="1" t="s">
        <v>34</v>
      </c>
      <c r="T523" s="1" t="s">
        <v>23</v>
      </c>
      <c r="U523" t="str">
        <f>IFERROR(VLOOKUP(JRC_IDEES_powergen[[#This Row],[Headers]],sections[#All],1,FALSE),U522)</f>
        <v>CO2 emissions (kt CO2)</v>
      </c>
      <c r="V523" t="str">
        <f>IFERROR(VLOOKUP(JRC_IDEES_powergen[[#This Row],[Headers]],ec[#All],3,FALSE),"")</f>
        <v>5532</v>
      </c>
      <c r="W523" t="str">
        <f>VLOOKUP(MID(JRC_IDEES_powergen[[#This Row],[Source.Name]],25,2),Table5[#All],3,FALSE)</f>
        <v>Denmark</v>
      </c>
    </row>
    <row r="524" spans="2:23" x14ac:dyDescent="0.25">
      <c r="B524" t="str">
        <f t="shared" si="8"/>
        <v>CO2 emissions (kt CO2) - 99998</v>
      </c>
      <c r="C524" s="19">
        <v>0</v>
      </c>
      <c r="D524" s="19">
        <v>0</v>
      </c>
      <c r="E524" s="19">
        <v>0</v>
      </c>
      <c r="F524" s="19">
        <v>0</v>
      </c>
      <c r="G524" s="19">
        <v>0</v>
      </c>
      <c r="H524" s="19">
        <v>0</v>
      </c>
      <c r="I524" s="19">
        <v>0</v>
      </c>
      <c r="J524" s="19">
        <v>0</v>
      </c>
      <c r="K524" s="19">
        <v>0</v>
      </c>
      <c r="L524" s="19">
        <v>0</v>
      </c>
      <c r="M524" s="19">
        <v>0</v>
      </c>
      <c r="N524" s="19">
        <v>0</v>
      </c>
      <c r="O524" s="19">
        <v>0</v>
      </c>
      <c r="P524" s="19">
        <v>0</v>
      </c>
      <c r="Q524" s="19">
        <v>0</v>
      </c>
      <c r="R524" s="19">
        <v>0</v>
      </c>
      <c r="S524" s="1" t="s">
        <v>34</v>
      </c>
      <c r="T524" s="1" t="s">
        <v>24</v>
      </c>
      <c r="U524" t="str">
        <f>IFERROR(VLOOKUP(JRC_IDEES_powergen[[#This Row],[Headers]],sections[#All],1,FALSE),U523)</f>
        <v>CO2 emissions (kt CO2)</v>
      </c>
      <c r="V524" t="str">
        <f>IFERROR(VLOOKUP(JRC_IDEES_powergen[[#This Row],[Headers]],ec[#All],3,FALSE),"")</f>
        <v>5550</v>
      </c>
      <c r="W524" t="str">
        <f>VLOOKUP(MID(JRC_IDEES_powergen[[#This Row],[Source.Name]],25,2),Table5[#All],3,FALSE)</f>
        <v>Denmark</v>
      </c>
    </row>
    <row r="525" spans="2:23" x14ac:dyDescent="0.25">
      <c r="B525" t="str">
        <f t="shared" si="8"/>
        <v>CO2 emissions (kt CO2) - 99999</v>
      </c>
      <c r="C525" s="19">
        <v>0</v>
      </c>
      <c r="D525" s="19">
        <v>0</v>
      </c>
      <c r="E525" s="19">
        <v>0</v>
      </c>
      <c r="F525" s="19">
        <v>0</v>
      </c>
      <c r="G525" s="19">
        <v>0</v>
      </c>
      <c r="H525" s="19">
        <v>0</v>
      </c>
      <c r="I525" s="19">
        <v>0</v>
      </c>
      <c r="J525" s="19">
        <v>0</v>
      </c>
      <c r="K525" s="19">
        <v>0</v>
      </c>
      <c r="L525" s="19">
        <v>0</v>
      </c>
      <c r="M525" s="19">
        <v>0</v>
      </c>
      <c r="N525" s="19">
        <v>0</v>
      </c>
      <c r="O525" s="19">
        <v>0</v>
      </c>
      <c r="P525" s="19">
        <v>0</v>
      </c>
      <c r="Q525" s="19">
        <v>0</v>
      </c>
      <c r="R525" s="19">
        <v>0</v>
      </c>
      <c r="S525" s="1" t="s">
        <v>34</v>
      </c>
      <c r="T525" s="1" t="s">
        <v>25</v>
      </c>
      <c r="U525" t="str">
        <f>IFERROR(VLOOKUP(JRC_IDEES_powergen[[#This Row],[Headers]],sections[#All],1,FALSE),U524)</f>
        <v>CO2 emissions (kt CO2)</v>
      </c>
      <c r="V525" t="str">
        <f>IFERROR(VLOOKUP(JRC_IDEES_powergen[[#This Row],[Headers]],ec[#All],3,FALSE),"")</f>
        <v>99998</v>
      </c>
      <c r="W525" t="str">
        <f>VLOOKUP(MID(JRC_IDEES_powergen[[#This Row],[Source.Name]],25,2),Table5[#All],3,FALSE)</f>
        <v>Denmark</v>
      </c>
    </row>
    <row r="526" spans="2:23" x14ac:dyDescent="0.25">
      <c r="B526" t="str">
        <f t="shared" si="8"/>
        <v/>
      </c>
      <c r="C526" s="19">
        <v>0</v>
      </c>
      <c r="D526" s="19">
        <v>0</v>
      </c>
      <c r="E526" s="19">
        <v>0</v>
      </c>
      <c r="F526" s="19">
        <v>0</v>
      </c>
      <c r="G526" s="19">
        <v>0</v>
      </c>
      <c r="H526" s="19">
        <v>0</v>
      </c>
      <c r="I526" s="19">
        <v>0</v>
      </c>
      <c r="J526" s="19">
        <v>0</v>
      </c>
      <c r="K526" s="19">
        <v>0</v>
      </c>
      <c r="L526" s="19">
        <v>0</v>
      </c>
      <c r="M526" s="19">
        <v>0</v>
      </c>
      <c r="N526" s="19">
        <v>0</v>
      </c>
      <c r="O526" s="19">
        <v>0</v>
      </c>
      <c r="P526" s="19">
        <v>0</v>
      </c>
      <c r="Q526" s="19">
        <v>0</v>
      </c>
      <c r="R526" s="19">
        <v>0</v>
      </c>
      <c r="S526" s="1" t="s">
        <v>34</v>
      </c>
      <c r="T526" s="1" t="s">
        <v>26</v>
      </c>
      <c r="U526" t="str">
        <f>IFERROR(VLOOKUP(JRC_IDEES_powergen[[#This Row],[Headers]],sections[#All],1,FALSE),U525)</f>
        <v>CO2 emissions (kt CO2)</v>
      </c>
      <c r="V526" t="str">
        <f>IFERROR(VLOOKUP(JRC_IDEES_powergen[[#This Row],[Headers]],ec[#All],3,FALSE),"")</f>
        <v>99999</v>
      </c>
      <c r="W526" t="str">
        <f>VLOOKUP(MID(JRC_IDEES_powergen[[#This Row],[Source.Name]],25,2),Table5[#All],3,FALSE)</f>
        <v>Denmark</v>
      </c>
    </row>
    <row r="527" spans="2:23" x14ac:dyDescent="0.25">
      <c r="B527" t="str">
        <f t="shared" si="8"/>
        <v/>
      </c>
      <c r="C527" s="19">
        <v>2000</v>
      </c>
      <c r="D527" s="19">
        <v>2001</v>
      </c>
      <c r="E527" s="19">
        <v>2002</v>
      </c>
      <c r="F527" s="19">
        <v>2003</v>
      </c>
      <c r="G527" s="19">
        <v>2004</v>
      </c>
      <c r="H527" s="19">
        <v>2005</v>
      </c>
      <c r="I527" s="19">
        <v>2006</v>
      </c>
      <c r="J527" s="19">
        <v>2007</v>
      </c>
      <c r="K527" s="19">
        <v>2008</v>
      </c>
      <c r="L527" s="19">
        <v>2009</v>
      </c>
      <c r="M527" s="19">
        <v>2010</v>
      </c>
      <c r="N527" s="19">
        <v>2011</v>
      </c>
      <c r="O527" s="19">
        <v>2012</v>
      </c>
      <c r="P527" s="19">
        <v>2013</v>
      </c>
      <c r="Q527" s="19">
        <v>2014</v>
      </c>
      <c r="R527" s="19">
        <v>2015</v>
      </c>
      <c r="S527" s="1" t="s">
        <v>35</v>
      </c>
      <c r="T527" s="1" t="s">
        <v>2</v>
      </c>
      <c r="U527" t="str">
        <f>IFERROR(VLOOKUP(JRC_IDEES_powergen[[#This Row],[Headers]],sections[#All],1,FALSE),U526)</f>
        <v>CO2 emissions (kt CO2)</v>
      </c>
      <c r="V527" t="str">
        <f>IFERROR(VLOOKUP(JRC_IDEES_powergen[[#This Row],[Headers]],ec[#All],3,FALSE),"")</f>
        <v/>
      </c>
      <c r="W527" t="str">
        <f>VLOOKUP(MID(JRC_IDEES_powergen[[#This Row],[Source.Name]],25,2),Table5[#All],3,FALSE)</f>
        <v>Estonia</v>
      </c>
    </row>
    <row r="528" spans="2:23" x14ac:dyDescent="0.25">
      <c r="B528" t="str">
        <f t="shared" si="8"/>
        <v>Total gross distributed heat production (GWh) - 0</v>
      </c>
      <c r="C528" s="19">
        <v>4438.9232160433312</v>
      </c>
      <c r="D528" s="19">
        <v>4400.4980232558155</v>
      </c>
      <c r="E528" s="19">
        <v>4655.4543023255828</v>
      </c>
      <c r="F528" s="19">
        <v>4345.3488372093025</v>
      </c>
      <c r="G528" s="19">
        <v>4755.813953488373</v>
      </c>
      <c r="H528" s="19">
        <v>4792.1929608226055</v>
      </c>
      <c r="I528" s="19">
        <v>4918.7655813953497</v>
      </c>
      <c r="J528" s="19">
        <v>5041.1029069767446</v>
      </c>
      <c r="K528" s="19">
        <v>4974.5525581395341</v>
      </c>
      <c r="L528" s="19">
        <v>4143.0232558139542</v>
      </c>
      <c r="M528" s="19">
        <v>4186.4686578638211</v>
      </c>
      <c r="N528" s="19">
        <v>3855.972591600168</v>
      </c>
      <c r="O528" s="19">
        <v>4126.7571837069299</v>
      </c>
      <c r="P528" s="19">
        <v>3458.821856510277</v>
      </c>
      <c r="Q528" s="19">
        <v>2889.4798936191519</v>
      </c>
      <c r="R528" s="19">
        <v>2770.3346730921744</v>
      </c>
      <c r="S528" s="1" t="s">
        <v>35</v>
      </c>
      <c r="T528" s="1" t="s">
        <v>3</v>
      </c>
      <c r="U528" t="str">
        <f>IFERROR(VLOOKUP(JRC_IDEES_powergen[[#This Row],[Headers]],sections[#All],1,FALSE),U527)</f>
        <v>Total gross distributed heat production (GWh)</v>
      </c>
      <c r="V528" t="str">
        <f>IFERROR(VLOOKUP(JRC_IDEES_powergen[[#This Row],[Headers]],ec[#All],3,FALSE),"")</f>
        <v/>
      </c>
      <c r="W528" t="str">
        <f>VLOOKUP(MID(JRC_IDEES_powergen[[#This Row],[Source.Name]],25,2),Table5[#All],3,FALSE)</f>
        <v>Estonia</v>
      </c>
    </row>
    <row r="529" spans="2:23" x14ac:dyDescent="0.25">
      <c r="B529" t="str">
        <f t="shared" si="8"/>
        <v>Total gross distributed heat production (GWh) - 2100</v>
      </c>
      <c r="C529" s="19">
        <v>4438.9232160433312</v>
      </c>
      <c r="D529" s="19">
        <v>4400.4980232558155</v>
      </c>
      <c r="E529" s="19">
        <v>4655.4543023255828</v>
      </c>
      <c r="F529" s="19">
        <v>4345.3488372093025</v>
      </c>
      <c r="G529" s="19">
        <v>4755.813953488373</v>
      </c>
      <c r="H529" s="19">
        <v>4792.1929608226055</v>
      </c>
      <c r="I529" s="19">
        <v>4918.7655813953497</v>
      </c>
      <c r="J529" s="19">
        <v>5041.1029069767446</v>
      </c>
      <c r="K529" s="19">
        <v>4974.5525581395341</v>
      </c>
      <c r="L529" s="19">
        <v>4143.0232558139542</v>
      </c>
      <c r="M529" s="19">
        <v>4186.4686578638211</v>
      </c>
      <c r="N529" s="19">
        <v>3855.972591600168</v>
      </c>
      <c r="O529" s="19">
        <v>4126.7571837069299</v>
      </c>
      <c r="P529" s="19">
        <v>3458.821856510277</v>
      </c>
      <c r="Q529" s="19">
        <v>2889.4798936191519</v>
      </c>
      <c r="R529" s="19">
        <v>2770.3346730921744</v>
      </c>
      <c r="S529" s="1" t="s">
        <v>35</v>
      </c>
      <c r="T529" s="1" t="s">
        <v>4</v>
      </c>
      <c r="U529" t="str">
        <f>IFERROR(VLOOKUP(JRC_IDEES_powergen[[#This Row],[Headers]],sections[#All],1,FALSE),U528)</f>
        <v>Total gross distributed heat production (GWh)</v>
      </c>
      <c r="V529">
        <f>IFERROR(VLOOKUP(JRC_IDEES_powergen[[#This Row],[Headers]],ec[#All],3,FALSE),"")</f>
        <v>0</v>
      </c>
      <c r="W529" t="str">
        <f>VLOOKUP(MID(JRC_IDEES_powergen[[#This Row],[Source.Name]],25,2),Table5[#All],3,FALSE)</f>
        <v>Estonia</v>
      </c>
    </row>
    <row r="530" spans="2:23" x14ac:dyDescent="0.25">
      <c r="B530" t="str">
        <f t="shared" si="8"/>
        <v>Total gross distributed heat production (GWh) - 2200</v>
      </c>
      <c r="C530" s="19">
        <v>51.155741620195556</v>
      </c>
      <c r="D530" s="19">
        <v>26.747213143468226</v>
      </c>
      <c r="E530" s="19">
        <v>30.237774634140681</v>
      </c>
      <c r="F530" s="19">
        <v>24.405543081410897</v>
      </c>
      <c r="G530" s="19">
        <v>19.811026331567895</v>
      </c>
      <c r="H530" s="19">
        <v>18.642129109073331</v>
      </c>
      <c r="I530" s="19">
        <v>12.836634660875346</v>
      </c>
      <c r="J530" s="19">
        <v>11.674620916103466</v>
      </c>
      <c r="K530" s="19">
        <v>8.1569140150271586</v>
      </c>
      <c r="L530" s="19">
        <v>5.8555471704984745</v>
      </c>
      <c r="M530" s="19">
        <v>5.5633686329180598</v>
      </c>
      <c r="N530" s="19">
        <v>3.1641034009741915</v>
      </c>
      <c r="O530" s="19">
        <v>2.7851482181932981</v>
      </c>
      <c r="P530" s="19">
        <v>5.2198229873086479</v>
      </c>
      <c r="Q530" s="19">
        <v>2.6249106772109583</v>
      </c>
      <c r="R530" s="19">
        <v>3.0133288959836726</v>
      </c>
      <c r="S530" s="1" t="s">
        <v>35</v>
      </c>
      <c r="T530" s="1" t="s">
        <v>5</v>
      </c>
      <c r="U530" t="str">
        <f>IFERROR(VLOOKUP(JRC_IDEES_powergen[[#This Row],[Headers]],sections[#All],1,FALSE),U529)</f>
        <v>Total gross distributed heat production (GWh)</v>
      </c>
      <c r="V530" t="str">
        <f>IFERROR(VLOOKUP(JRC_IDEES_powergen[[#This Row],[Headers]],ec[#All],3,FALSE),"")</f>
        <v>2100</v>
      </c>
      <c r="W530" t="str">
        <f>VLOOKUP(MID(JRC_IDEES_powergen[[#This Row],[Source.Name]],25,2),Table5[#All],3,FALSE)</f>
        <v>Estonia</v>
      </c>
    </row>
    <row r="531" spans="2:23" x14ac:dyDescent="0.25">
      <c r="B531" t="str">
        <f t="shared" si="8"/>
        <v>Total gross distributed heat production (GWh) - 3210</v>
      </c>
      <c r="C531" s="19">
        <v>197.64718353257371</v>
      </c>
      <c r="D531" s="19">
        <v>154.66866730788146</v>
      </c>
      <c r="E531" s="19">
        <v>327.96355564721813</v>
      </c>
      <c r="F531" s="19">
        <v>719.38243654254029</v>
      </c>
      <c r="G531" s="19">
        <v>258.70869680047485</v>
      </c>
      <c r="H531" s="19">
        <v>230.69634772478241</v>
      </c>
      <c r="I531" s="19">
        <v>397.93605629072727</v>
      </c>
      <c r="J531" s="19">
        <v>321.05207519284534</v>
      </c>
      <c r="K531" s="19">
        <v>336.76402147754987</v>
      </c>
      <c r="L531" s="19">
        <v>215.14229462988288</v>
      </c>
      <c r="M531" s="19">
        <v>202.64072852080778</v>
      </c>
      <c r="N531" s="19">
        <v>117.07182583604508</v>
      </c>
      <c r="O531" s="19">
        <v>137.12277984354338</v>
      </c>
      <c r="P531" s="19">
        <v>110.66024733094332</v>
      </c>
      <c r="Q531" s="19">
        <v>107.90594965872309</v>
      </c>
      <c r="R531" s="19">
        <v>88.390980948854391</v>
      </c>
      <c r="S531" s="1" t="s">
        <v>35</v>
      </c>
      <c r="T531" s="1" t="s">
        <v>6</v>
      </c>
      <c r="U531" t="str">
        <f>IFERROR(VLOOKUP(JRC_IDEES_powergen[[#This Row],[Headers]],sections[#All],1,FALSE),U530)</f>
        <v>Total gross distributed heat production (GWh)</v>
      </c>
      <c r="V531" t="str">
        <f>IFERROR(VLOOKUP(JRC_IDEES_powergen[[#This Row],[Headers]],ec[#All],3,FALSE),"")</f>
        <v>2200</v>
      </c>
      <c r="W531" t="str">
        <f>VLOOKUP(MID(JRC_IDEES_powergen[[#This Row],[Source.Name]],25,2),Table5[#All],3,FALSE)</f>
        <v>Estonia</v>
      </c>
    </row>
    <row r="532" spans="2:23" x14ac:dyDescent="0.25">
      <c r="B532" t="str">
        <f t="shared" si="8"/>
        <v>Total gross distributed heat production (GWh) - 3260</v>
      </c>
      <c r="C532" s="19">
        <v>0</v>
      </c>
      <c r="D532" s="19">
        <v>0</v>
      </c>
      <c r="E532" s="19">
        <v>0</v>
      </c>
      <c r="F532" s="19">
        <v>0</v>
      </c>
      <c r="G532" s="19">
        <v>0</v>
      </c>
      <c r="H532" s="19">
        <v>0</v>
      </c>
      <c r="I532" s="19">
        <v>0</v>
      </c>
      <c r="J532" s="19">
        <v>0</v>
      </c>
      <c r="K532" s="19">
        <v>0</v>
      </c>
      <c r="L532" s="19">
        <v>0</v>
      </c>
      <c r="M532" s="19">
        <v>0</v>
      </c>
      <c r="N532" s="19">
        <v>0</v>
      </c>
      <c r="O532" s="19">
        <v>0</v>
      </c>
      <c r="P532" s="19">
        <v>0</v>
      </c>
      <c r="Q532" s="19">
        <v>0</v>
      </c>
      <c r="R532" s="19">
        <v>0</v>
      </c>
      <c r="S532" s="1" t="s">
        <v>35</v>
      </c>
      <c r="T532" s="1" t="s">
        <v>7</v>
      </c>
      <c r="U532" t="str">
        <f>IFERROR(VLOOKUP(JRC_IDEES_powergen[[#This Row],[Headers]],sections[#All],1,FALSE),U531)</f>
        <v>Total gross distributed heat production (GWh)</v>
      </c>
      <c r="V532" t="str">
        <f>IFERROR(VLOOKUP(JRC_IDEES_powergen[[#This Row],[Headers]],ec[#All],3,FALSE),"")</f>
        <v>3210</v>
      </c>
      <c r="W532" t="str">
        <f>VLOOKUP(MID(JRC_IDEES_powergen[[#This Row],[Source.Name]],25,2),Table5[#All],3,FALSE)</f>
        <v>Estonia</v>
      </c>
    </row>
    <row r="533" spans="2:23" x14ac:dyDescent="0.25">
      <c r="B533" t="str">
        <f t="shared" si="8"/>
        <v>Total gross distributed heat production (GWh) - 0</v>
      </c>
      <c r="C533" s="19">
        <v>113.9377881540719</v>
      </c>
      <c r="D533" s="19">
        <v>41.865203181080702</v>
      </c>
      <c r="E533" s="19">
        <v>196.54553512191441</v>
      </c>
      <c r="F533" s="19">
        <v>0</v>
      </c>
      <c r="G533" s="19">
        <v>88.56694124700941</v>
      </c>
      <c r="H533" s="19">
        <v>0</v>
      </c>
      <c r="I533" s="19">
        <v>0</v>
      </c>
      <c r="J533" s="19">
        <v>0</v>
      </c>
      <c r="K533" s="19">
        <v>55.933124674471962</v>
      </c>
      <c r="L533" s="19">
        <v>0</v>
      </c>
      <c r="M533" s="19">
        <v>0</v>
      </c>
      <c r="N533" s="19">
        <v>0</v>
      </c>
      <c r="O533" s="19">
        <v>9.209871834414697</v>
      </c>
      <c r="P533" s="19">
        <v>0</v>
      </c>
      <c r="Q533" s="19">
        <v>0</v>
      </c>
      <c r="R533" s="19">
        <v>0</v>
      </c>
      <c r="S533" s="1" t="s">
        <v>35</v>
      </c>
      <c r="T533" s="1" t="s">
        <v>8</v>
      </c>
      <c r="U533" t="str">
        <f>IFERROR(VLOOKUP(JRC_IDEES_powergen[[#This Row],[Headers]],sections[#All],1,FALSE),U532)</f>
        <v>Total gross distributed heat production (GWh)</v>
      </c>
      <c r="V533" t="str">
        <f>IFERROR(VLOOKUP(JRC_IDEES_powergen[[#This Row],[Headers]],ec[#All],3,FALSE),"")</f>
        <v>3260</v>
      </c>
      <c r="W533" t="str">
        <f>VLOOKUP(MID(JRC_IDEES_powergen[[#This Row],[Source.Name]],25,2),Table5[#All],3,FALSE)</f>
        <v>Estonia</v>
      </c>
    </row>
    <row r="534" spans="2:23" x14ac:dyDescent="0.25">
      <c r="B534" t="str">
        <f t="shared" si="8"/>
        <v>Total gross distributed heat production (GWh) - 3270A</v>
      </c>
      <c r="C534" s="19">
        <v>958.00752488729836</v>
      </c>
      <c r="D534" s="19">
        <v>801.25347199346095</v>
      </c>
      <c r="E534" s="19">
        <v>652.4381372981893</v>
      </c>
      <c r="F534" s="19">
        <v>693.81472474296697</v>
      </c>
      <c r="G534" s="19">
        <v>571.02370014519227</v>
      </c>
      <c r="H534" s="19">
        <v>653.63965188688371</v>
      </c>
      <c r="I534" s="19">
        <v>572.98069258998123</v>
      </c>
      <c r="J534" s="19">
        <v>389.93233859785573</v>
      </c>
      <c r="K534" s="19">
        <v>376.38331812196765</v>
      </c>
      <c r="L534" s="19">
        <v>433.65741528458165</v>
      </c>
      <c r="M534" s="19">
        <v>441.92924836984679</v>
      </c>
      <c r="N534" s="19">
        <v>305.86332876083844</v>
      </c>
      <c r="O534" s="19">
        <v>271.00643890338097</v>
      </c>
      <c r="P534" s="19">
        <v>133.62746847510141</v>
      </c>
      <c r="Q534" s="19">
        <v>99.762104401460988</v>
      </c>
      <c r="R534" s="19">
        <v>144.63978700721628</v>
      </c>
      <c r="S534" s="1" t="s">
        <v>35</v>
      </c>
      <c r="T534" s="1" t="s">
        <v>9</v>
      </c>
      <c r="U534" t="str">
        <f>IFERROR(VLOOKUP(JRC_IDEES_powergen[[#This Row],[Headers]],sections[#All],1,FALSE),U533)</f>
        <v>Total gross distributed heat production (GWh)</v>
      </c>
      <c r="V534">
        <f>IFERROR(VLOOKUP(JRC_IDEES_powergen[[#This Row],[Headers]],ec[#All],3,FALSE),"")</f>
        <v>0</v>
      </c>
      <c r="W534" t="str">
        <f>VLOOKUP(MID(JRC_IDEES_powergen[[#This Row],[Source.Name]],25,2),Table5[#All],3,FALSE)</f>
        <v>Estonia</v>
      </c>
    </row>
    <row r="535" spans="2:23" x14ac:dyDescent="0.25">
      <c r="B535" t="str">
        <f t="shared" si="8"/>
        <v>Total gross distributed heat production (GWh) - 3280</v>
      </c>
      <c r="C535" s="19">
        <v>958.00752488729836</v>
      </c>
      <c r="D535" s="19">
        <v>801.25347199346095</v>
      </c>
      <c r="E535" s="19">
        <v>652.4381372981893</v>
      </c>
      <c r="F535" s="19">
        <v>693.81472474296697</v>
      </c>
      <c r="G535" s="19">
        <v>571.02370014519227</v>
      </c>
      <c r="H535" s="19">
        <v>653.63965188688371</v>
      </c>
      <c r="I535" s="19">
        <v>572.98069258998123</v>
      </c>
      <c r="J535" s="19">
        <v>389.93233859785573</v>
      </c>
      <c r="K535" s="19">
        <v>376.38331812196765</v>
      </c>
      <c r="L535" s="19">
        <v>433.65741528458165</v>
      </c>
      <c r="M535" s="19">
        <v>441.92924836984679</v>
      </c>
      <c r="N535" s="19">
        <v>305.86332876083844</v>
      </c>
      <c r="O535" s="19">
        <v>271.00643890338097</v>
      </c>
      <c r="P535" s="19">
        <v>133.62746847510141</v>
      </c>
      <c r="Q535" s="19">
        <v>99.762104401460988</v>
      </c>
      <c r="R535" s="19">
        <v>144.63978700721628</v>
      </c>
      <c r="S535" s="1" t="s">
        <v>35</v>
      </c>
      <c r="T535" s="1" t="s">
        <v>10</v>
      </c>
      <c r="U535" t="str">
        <f>IFERROR(VLOOKUP(JRC_IDEES_powergen[[#This Row],[Headers]],sections[#All],1,FALSE),U534)</f>
        <v>Total gross distributed heat production (GWh)</v>
      </c>
      <c r="V535" t="str">
        <f>IFERROR(VLOOKUP(JRC_IDEES_powergen[[#This Row],[Headers]],ec[#All],3,FALSE),"")</f>
        <v>3270A</v>
      </c>
      <c r="W535" t="str">
        <f>VLOOKUP(MID(JRC_IDEES_powergen[[#This Row],[Source.Name]],25,2),Table5[#All],3,FALSE)</f>
        <v>Estonia</v>
      </c>
    </row>
    <row r="536" spans="2:23" x14ac:dyDescent="0.25">
      <c r="B536" t="str">
        <f t="shared" si="8"/>
        <v/>
      </c>
      <c r="C536" s="19">
        <v>0</v>
      </c>
      <c r="D536" s="19">
        <v>0</v>
      </c>
      <c r="E536" s="19">
        <v>0</v>
      </c>
      <c r="F536" s="19">
        <v>0</v>
      </c>
      <c r="G536" s="19">
        <v>0</v>
      </c>
      <c r="H536" s="19">
        <v>0</v>
      </c>
      <c r="I536" s="19">
        <v>0</v>
      </c>
      <c r="J536" s="19">
        <v>0</v>
      </c>
      <c r="K536" s="19">
        <v>0</v>
      </c>
      <c r="L536" s="19">
        <v>0</v>
      </c>
      <c r="M536" s="19">
        <v>0</v>
      </c>
      <c r="N536" s="19">
        <v>0</v>
      </c>
      <c r="O536" s="19">
        <v>0</v>
      </c>
      <c r="P536" s="19">
        <v>0</v>
      </c>
      <c r="Q536" s="19">
        <v>0</v>
      </c>
      <c r="R536" s="19">
        <v>0</v>
      </c>
      <c r="S536" s="1" t="s">
        <v>35</v>
      </c>
      <c r="T536" s="1" t="s">
        <v>11</v>
      </c>
      <c r="U536" t="str">
        <f>IFERROR(VLOOKUP(JRC_IDEES_powergen[[#This Row],[Headers]],sections[#All],1,FALSE),U535)</f>
        <v>Total gross distributed heat production (GWh)</v>
      </c>
      <c r="V536" t="str">
        <f>IFERROR(VLOOKUP(JRC_IDEES_powergen[[#This Row],[Headers]],ec[#All],3,FALSE),"")</f>
        <v>3280</v>
      </c>
      <c r="W536" t="str">
        <f>VLOOKUP(MID(JRC_IDEES_powergen[[#This Row],[Source.Name]],25,2),Table5[#All],3,FALSE)</f>
        <v>Estonia</v>
      </c>
    </row>
    <row r="537" spans="2:23" x14ac:dyDescent="0.25">
      <c r="B537" t="str">
        <f t="shared" si="8"/>
        <v>Total gross distributed heat production (GWh) - 4100</v>
      </c>
      <c r="C537" s="19">
        <v>2214.8110860561933</v>
      </c>
      <c r="D537" s="19">
        <v>2250.2546709830876</v>
      </c>
      <c r="E537" s="19">
        <v>2488.8014506561949</v>
      </c>
      <c r="F537" s="19">
        <v>2065.1738121746266</v>
      </c>
      <c r="G537" s="19">
        <v>2781.7011678501513</v>
      </c>
      <c r="H537" s="19">
        <v>2825.4476930939263</v>
      </c>
      <c r="I537" s="19">
        <v>2890.5767322716579</v>
      </c>
      <c r="J537" s="19">
        <v>3432.3385493344194</v>
      </c>
      <c r="K537" s="19">
        <v>3242.9559576886559</v>
      </c>
      <c r="L537" s="19">
        <v>2258.3977081703538</v>
      </c>
      <c r="M537" s="19">
        <v>2362.3899135585916</v>
      </c>
      <c r="N537" s="19">
        <v>1949.0876950001016</v>
      </c>
      <c r="O537" s="19">
        <v>2443.3767778420365</v>
      </c>
      <c r="P537" s="19">
        <v>1802.9268598164069</v>
      </c>
      <c r="Q537" s="19">
        <v>1670.5062583958922</v>
      </c>
      <c r="R537" s="19">
        <v>1286.691438585028</v>
      </c>
      <c r="S537" s="1" t="s">
        <v>35</v>
      </c>
      <c r="T537" s="1" t="s">
        <v>12</v>
      </c>
      <c r="U537" t="str">
        <f>IFERROR(VLOOKUP(JRC_IDEES_powergen[[#This Row],[Headers]],sections[#All],1,FALSE),U536)</f>
        <v>Total gross distributed heat production (GWh)</v>
      </c>
      <c r="V537" t="str">
        <f>IFERROR(VLOOKUP(JRC_IDEES_powergen[[#This Row],[Headers]],ec[#All],3,FALSE),"")</f>
        <v/>
      </c>
      <c r="W537" t="str">
        <f>VLOOKUP(MID(JRC_IDEES_powergen[[#This Row],[Source.Name]],25,2),Table5[#All],3,FALSE)</f>
        <v>Estonia</v>
      </c>
    </row>
    <row r="538" spans="2:23" x14ac:dyDescent="0.25">
      <c r="B538" t="str">
        <f t="shared" si="8"/>
        <v>Total gross distributed heat production (GWh) - 5542</v>
      </c>
      <c r="C538" s="19">
        <v>2197.371628685672</v>
      </c>
      <c r="D538" s="19">
        <v>2231.6479140137185</v>
      </c>
      <c r="E538" s="19">
        <v>2477.1715373353713</v>
      </c>
      <c r="F538" s="19">
        <v>2058.2007998656522</v>
      </c>
      <c r="G538" s="19">
        <v>2775.87439539969</v>
      </c>
      <c r="H538" s="19">
        <v>2824.2825600246092</v>
      </c>
      <c r="I538" s="19">
        <v>2889.4097654843054</v>
      </c>
      <c r="J538" s="19">
        <v>3432.3385493344194</v>
      </c>
      <c r="K538" s="19">
        <v>3242.9559576886559</v>
      </c>
      <c r="L538" s="19">
        <v>2258.3977081703538</v>
      </c>
      <c r="M538" s="19">
        <v>2361.6267882398402</v>
      </c>
      <c r="N538" s="19">
        <v>1949.0876950001016</v>
      </c>
      <c r="O538" s="19">
        <v>2443.3767778420365</v>
      </c>
      <c r="P538" s="19">
        <v>1802.9268598164069</v>
      </c>
      <c r="Q538" s="19">
        <v>1670.5062583958922</v>
      </c>
      <c r="R538" s="19">
        <v>1286.691438585028</v>
      </c>
      <c r="S538" s="1" t="s">
        <v>35</v>
      </c>
      <c r="T538" s="1" t="s">
        <v>13</v>
      </c>
      <c r="U538" t="str">
        <f>IFERROR(VLOOKUP(JRC_IDEES_powergen[[#This Row],[Headers]],sections[#All],1,FALSE),U537)</f>
        <v>Total gross distributed heat production (GWh)</v>
      </c>
      <c r="V538" t="str">
        <f>IFERROR(VLOOKUP(JRC_IDEES_powergen[[#This Row],[Headers]],ec[#All],3,FALSE),"")</f>
        <v>4100</v>
      </c>
      <c r="W538" t="str">
        <f>VLOOKUP(MID(JRC_IDEES_powergen[[#This Row],[Source.Name]],25,2),Table5[#All],3,FALSE)</f>
        <v>Estonia</v>
      </c>
    </row>
    <row r="539" spans="2:23" x14ac:dyDescent="0.25">
      <c r="B539" t="str">
        <f t="shared" si="8"/>
        <v>Total gross distributed heat production (GWh) - 4200</v>
      </c>
      <c r="C539" s="19">
        <v>17.439457370521207</v>
      </c>
      <c r="D539" s="19">
        <v>18.606756969369201</v>
      </c>
      <c r="E539" s="19">
        <v>11.629913320823338</v>
      </c>
      <c r="F539" s="19">
        <v>6.9730123089745408</v>
      </c>
      <c r="G539" s="19">
        <v>5.8267724504611449</v>
      </c>
      <c r="H539" s="19">
        <v>1.1651330693170832</v>
      </c>
      <c r="I539" s="19">
        <v>1.166966787352304</v>
      </c>
      <c r="J539" s="19">
        <v>0</v>
      </c>
      <c r="K539" s="19">
        <v>0</v>
      </c>
      <c r="L539" s="19">
        <v>0</v>
      </c>
      <c r="M539" s="19">
        <v>0.76312531875155043</v>
      </c>
      <c r="N539" s="19">
        <v>0</v>
      </c>
      <c r="O539" s="19">
        <v>0</v>
      </c>
      <c r="P539" s="19">
        <v>0</v>
      </c>
      <c r="Q539" s="19">
        <v>0</v>
      </c>
      <c r="R539" s="19">
        <v>0</v>
      </c>
      <c r="S539" s="1" t="s">
        <v>35</v>
      </c>
      <c r="T539" s="1" t="s">
        <v>14</v>
      </c>
      <c r="U539" t="str">
        <f>IFERROR(VLOOKUP(JRC_IDEES_powergen[[#This Row],[Headers]],sections[#All],1,FALSE),U538)</f>
        <v>Total gross distributed heat production (GWh)</v>
      </c>
      <c r="V539" t="str">
        <f>IFERROR(VLOOKUP(JRC_IDEES_powergen[[#This Row],[Headers]],ec[#All],3,FALSE),"")</f>
        <v>5542</v>
      </c>
      <c r="W539" t="str">
        <f>VLOOKUP(MID(JRC_IDEES_powergen[[#This Row],[Source.Name]],25,2),Table5[#All],3,FALSE)</f>
        <v>Estonia</v>
      </c>
    </row>
    <row r="540" spans="2:23" x14ac:dyDescent="0.25">
      <c r="B540" t="str">
        <f t="shared" si="8"/>
        <v>Total gross distributed heat production (GWh) - 0</v>
      </c>
      <c r="C540" s="19">
        <v>176.71983468794824</v>
      </c>
      <c r="D540" s="19">
        <v>202.34848204189001</v>
      </c>
      <c r="E540" s="19">
        <v>79.083410581598713</v>
      </c>
      <c r="F540" s="19">
        <v>18.594699490598781</v>
      </c>
      <c r="G540" s="19">
        <v>79.24410532627158</v>
      </c>
      <c r="H540" s="19">
        <v>20.972395247707496</v>
      </c>
      <c r="I540" s="19">
        <v>23.339335747046082</v>
      </c>
      <c r="J540" s="19">
        <v>0</v>
      </c>
      <c r="K540" s="19">
        <v>50.106757520881132</v>
      </c>
      <c r="L540" s="19">
        <v>156.56722266118663</v>
      </c>
      <c r="M540" s="19">
        <v>172.46019448579389</v>
      </c>
      <c r="N540" s="19">
        <v>163.47867571699987</v>
      </c>
      <c r="O540" s="19">
        <v>202.98490244556029</v>
      </c>
      <c r="P540" s="19">
        <v>286.0462997045139</v>
      </c>
      <c r="Q540" s="19">
        <v>147.60719528787595</v>
      </c>
      <c r="R540" s="19">
        <v>119.52871287401904</v>
      </c>
      <c r="S540" s="1" t="s">
        <v>35</v>
      </c>
      <c r="T540" s="1" t="s">
        <v>15</v>
      </c>
      <c r="U540" t="str">
        <f>IFERROR(VLOOKUP(JRC_IDEES_powergen[[#This Row],[Headers]],sections[#All],1,FALSE),U539)</f>
        <v>Total gross distributed heat production (GWh)</v>
      </c>
      <c r="V540" t="str">
        <f>IFERROR(VLOOKUP(JRC_IDEES_powergen[[#This Row],[Headers]],ec[#All],3,FALSE),"")</f>
        <v>4200</v>
      </c>
      <c r="W540" t="str">
        <f>VLOOKUP(MID(JRC_IDEES_powergen[[#This Row],[Source.Name]],25,2),Table5[#All],3,FALSE)</f>
        <v>Estonia</v>
      </c>
    </row>
    <row r="541" spans="2:23" x14ac:dyDescent="0.25">
      <c r="B541" t="str">
        <f t="shared" si="8"/>
        <v>Total gross distributed heat production (GWh) - 5541</v>
      </c>
      <c r="C541" s="19">
        <v>726.64405710505025</v>
      </c>
      <c r="D541" s="19">
        <v>923.36031460494655</v>
      </c>
      <c r="E541" s="19">
        <v>880.38443838632656</v>
      </c>
      <c r="F541" s="19">
        <v>823.97762117715843</v>
      </c>
      <c r="G541" s="19">
        <v>956.75831578770567</v>
      </c>
      <c r="H541" s="19">
        <v>1042.7947437602318</v>
      </c>
      <c r="I541" s="19">
        <v>1021.0961298350618</v>
      </c>
      <c r="J541" s="19">
        <v>886.10532293552023</v>
      </c>
      <c r="K541" s="19">
        <v>904.25246464098052</v>
      </c>
      <c r="L541" s="19">
        <v>1073.4030678974507</v>
      </c>
      <c r="M541" s="19">
        <v>1001.4852042958628</v>
      </c>
      <c r="N541" s="19">
        <v>1317.3069628852086</v>
      </c>
      <c r="O541" s="19">
        <v>1060.2712646198015</v>
      </c>
      <c r="P541" s="19">
        <v>1120.3411581960031</v>
      </c>
      <c r="Q541" s="19">
        <v>861.07347519798839</v>
      </c>
      <c r="R541" s="19">
        <v>1128.0704247810731</v>
      </c>
      <c r="S541" s="1" t="s">
        <v>35</v>
      </c>
      <c r="T541" s="1" t="s">
        <v>16</v>
      </c>
      <c r="U541" t="str">
        <f>IFERROR(VLOOKUP(JRC_IDEES_powergen[[#This Row],[Headers]],sections[#All],1,FALSE),U540)</f>
        <v>Total gross distributed heat production (GWh)</v>
      </c>
      <c r="V541">
        <f>IFERROR(VLOOKUP(JRC_IDEES_powergen[[#This Row],[Headers]],ec[#All],3,FALSE),"")</f>
        <v>0</v>
      </c>
      <c r="W541" t="str">
        <f>VLOOKUP(MID(JRC_IDEES_powergen[[#This Row],[Source.Name]],25,2),Table5[#All],3,FALSE)</f>
        <v>Estonia</v>
      </c>
    </row>
    <row r="542" spans="2:23" x14ac:dyDescent="0.25">
      <c r="B542" t="str">
        <f t="shared" si="8"/>
        <v>Total gross distributed heat production (GWh) - 55431</v>
      </c>
      <c r="C542" s="19">
        <v>726.64405710505025</v>
      </c>
      <c r="D542" s="19">
        <v>923.36031460494655</v>
      </c>
      <c r="E542" s="19">
        <v>880.38443838632656</v>
      </c>
      <c r="F542" s="19">
        <v>823.97762117715843</v>
      </c>
      <c r="G542" s="19">
        <v>956.75831578770567</v>
      </c>
      <c r="H542" s="19">
        <v>1042.7947437602318</v>
      </c>
      <c r="I542" s="19">
        <v>1021.0961298350618</v>
      </c>
      <c r="J542" s="19">
        <v>886.10532293552023</v>
      </c>
      <c r="K542" s="19">
        <v>904.25246464098052</v>
      </c>
      <c r="L542" s="19">
        <v>1073.4030678974507</v>
      </c>
      <c r="M542" s="19">
        <v>1001.4852042958628</v>
      </c>
      <c r="N542" s="19">
        <v>1317.3069628852086</v>
      </c>
      <c r="O542" s="19">
        <v>1060.2712646198015</v>
      </c>
      <c r="P542" s="19">
        <v>1120.3411581960031</v>
      </c>
      <c r="Q542" s="19">
        <v>861.07347519798839</v>
      </c>
      <c r="R542" s="19">
        <v>1128.0704247810731</v>
      </c>
      <c r="S542" s="1" t="s">
        <v>35</v>
      </c>
      <c r="T542" s="1" t="s">
        <v>17</v>
      </c>
      <c r="U542" t="str">
        <f>IFERROR(VLOOKUP(JRC_IDEES_powergen[[#This Row],[Headers]],sections[#All],1,FALSE),U541)</f>
        <v>Total gross distributed heat production (GWh)</v>
      </c>
      <c r="V542" t="str">
        <f>IFERROR(VLOOKUP(JRC_IDEES_powergen[[#This Row],[Headers]],ec[#All],3,FALSE),"")</f>
        <v>5541</v>
      </c>
      <c r="W542" t="str">
        <f>VLOOKUP(MID(JRC_IDEES_powergen[[#This Row],[Source.Name]],25,2),Table5[#All],3,FALSE)</f>
        <v>Estonia</v>
      </c>
    </row>
    <row r="543" spans="2:23" x14ac:dyDescent="0.25">
      <c r="B543" t="str">
        <f t="shared" si="8"/>
        <v>Total gross distributed heat production (GWh) - 5545</v>
      </c>
      <c r="C543" s="19">
        <v>0</v>
      </c>
      <c r="D543" s="19">
        <v>0</v>
      </c>
      <c r="E543" s="19">
        <v>0</v>
      </c>
      <c r="F543" s="19">
        <v>0</v>
      </c>
      <c r="G543" s="19">
        <v>0</v>
      </c>
      <c r="H543" s="19">
        <v>0</v>
      </c>
      <c r="I543" s="19">
        <v>0</v>
      </c>
      <c r="J543" s="19">
        <v>0</v>
      </c>
      <c r="K543" s="19">
        <v>0</v>
      </c>
      <c r="L543" s="19">
        <v>0</v>
      </c>
      <c r="M543" s="19">
        <v>0</v>
      </c>
      <c r="N543" s="19">
        <v>0</v>
      </c>
      <c r="O543" s="19">
        <v>0</v>
      </c>
      <c r="P543" s="19">
        <v>0</v>
      </c>
      <c r="Q543" s="19">
        <v>0</v>
      </c>
      <c r="R543" s="19">
        <v>0</v>
      </c>
      <c r="S543" s="1" t="s">
        <v>35</v>
      </c>
      <c r="T543" s="1" t="s">
        <v>18</v>
      </c>
      <c r="U543" t="str">
        <f>IFERROR(VLOOKUP(JRC_IDEES_powergen[[#This Row],[Headers]],sections[#All],1,FALSE),U542)</f>
        <v>Total gross distributed heat production (GWh)</v>
      </c>
      <c r="V543" t="str">
        <f>IFERROR(VLOOKUP(JRC_IDEES_powergen[[#This Row],[Headers]],ec[#All],3,FALSE),"")</f>
        <v>55431</v>
      </c>
      <c r="W543" t="str">
        <f>VLOOKUP(MID(JRC_IDEES_powergen[[#This Row],[Source.Name]],25,2),Table5[#All],3,FALSE)</f>
        <v>Estonia</v>
      </c>
    </row>
    <row r="544" spans="2:23" x14ac:dyDescent="0.25">
      <c r="B544" t="str">
        <f t="shared" si="8"/>
        <v>Total gross distributed heat production (GWh) - 0</v>
      </c>
      <c r="C544" s="19">
        <v>0</v>
      </c>
      <c r="D544" s="19">
        <v>0</v>
      </c>
      <c r="E544" s="19">
        <v>0</v>
      </c>
      <c r="F544" s="19">
        <v>0</v>
      </c>
      <c r="G544" s="19">
        <v>0</v>
      </c>
      <c r="H544" s="19">
        <v>0</v>
      </c>
      <c r="I544" s="19">
        <v>0</v>
      </c>
      <c r="J544" s="19">
        <v>0</v>
      </c>
      <c r="K544" s="19">
        <v>0</v>
      </c>
      <c r="L544" s="19">
        <v>0</v>
      </c>
      <c r="M544" s="19">
        <v>0</v>
      </c>
      <c r="N544" s="19">
        <v>0</v>
      </c>
      <c r="O544" s="19">
        <v>0</v>
      </c>
      <c r="P544" s="19">
        <v>0</v>
      </c>
      <c r="Q544" s="19">
        <v>0</v>
      </c>
      <c r="R544" s="19">
        <v>0</v>
      </c>
      <c r="S544" s="1" t="s">
        <v>35</v>
      </c>
      <c r="T544" s="1" t="s">
        <v>19</v>
      </c>
      <c r="U544" t="str">
        <f>IFERROR(VLOOKUP(JRC_IDEES_powergen[[#This Row],[Headers]],sections[#All],1,FALSE),U543)</f>
        <v>Total gross distributed heat production (GWh)</v>
      </c>
      <c r="V544" t="str">
        <f>IFERROR(VLOOKUP(JRC_IDEES_powergen[[#This Row],[Headers]],ec[#All],3,FALSE),"")</f>
        <v>5545</v>
      </c>
      <c r="W544" t="str">
        <f>VLOOKUP(MID(JRC_IDEES_powergen[[#This Row],[Source.Name]],25,2),Table5[#All],3,FALSE)</f>
        <v>Estonia</v>
      </c>
    </row>
    <row r="545" spans="2:23" x14ac:dyDescent="0.25">
      <c r="B545" t="str">
        <f t="shared" si="8"/>
        <v>Total gross distributed heat production (GWh) - 7100</v>
      </c>
      <c r="C545" s="19">
        <v>0</v>
      </c>
      <c r="D545" s="19">
        <v>0</v>
      </c>
      <c r="E545" s="19">
        <v>0</v>
      </c>
      <c r="F545" s="19">
        <v>0</v>
      </c>
      <c r="G545" s="19">
        <v>0</v>
      </c>
      <c r="H545" s="19">
        <v>0</v>
      </c>
      <c r="I545" s="19">
        <v>0</v>
      </c>
      <c r="J545" s="19">
        <v>0</v>
      </c>
      <c r="K545" s="19">
        <v>0</v>
      </c>
      <c r="L545" s="19">
        <v>0</v>
      </c>
      <c r="M545" s="19">
        <v>0</v>
      </c>
      <c r="N545" s="19">
        <v>0</v>
      </c>
      <c r="O545" s="19">
        <v>0</v>
      </c>
      <c r="P545" s="19">
        <v>0</v>
      </c>
      <c r="Q545" s="19">
        <v>0</v>
      </c>
      <c r="R545" s="19">
        <v>0</v>
      </c>
      <c r="S545" s="1" t="s">
        <v>35</v>
      </c>
      <c r="T545" s="1" t="s">
        <v>20</v>
      </c>
      <c r="U545" t="str">
        <f>IFERROR(VLOOKUP(JRC_IDEES_powergen[[#This Row],[Headers]],sections[#All],1,FALSE),U544)</f>
        <v>Total gross distributed heat production (GWh)</v>
      </c>
      <c r="V545">
        <f>IFERROR(VLOOKUP(JRC_IDEES_powergen[[#This Row],[Headers]],ec[#All],3,FALSE),"")</f>
        <v>0</v>
      </c>
      <c r="W545" t="str">
        <f>VLOOKUP(MID(JRC_IDEES_powergen[[#This Row],[Source.Name]],25,2),Table5[#All],3,FALSE)</f>
        <v>Estonia</v>
      </c>
    </row>
    <row r="546" spans="2:23" x14ac:dyDescent="0.25">
      <c r="B546" t="str">
        <f t="shared" si="8"/>
        <v>Total gross distributed heat production (GWh) - 55432</v>
      </c>
      <c r="C546" s="19">
        <v>0</v>
      </c>
      <c r="D546" s="19">
        <v>0</v>
      </c>
      <c r="E546" s="19">
        <v>0</v>
      </c>
      <c r="F546" s="19">
        <v>0</v>
      </c>
      <c r="G546" s="19">
        <v>0</v>
      </c>
      <c r="H546" s="19">
        <v>0</v>
      </c>
      <c r="I546" s="19">
        <v>0</v>
      </c>
      <c r="J546" s="19">
        <v>0</v>
      </c>
      <c r="K546" s="19">
        <v>0</v>
      </c>
      <c r="L546" s="19">
        <v>0</v>
      </c>
      <c r="M546" s="19">
        <v>0</v>
      </c>
      <c r="N546" s="19">
        <v>0</v>
      </c>
      <c r="O546" s="19">
        <v>0</v>
      </c>
      <c r="P546" s="19">
        <v>0</v>
      </c>
      <c r="Q546" s="19">
        <v>0</v>
      </c>
      <c r="R546" s="19">
        <v>0</v>
      </c>
      <c r="S546" s="1" t="s">
        <v>35</v>
      </c>
      <c r="T546" s="1" t="s">
        <v>21</v>
      </c>
      <c r="U546" t="str">
        <f>IFERROR(VLOOKUP(JRC_IDEES_powergen[[#This Row],[Headers]],sections[#All],1,FALSE),U545)</f>
        <v>Total gross distributed heat production (GWh)</v>
      </c>
      <c r="V546" t="str">
        <f>IFERROR(VLOOKUP(JRC_IDEES_powergen[[#This Row],[Headers]],ec[#All],3,FALSE),"")</f>
        <v>7100</v>
      </c>
      <c r="W546" t="str">
        <f>VLOOKUP(MID(JRC_IDEES_powergen[[#This Row],[Source.Name]],25,2),Table5[#All],3,FALSE)</f>
        <v>Estonia</v>
      </c>
    </row>
    <row r="547" spans="2:23" x14ac:dyDescent="0.25">
      <c r="B547" t="str">
        <f t="shared" si="8"/>
        <v>Total gross distributed heat production (GWh) - 5532</v>
      </c>
      <c r="C547" s="19">
        <v>0</v>
      </c>
      <c r="D547" s="19">
        <v>0</v>
      </c>
      <c r="E547" s="19">
        <v>0</v>
      </c>
      <c r="F547" s="19">
        <v>0</v>
      </c>
      <c r="G547" s="19">
        <v>0</v>
      </c>
      <c r="H547" s="19">
        <v>0</v>
      </c>
      <c r="I547" s="19">
        <v>0</v>
      </c>
      <c r="J547" s="19">
        <v>0</v>
      </c>
      <c r="K547" s="19">
        <v>0</v>
      </c>
      <c r="L547" s="19">
        <v>0</v>
      </c>
      <c r="M547" s="19">
        <v>0</v>
      </c>
      <c r="N547" s="19">
        <v>0</v>
      </c>
      <c r="O547" s="19">
        <v>0</v>
      </c>
      <c r="P547" s="19">
        <v>0</v>
      </c>
      <c r="Q547" s="19">
        <v>0</v>
      </c>
      <c r="R547" s="19">
        <v>0</v>
      </c>
      <c r="S547" s="1" t="s">
        <v>35</v>
      </c>
      <c r="T547" s="1" t="s">
        <v>22</v>
      </c>
      <c r="U547" t="str">
        <f>IFERROR(VLOOKUP(JRC_IDEES_powergen[[#This Row],[Headers]],sections[#All],1,FALSE),U546)</f>
        <v>Total gross distributed heat production (GWh)</v>
      </c>
      <c r="V547" t="str">
        <f>IFERROR(VLOOKUP(JRC_IDEES_powergen[[#This Row],[Headers]],ec[#All],3,FALSE),"")</f>
        <v>55432</v>
      </c>
      <c r="W547" t="str">
        <f>VLOOKUP(MID(JRC_IDEES_powergen[[#This Row],[Source.Name]],25,2),Table5[#All],3,FALSE)</f>
        <v>Estonia</v>
      </c>
    </row>
    <row r="548" spans="2:23" x14ac:dyDescent="0.25">
      <c r="B548" t="str">
        <f t="shared" si="8"/>
        <v>Total gross distributed heat production (GWh) - 5550</v>
      </c>
      <c r="C548" s="19">
        <v>0</v>
      </c>
      <c r="D548" s="19">
        <v>0</v>
      </c>
      <c r="E548" s="19">
        <v>0</v>
      </c>
      <c r="F548" s="19">
        <v>0</v>
      </c>
      <c r="G548" s="19">
        <v>0</v>
      </c>
      <c r="H548" s="19">
        <v>0</v>
      </c>
      <c r="I548" s="19">
        <v>0</v>
      </c>
      <c r="J548" s="19">
        <v>0</v>
      </c>
      <c r="K548" s="19">
        <v>0</v>
      </c>
      <c r="L548" s="19">
        <v>0</v>
      </c>
      <c r="M548" s="19">
        <v>0</v>
      </c>
      <c r="N548" s="19">
        <v>0</v>
      </c>
      <c r="O548" s="19">
        <v>0</v>
      </c>
      <c r="P548" s="19">
        <v>0</v>
      </c>
      <c r="Q548" s="19">
        <v>0</v>
      </c>
      <c r="R548" s="19">
        <v>0</v>
      </c>
      <c r="S548" s="1" t="s">
        <v>35</v>
      </c>
      <c r="T548" s="1" t="s">
        <v>23</v>
      </c>
      <c r="U548" t="str">
        <f>IFERROR(VLOOKUP(JRC_IDEES_powergen[[#This Row],[Headers]],sections[#All],1,FALSE),U547)</f>
        <v>Total gross distributed heat production (GWh)</v>
      </c>
      <c r="V548" t="str">
        <f>IFERROR(VLOOKUP(JRC_IDEES_powergen[[#This Row],[Headers]],ec[#All],3,FALSE),"")</f>
        <v>5532</v>
      </c>
      <c r="W548" t="str">
        <f>VLOOKUP(MID(JRC_IDEES_powergen[[#This Row],[Source.Name]],25,2),Table5[#All],3,FALSE)</f>
        <v>Estonia</v>
      </c>
    </row>
    <row r="549" spans="2:23" x14ac:dyDescent="0.25">
      <c r="B549" t="str">
        <f t="shared" si="8"/>
        <v>Total gross distributed heat production (GWh) - 99998</v>
      </c>
      <c r="C549" s="19">
        <v>0</v>
      </c>
      <c r="D549" s="19">
        <v>0</v>
      </c>
      <c r="E549" s="19">
        <v>0</v>
      </c>
      <c r="F549" s="19">
        <v>0</v>
      </c>
      <c r="G549" s="19">
        <v>0</v>
      </c>
      <c r="H549" s="19">
        <v>0</v>
      </c>
      <c r="I549" s="19">
        <v>0</v>
      </c>
      <c r="J549" s="19">
        <v>0</v>
      </c>
      <c r="K549" s="19">
        <v>0</v>
      </c>
      <c r="L549" s="19">
        <v>0</v>
      </c>
      <c r="M549" s="19">
        <v>0</v>
      </c>
      <c r="N549" s="19">
        <v>0</v>
      </c>
      <c r="O549" s="19">
        <v>0</v>
      </c>
      <c r="P549" s="19">
        <v>0</v>
      </c>
      <c r="Q549" s="19">
        <v>0</v>
      </c>
      <c r="R549" s="19">
        <v>0</v>
      </c>
      <c r="S549" s="1" t="s">
        <v>35</v>
      </c>
      <c r="T549" s="1" t="s">
        <v>24</v>
      </c>
      <c r="U549" t="str">
        <f>IFERROR(VLOOKUP(JRC_IDEES_powergen[[#This Row],[Headers]],sections[#All],1,FALSE),U548)</f>
        <v>Total gross distributed heat production (GWh)</v>
      </c>
      <c r="V549" t="str">
        <f>IFERROR(VLOOKUP(JRC_IDEES_powergen[[#This Row],[Headers]],ec[#All],3,FALSE),"")</f>
        <v>5550</v>
      </c>
      <c r="W549" t="str">
        <f>VLOOKUP(MID(JRC_IDEES_powergen[[#This Row],[Source.Name]],25,2),Table5[#All],3,FALSE)</f>
        <v>Estonia</v>
      </c>
    </row>
    <row r="550" spans="2:23" x14ac:dyDescent="0.25">
      <c r="B550" t="str">
        <f t="shared" si="8"/>
        <v>Total gross distributed heat production (GWh) - 99999</v>
      </c>
      <c r="C550" s="19">
        <v>0</v>
      </c>
      <c r="D550" s="19">
        <v>0</v>
      </c>
      <c r="E550" s="19">
        <v>0</v>
      </c>
      <c r="F550" s="19">
        <v>0</v>
      </c>
      <c r="G550" s="19">
        <v>0</v>
      </c>
      <c r="H550" s="19">
        <v>0</v>
      </c>
      <c r="I550" s="19">
        <v>0</v>
      </c>
      <c r="J550" s="19">
        <v>0</v>
      </c>
      <c r="K550" s="19">
        <v>0</v>
      </c>
      <c r="L550" s="19">
        <v>0</v>
      </c>
      <c r="M550" s="19">
        <v>0</v>
      </c>
      <c r="N550" s="19">
        <v>0</v>
      </c>
      <c r="O550" s="19">
        <v>0</v>
      </c>
      <c r="P550" s="19">
        <v>0</v>
      </c>
      <c r="Q550" s="19">
        <v>0</v>
      </c>
      <c r="R550" s="19">
        <v>0</v>
      </c>
      <c r="S550" s="1" t="s">
        <v>35</v>
      </c>
      <c r="T550" s="1" t="s">
        <v>25</v>
      </c>
      <c r="U550" t="str">
        <f>IFERROR(VLOOKUP(JRC_IDEES_powergen[[#This Row],[Headers]],sections[#All],1,FALSE),U549)</f>
        <v>Total gross distributed heat production (GWh)</v>
      </c>
      <c r="V550" t="str">
        <f>IFERROR(VLOOKUP(JRC_IDEES_powergen[[#This Row],[Headers]],ec[#All],3,FALSE),"")</f>
        <v>99998</v>
      </c>
      <c r="W550" t="str">
        <f>VLOOKUP(MID(JRC_IDEES_powergen[[#This Row],[Source.Name]],25,2),Table5[#All],3,FALSE)</f>
        <v>Estonia</v>
      </c>
    </row>
    <row r="551" spans="2:23" x14ac:dyDescent="0.25">
      <c r="B551" t="str">
        <f t="shared" si="8"/>
        <v/>
      </c>
      <c r="C551" s="19">
        <v>0</v>
      </c>
      <c r="D551" s="19">
        <v>0</v>
      </c>
      <c r="E551" s="19">
        <v>0</v>
      </c>
      <c r="F551" s="19">
        <v>0</v>
      </c>
      <c r="G551" s="19">
        <v>0</v>
      </c>
      <c r="H551" s="19">
        <v>0</v>
      </c>
      <c r="I551" s="19">
        <v>0</v>
      </c>
      <c r="J551" s="19">
        <v>0</v>
      </c>
      <c r="K551" s="19">
        <v>0</v>
      </c>
      <c r="L551" s="19">
        <v>0</v>
      </c>
      <c r="M551" s="19">
        <v>0</v>
      </c>
      <c r="N551" s="19">
        <v>0</v>
      </c>
      <c r="O551" s="19">
        <v>0</v>
      </c>
      <c r="P551" s="19">
        <v>0</v>
      </c>
      <c r="Q551" s="19">
        <v>0</v>
      </c>
      <c r="R551" s="19">
        <v>0</v>
      </c>
      <c r="S551" s="1" t="s">
        <v>35</v>
      </c>
      <c r="T551" s="1" t="s">
        <v>26</v>
      </c>
      <c r="U551" t="str">
        <f>IFERROR(VLOOKUP(JRC_IDEES_powergen[[#This Row],[Headers]],sections[#All],1,FALSE),U550)</f>
        <v>Total gross distributed heat production (GWh)</v>
      </c>
      <c r="V551" t="str">
        <f>IFERROR(VLOOKUP(JRC_IDEES_powergen[[#This Row],[Headers]],ec[#All],3,FALSE),"")</f>
        <v>99999</v>
      </c>
      <c r="W551" t="str">
        <f>VLOOKUP(MID(JRC_IDEES_powergen[[#This Row],[Source.Name]],25,2),Table5[#All],3,FALSE)</f>
        <v>Estonia</v>
      </c>
    </row>
    <row r="552" spans="2:23" x14ac:dyDescent="0.25">
      <c r="B552" t="str">
        <f t="shared" si="8"/>
        <v/>
      </c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" t="s">
        <v>35</v>
      </c>
      <c r="T552" s="1"/>
      <c r="U552" t="str">
        <f>IFERROR(VLOOKUP(JRC_IDEES_powergen[[#This Row],[Headers]],sections[#All],1,FALSE),U551)</f>
        <v>Total gross distributed heat production (GWh)</v>
      </c>
      <c r="V552" t="str">
        <f>IFERROR(VLOOKUP(JRC_IDEES_powergen[[#This Row],[Headers]],ec[#All],3,FALSE),"")</f>
        <v/>
      </c>
      <c r="W552" t="str">
        <f>VLOOKUP(MID(JRC_IDEES_powergen[[#This Row],[Source.Name]],25,2),Table5[#All],3,FALSE)</f>
        <v>Estonia</v>
      </c>
    </row>
    <row r="553" spans="2:23" x14ac:dyDescent="0.25">
      <c r="B553" t="str">
        <f t="shared" si="8"/>
        <v>Transformation input (ktoe) - 0</v>
      </c>
      <c r="C553" s="19">
        <v>453.45927970356433</v>
      </c>
      <c r="D553" s="19">
        <v>447.83948999999996</v>
      </c>
      <c r="E553" s="19">
        <v>486.27035999999998</v>
      </c>
      <c r="F553" s="19">
        <v>472.15012999999999</v>
      </c>
      <c r="G553" s="19">
        <v>475.09329000000014</v>
      </c>
      <c r="H553" s="19">
        <v>488.63113832159132</v>
      </c>
      <c r="I553" s="19">
        <v>482.83234999999996</v>
      </c>
      <c r="J553" s="19">
        <v>490.48057000000006</v>
      </c>
      <c r="K553" s="19">
        <v>503.22735999999986</v>
      </c>
      <c r="L553" s="19">
        <v>414.03516000000002</v>
      </c>
      <c r="M553" s="19">
        <v>446.37025174182787</v>
      </c>
      <c r="N553" s="19">
        <v>411.8864685789585</v>
      </c>
      <c r="O553" s="19">
        <v>446.94440470509227</v>
      </c>
      <c r="P553" s="19">
        <v>377.53853046978844</v>
      </c>
      <c r="Q553" s="19">
        <v>317.33065825929106</v>
      </c>
      <c r="R553" s="19">
        <v>301.54094119303659</v>
      </c>
      <c r="S553" s="1" t="s">
        <v>35</v>
      </c>
      <c r="T553" s="1" t="s">
        <v>27</v>
      </c>
      <c r="U553" t="str">
        <f>IFERROR(VLOOKUP(JRC_IDEES_powergen[[#This Row],[Headers]],sections[#All],1,FALSE),U552)</f>
        <v>Transformation input (ktoe)</v>
      </c>
      <c r="V553" t="str">
        <f>IFERROR(VLOOKUP(JRC_IDEES_powergen[[#This Row],[Headers]],ec[#All],3,FALSE),"")</f>
        <v/>
      </c>
      <c r="W553" t="str">
        <f>VLOOKUP(MID(JRC_IDEES_powergen[[#This Row],[Source.Name]],25,2),Table5[#All],3,FALSE)</f>
        <v>Estonia</v>
      </c>
    </row>
    <row r="554" spans="2:23" x14ac:dyDescent="0.25">
      <c r="B554" t="str">
        <f t="shared" si="8"/>
        <v>Transformation input (ktoe) - 2100</v>
      </c>
      <c r="C554" s="19">
        <v>453.45927970356433</v>
      </c>
      <c r="D554" s="19">
        <v>447.83948999999996</v>
      </c>
      <c r="E554" s="19">
        <v>486.27035999999998</v>
      </c>
      <c r="F554" s="19">
        <v>472.15012999999999</v>
      </c>
      <c r="G554" s="19">
        <v>475.09329000000014</v>
      </c>
      <c r="H554" s="19">
        <v>488.63113832159132</v>
      </c>
      <c r="I554" s="19">
        <v>482.83234999999996</v>
      </c>
      <c r="J554" s="19">
        <v>490.48057000000006</v>
      </c>
      <c r="K554" s="19">
        <v>503.22735999999986</v>
      </c>
      <c r="L554" s="19">
        <v>414.03516000000002</v>
      </c>
      <c r="M554" s="19">
        <v>446.37025174182787</v>
      </c>
      <c r="N554" s="19">
        <v>411.8864685789585</v>
      </c>
      <c r="O554" s="19">
        <v>446.94440470509227</v>
      </c>
      <c r="P554" s="19">
        <v>377.53853046978844</v>
      </c>
      <c r="Q554" s="19">
        <v>317.33065825929106</v>
      </c>
      <c r="R554" s="19">
        <v>301.54094119303659</v>
      </c>
      <c r="S554" s="1" t="s">
        <v>35</v>
      </c>
      <c r="T554" s="1" t="s">
        <v>4</v>
      </c>
      <c r="U554" t="str">
        <f>IFERROR(VLOOKUP(JRC_IDEES_powergen[[#This Row],[Headers]],sections[#All],1,FALSE),U553)</f>
        <v>Transformation input (ktoe)</v>
      </c>
      <c r="V554">
        <f>IFERROR(VLOOKUP(JRC_IDEES_powergen[[#This Row],[Headers]],ec[#All],3,FALSE),"")</f>
        <v>0</v>
      </c>
      <c r="W554" t="str">
        <f>VLOOKUP(MID(JRC_IDEES_powergen[[#This Row],[Source.Name]],25,2),Table5[#All],3,FALSE)</f>
        <v>Estonia</v>
      </c>
    </row>
    <row r="555" spans="2:23" x14ac:dyDescent="0.25">
      <c r="B555" t="str">
        <f t="shared" si="8"/>
        <v>Transformation input (ktoe) - 2200</v>
      </c>
      <c r="C555" s="19">
        <v>6.9981847711856302</v>
      </c>
      <c r="D555" s="19">
        <v>3.8</v>
      </c>
      <c r="E555" s="19">
        <v>3.9000000000000004</v>
      </c>
      <c r="F555" s="19">
        <v>3.2</v>
      </c>
      <c r="G555" s="19">
        <v>2.5999400000000605</v>
      </c>
      <c r="H555" s="19">
        <v>2.6034007669959465</v>
      </c>
      <c r="I555" s="19">
        <v>2.6</v>
      </c>
      <c r="J555" s="19">
        <v>1.9</v>
      </c>
      <c r="K555" s="19">
        <v>1.2999599999998281</v>
      </c>
      <c r="L555" s="19">
        <v>1.3</v>
      </c>
      <c r="M555" s="19">
        <v>1.2897678417884799</v>
      </c>
      <c r="N555" s="19">
        <v>0.64488766008889797</v>
      </c>
      <c r="O555" s="19">
        <v>0.64488726486024461</v>
      </c>
      <c r="P555" s="19">
        <v>0.64488746853991263</v>
      </c>
      <c r="Q555" s="19">
        <v>0.64488392089423996</v>
      </c>
      <c r="R555" s="19">
        <v>0.64488817154960998</v>
      </c>
      <c r="S555" s="1" t="s">
        <v>35</v>
      </c>
      <c r="T555" s="1" t="s">
        <v>5</v>
      </c>
      <c r="U555" t="str">
        <f>IFERROR(VLOOKUP(JRC_IDEES_powergen[[#This Row],[Headers]],sections[#All],1,FALSE),U554)</f>
        <v>Transformation input (ktoe)</v>
      </c>
      <c r="V555" t="str">
        <f>IFERROR(VLOOKUP(JRC_IDEES_powergen[[#This Row],[Headers]],ec[#All],3,FALSE),"")</f>
        <v>2100</v>
      </c>
      <c r="W555" t="str">
        <f>VLOOKUP(MID(JRC_IDEES_powergen[[#This Row],[Source.Name]],25,2),Table5[#All],3,FALSE)</f>
        <v>Estonia</v>
      </c>
    </row>
    <row r="556" spans="2:23" x14ac:dyDescent="0.25">
      <c r="B556" t="str">
        <f t="shared" si="8"/>
        <v>Transformation input (ktoe) - 3210</v>
      </c>
      <c r="C556" s="19">
        <v>23.716495756520008</v>
      </c>
      <c r="D556" s="19">
        <v>16.370740000000001</v>
      </c>
      <c r="E556" s="19">
        <v>39.093039999999995</v>
      </c>
      <c r="F556" s="19">
        <v>112.13079</v>
      </c>
      <c r="G556" s="19">
        <v>32.599260000000001</v>
      </c>
      <c r="H556" s="19">
        <v>24.983503294540331</v>
      </c>
      <c r="I556" s="19">
        <v>38.793979999999998</v>
      </c>
      <c r="J556" s="19">
        <v>40.967260000000003</v>
      </c>
      <c r="K556" s="19">
        <v>44.099299999999999</v>
      </c>
      <c r="L556" s="19">
        <v>22.303989999999999</v>
      </c>
      <c r="M556" s="19">
        <v>22.839725018035892</v>
      </c>
      <c r="N556" s="19">
        <v>14.255816134309258</v>
      </c>
      <c r="O556" s="19">
        <v>16.457255293625686</v>
      </c>
      <c r="P556" s="19">
        <v>12.796958182293416</v>
      </c>
      <c r="Q556" s="19">
        <v>12.993216776535782</v>
      </c>
      <c r="R556" s="19">
        <v>11.432886550761626</v>
      </c>
      <c r="S556" s="1" t="s">
        <v>35</v>
      </c>
      <c r="T556" s="1" t="s">
        <v>6</v>
      </c>
      <c r="U556" t="str">
        <f>IFERROR(VLOOKUP(JRC_IDEES_powergen[[#This Row],[Headers]],sections[#All],1,FALSE),U555)</f>
        <v>Transformation input (ktoe)</v>
      </c>
      <c r="V556" t="str">
        <f>IFERROR(VLOOKUP(JRC_IDEES_powergen[[#This Row],[Headers]],ec[#All],3,FALSE),"")</f>
        <v>2200</v>
      </c>
      <c r="W556" t="str">
        <f>VLOOKUP(MID(JRC_IDEES_powergen[[#This Row],[Source.Name]],25,2),Table5[#All],3,FALSE)</f>
        <v>Estonia</v>
      </c>
    </row>
    <row r="557" spans="2:23" x14ac:dyDescent="0.25">
      <c r="B557" t="str">
        <f t="shared" si="8"/>
        <v>Transformation input (ktoe) - 3260</v>
      </c>
      <c r="C557" s="19">
        <v>0</v>
      </c>
      <c r="D557" s="19">
        <v>0</v>
      </c>
      <c r="E557" s="19">
        <v>0</v>
      </c>
      <c r="F557" s="19">
        <v>0</v>
      </c>
      <c r="G557" s="19">
        <v>0</v>
      </c>
      <c r="H557" s="19">
        <v>0</v>
      </c>
      <c r="I557" s="19">
        <v>0</v>
      </c>
      <c r="J557" s="19">
        <v>0</v>
      </c>
      <c r="K557" s="19">
        <v>0</v>
      </c>
      <c r="L557" s="19">
        <v>0</v>
      </c>
      <c r="M557" s="19">
        <v>0</v>
      </c>
      <c r="N557" s="19">
        <v>0</v>
      </c>
      <c r="O557" s="19">
        <v>0</v>
      </c>
      <c r="P557" s="19">
        <v>0</v>
      </c>
      <c r="Q557" s="19">
        <v>0</v>
      </c>
      <c r="R557" s="19">
        <v>0</v>
      </c>
      <c r="S557" s="1" t="s">
        <v>35</v>
      </c>
      <c r="T557" s="1" t="s">
        <v>7</v>
      </c>
      <c r="U557" t="str">
        <f>IFERROR(VLOOKUP(JRC_IDEES_powergen[[#This Row],[Headers]],sections[#All],1,FALSE),U556)</f>
        <v>Transformation input (ktoe)</v>
      </c>
      <c r="V557" t="str">
        <f>IFERROR(VLOOKUP(JRC_IDEES_powergen[[#This Row],[Headers]],ec[#All],3,FALSE),"")</f>
        <v>3210</v>
      </c>
      <c r="W557" t="str">
        <f>VLOOKUP(MID(JRC_IDEES_powergen[[#This Row],[Source.Name]],25,2),Table5[#All],3,FALSE)</f>
        <v>Estonia</v>
      </c>
    </row>
    <row r="558" spans="2:23" x14ac:dyDescent="0.25">
      <c r="B558" t="str">
        <f t="shared" si="8"/>
        <v>Transformation input (ktoe) - 0</v>
      </c>
      <c r="C558" s="19">
        <v>12.300513748001487</v>
      </c>
      <c r="D558" s="19">
        <v>5.0999999999999996</v>
      </c>
      <c r="E558" s="19">
        <v>29.7</v>
      </c>
      <c r="F558" s="19">
        <v>0</v>
      </c>
      <c r="G558" s="19">
        <v>10.212510000000009</v>
      </c>
      <c r="H558" s="19">
        <v>0</v>
      </c>
      <c r="I558" s="19">
        <v>0</v>
      </c>
      <c r="J558" s="19">
        <v>0</v>
      </c>
      <c r="K558" s="19">
        <v>6.1096199999999996</v>
      </c>
      <c r="L558" s="19">
        <v>0</v>
      </c>
      <c r="M558" s="19">
        <v>0</v>
      </c>
      <c r="N558" s="19">
        <v>0</v>
      </c>
      <c r="O558" s="19">
        <v>1.0031579675609947</v>
      </c>
      <c r="P558" s="19">
        <v>0</v>
      </c>
      <c r="Q558" s="19">
        <v>0</v>
      </c>
      <c r="R558" s="19">
        <v>0</v>
      </c>
      <c r="S558" s="1" t="s">
        <v>35</v>
      </c>
      <c r="T558" s="1" t="s">
        <v>8</v>
      </c>
      <c r="U558" t="str">
        <f>IFERROR(VLOOKUP(JRC_IDEES_powergen[[#This Row],[Headers]],sections[#All],1,FALSE),U557)</f>
        <v>Transformation input (ktoe)</v>
      </c>
      <c r="V558" t="str">
        <f>IFERROR(VLOOKUP(JRC_IDEES_powergen[[#This Row],[Headers]],ec[#All],3,FALSE),"")</f>
        <v>3260</v>
      </c>
      <c r="W558" t="str">
        <f>VLOOKUP(MID(JRC_IDEES_powergen[[#This Row],[Source.Name]],25,2),Table5[#All],3,FALSE)</f>
        <v>Estonia</v>
      </c>
    </row>
    <row r="559" spans="2:23" x14ac:dyDescent="0.25">
      <c r="B559" t="str">
        <f t="shared" si="8"/>
        <v>Transformation input (ktoe) - 3270A</v>
      </c>
      <c r="C559" s="19">
        <v>103.18092496053622</v>
      </c>
      <c r="D559" s="19">
        <v>90.711680000000001</v>
      </c>
      <c r="E559" s="19">
        <v>73.598410000000001</v>
      </c>
      <c r="F559" s="19">
        <v>75.5</v>
      </c>
      <c r="G559" s="19">
        <v>59.28546</v>
      </c>
      <c r="H559" s="19">
        <v>70.698385401738747</v>
      </c>
      <c r="I559" s="19">
        <v>63.098320000000001</v>
      </c>
      <c r="J559" s="19">
        <v>43.982430000000001</v>
      </c>
      <c r="K559" s="19">
        <v>45.892650000000003</v>
      </c>
      <c r="L559" s="19">
        <v>46.802070000000001</v>
      </c>
      <c r="M559" s="19">
        <v>50.6359019866686</v>
      </c>
      <c r="N559" s="19">
        <v>36.304576287379334</v>
      </c>
      <c r="O559" s="19">
        <v>31.528306454210114</v>
      </c>
      <c r="P559" s="19">
        <v>15.28613738415978</v>
      </c>
      <c r="Q559" s="19">
        <v>12.4199866246298</v>
      </c>
      <c r="R559" s="19">
        <v>19.10829340644338</v>
      </c>
      <c r="S559" s="1" t="s">
        <v>35</v>
      </c>
      <c r="T559" s="1" t="s">
        <v>9</v>
      </c>
      <c r="U559" t="str">
        <f>IFERROR(VLOOKUP(JRC_IDEES_powergen[[#This Row],[Headers]],sections[#All],1,FALSE),U558)</f>
        <v>Transformation input (ktoe)</v>
      </c>
      <c r="V559">
        <f>IFERROR(VLOOKUP(JRC_IDEES_powergen[[#This Row],[Headers]],ec[#All],3,FALSE),"")</f>
        <v>0</v>
      </c>
      <c r="W559" t="str">
        <f>VLOOKUP(MID(JRC_IDEES_powergen[[#This Row],[Source.Name]],25,2),Table5[#All],3,FALSE)</f>
        <v>Estonia</v>
      </c>
    </row>
    <row r="560" spans="2:23" x14ac:dyDescent="0.25">
      <c r="B560" t="str">
        <f t="shared" si="8"/>
        <v>Transformation input (ktoe) - 3280</v>
      </c>
      <c r="C560" s="19">
        <v>103.18092496053622</v>
      </c>
      <c r="D560" s="19">
        <v>90.711680000000001</v>
      </c>
      <c r="E560" s="19">
        <v>73.598410000000001</v>
      </c>
      <c r="F560" s="19">
        <v>75.5</v>
      </c>
      <c r="G560" s="19">
        <v>59.28546</v>
      </c>
      <c r="H560" s="19">
        <v>70.698385401738747</v>
      </c>
      <c r="I560" s="19">
        <v>63.098320000000001</v>
      </c>
      <c r="J560" s="19">
        <v>43.982430000000001</v>
      </c>
      <c r="K560" s="19">
        <v>45.892650000000003</v>
      </c>
      <c r="L560" s="19">
        <v>46.802070000000001</v>
      </c>
      <c r="M560" s="19">
        <v>50.6359019866686</v>
      </c>
      <c r="N560" s="19">
        <v>36.304576287379334</v>
      </c>
      <c r="O560" s="19">
        <v>31.528306454210114</v>
      </c>
      <c r="P560" s="19">
        <v>15.28613738415978</v>
      </c>
      <c r="Q560" s="19">
        <v>12.4199866246298</v>
      </c>
      <c r="R560" s="19">
        <v>19.10829340644338</v>
      </c>
      <c r="S560" s="1" t="s">
        <v>35</v>
      </c>
      <c r="T560" s="1" t="s">
        <v>10</v>
      </c>
      <c r="U560" t="str">
        <f>IFERROR(VLOOKUP(JRC_IDEES_powergen[[#This Row],[Headers]],sections[#All],1,FALSE),U559)</f>
        <v>Transformation input (ktoe)</v>
      </c>
      <c r="V560" t="str">
        <f>IFERROR(VLOOKUP(JRC_IDEES_powergen[[#This Row],[Headers]],ec[#All],3,FALSE),"")</f>
        <v>3270A</v>
      </c>
      <c r="W560" t="str">
        <f>VLOOKUP(MID(JRC_IDEES_powergen[[#This Row],[Source.Name]],25,2),Table5[#All],3,FALSE)</f>
        <v>Estonia</v>
      </c>
    </row>
    <row r="561" spans="2:23" x14ac:dyDescent="0.25">
      <c r="B561" t="str">
        <f t="shared" si="8"/>
        <v/>
      </c>
      <c r="C561" s="19">
        <v>0</v>
      </c>
      <c r="D561" s="19">
        <v>0</v>
      </c>
      <c r="E561" s="19">
        <v>0</v>
      </c>
      <c r="F561" s="19">
        <v>0</v>
      </c>
      <c r="G561" s="19">
        <v>0</v>
      </c>
      <c r="H561" s="19">
        <v>0</v>
      </c>
      <c r="I561" s="19">
        <v>0</v>
      </c>
      <c r="J561" s="19">
        <v>0</v>
      </c>
      <c r="K561" s="19">
        <v>0</v>
      </c>
      <c r="L561" s="19">
        <v>0</v>
      </c>
      <c r="M561" s="19">
        <v>0</v>
      </c>
      <c r="N561" s="19">
        <v>0</v>
      </c>
      <c r="O561" s="19">
        <v>0</v>
      </c>
      <c r="P561" s="19">
        <v>0</v>
      </c>
      <c r="Q561" s="19">
        <v>0</v>
      </c>
      <c r="R561" s="19">
        <v>0</v>
      </c>
      <c r="S561" s="1" t="s">
        <v>35</v>
      </c>
      <c r="T561" s="1" t="s">
        <v>11</v>
      </c>
      <c r="U561" t="str">
        <f>IFERROR(VLOOKUP(JRC_IDEES_powergen[[#This Row],[Headers]],sections[#All],1,FALSE),U560)</f>
        <v>Transformation input (ktoe)</v>
      </c>
      <c r="V561" t="str">
        <f>IFERROR(VLOOKUP(JRC_IDEES_powergen[[#This Row],[Headers]],ec[#All],3,FALSE),"")</f>
        <v>3280</v>
      </c>
      <c r="W561" t="str">
        <f>VLOOKUP(MID(JRC_IDEES_powergen[[#This Row],[Source.Name]],25,2),Table5[#All],3,FALSE)</f>
        <v>Estonia</v>
      </c>
    </row>
    <row r="562" spans="2:23" x14ac:dyDescent="0.25">
      <c r="B562" t="str">
        <f t="shared" si="8"/>
        <v>Transformation input (ktoe) - 4100</v>
      </c>
      <c r="C562" s="19">
        <v>205.16369728393701</v>
      </c>
      <c r="D562" s="19">
        <v>211.46305999999998</v>
      </c>
      <c r="E562" s="19">
        <v>230.88114999999999</v>
      </c>
      <c r="F562" s="19">
        <v>191.38691</v>
      </c>
      <c r="G562" s="19">
        <v>257.21540000000005</v>
      </c>
      <c r="H562" s="19">
        <v>263.30371644215154</v>
      </c>
      <c r="I562" s="19">
        <v>265.73926999999998</v>
      </c>
      <c r="J562" s="19">
        <v>312.13796000000002</v>
      </c>
      <c r="K562" s="19">
        <v>307.16090000000003</v>
      </c>
      <c r="L562" s="19">
        <v>231.01523</v>
      </c>
      <c r="M562" s="19">
        <v>262.99701301093722</v>
      </c>
      <c r="N562" s="19">
        <v>223.559759243336</v>
      </c>
      <c r="O562" s="19">
        <v>277.28183057662574</v>
      </c>
      <c r="P562" s="19">
        <v>211.73688736027538</v>
      </c>
      <c r="Q562" s="19">
        <v>193.39352249928342</v>
      </c>
      <c r="R562" s="19">
        <v>151.69011779066921</v>
      </c>
      <c r="S562" s="1" t="s">
        <v>35</v>
      </c>
      <c r="T562" s="1" t="s">
        <v>12</v>
      </c>
      <c r="U562" t="str">
        <f>IFERROR(VLOOKUP(JRC_IDEES_powergen[[#This Row],[Headers]],sections[#All],1,FALSE),U561)</f>
        <v>Transformation input (ktoe)</v>
      </c>
      <c r="V562" t="str">
        <f>IFERROR(VLOOKUP(JRC_IDEES_powergen[[#This Row],[Headers]],ec[#All],3,FALSE),"")</f>
        <v/>
      </c>
      <c r="W562" t="str">
        <f>VLOOKUP(MID(JRC_IDEES_powergen[[#This Row],[Source.Name]],25,2),Table5[#All],3,FALSE)</f>
        <v>Estonia</v>
      </c>
    </row>
    <row r="563" spans="2:23" x14ac:dyDescent="0.25">
      <c r="B563" t="str">
        <f t="shared" si="8"/>
        <v>Transformation input (ktoe) - 5542</v>
      </c>
      <c r="C563" s="19">
        <v>203.34846846956805</v>
      </c>
      <c r="D563" s="19">
        <v>209.46305999999998</v>
      </c>
      <c r="E563" s="19">
        <v>228.78115</v>
      </c>
      <c r="F563" s="19">
        <v>190.39957000000001</v>
      </c>
      <c r="G563" s="19">
        <v>256.25805000000003</v>
      </c>
      <c r="H563" s="19">
        <v>263.13652431451231</v>
      </c>
      <c r="I563" s="19">
        <v>265.53931999999998</v>
      </c>
      <c r="J563" s="19">
        <v>312.13796000000002</v>
      </c>
      <c r="K563" s="19">
        <v>307.16090000000003</v>
      </c>
      <c r="L563" s="19">
        <v>231.01523</v>
      </c>
      <c r="M563" s="19">
        <v>262.90146901041118</v>
      </c>
      <c r="N563" s="19">
        <v>223.559759243336</v>
      </c>
      <c r="O563" s="19">
        <v>277.28183057662574</v>
      </c>
      <c r="P563" s="19">
        <v>211.73688736027538</v>
      </c>
      <c r="Q563" s="19">
        <v>193.39352249928342</v>
      </c>
      <c r="R563" s="19">
        <v>151.69011779066921</v>
      </c>
      <c r="S563" s="1" t="s">
        <v>35</v>
      </c>
      <c r="T563" s="1" t="s">
        <v>13</v>
      </c>
      <c r="U563" t="str">
        <f>IFERROR(VLOOKUP(JRC_IDEES_powergen[[#This Row],[Headers]],sections[#All],1,FALSE),U562)</f>
        <v>Transformation input (ktoe)</v>
      </c>
      <c r="V563" t="str">
        <f>IFERROR(VLOOKUP(JRC_IDEES_powergen[[#This Row],[Headers]],ec[#All],3,FALSE),"")</f>
        <v>4100</v>
      </c>
      <c r="W563" t="str">
        <f>VLOOKUP(MID(JRC_IDEES_powergen[[#This Row],[Source.Name]],25,2),Table5[#All],3,FALSE)</f>
        <v>Estonia</v>
      </c>
    </row>
    <row r="564" spans="2:23" x14ac:dyDescent="0.25">
      <c r="B564" t="str">
        <f t="shared" si="8"/>
        <v>Transformation input (ktoe) - 4200</v>
      </c>
      <c r="C564" s="19">
        <v>1.8152288143689701</v>
      </c>
      <c r="D564" s="19">
        <v>2</v>
      </c>
      <c r="E564" s="19">
        <v>2.1</v>
      </c>
      <c r="F564" s="19">
        <v>0.98734</v>
      </c>
      <c r="G564" s="19">
        <v>0.95735000000000003</v>
      </c>
      <c r="H564" s="19">
        <v>0.16719212763925001</v>
      </c>
      <c r="I564" s="19">
        <v>0.19994999999999999</v>
      </c>
      <c r="J564" s="19">
        <v>0</v>
      </c>
      <c r="K564" s="19">
        <v>0</v>
      </c>
      <c r="L564" s="19">
        <v>0</v>
      </c>
      <c r="M564" s="19">
        <v>9.5544000526025005E-2</v>
      </c>
      <c r="N564" s="19">
        <v>0</v>
      </c>
      <c r="O564" s="19">
        <v>0</v>
      </c>
      <c r="P564" s="19">
        <v>0</v>
      </c>
      <c r="Q564" s="19">
        <v>0</v>
      </c>
      <c r="R564" s="19">
        <v>0</v>
      </c>
      <c r="S564" s="1" t="s">
        <v>35</v>
      </c>
      <c r="T564" s="1" t="s">
        <v>14</v>
      </c>
      <c r="U564" t="str">
        <f>IFERROR(VLOOKUP(JRC_IDEES_powergen[[#This Row],[Headers]],sections[#All],1,FALSE),U563)</f>
        <v>Transformation input (ktoe)</v>
      </c>
      <c r="V564" t="str">
        <f>IFERROR(VLOOKUP(JRC_IDEES_powergen[[#This Row],[Headers]],ec[#All],3,FALSE),"")</f>
        <v>5542</v>
      </c>
      <c r="W564" t="str">
        <f>VLOOKUP(MID(JRC_IDEES_powergen[[#This Row],[Source.Name]],25,2),Table5[#All],3,FALSE)</f>
        <v>Estonia</v>
      </c>
    </row>
    <row r="565" spans="2:23" x14ac:dyDescent="0.25">
      <c r="B565" t="str">
        <f t="shared" si="8"/>
        <v>Transformation input (ktoe) - 0</v>
      </c>
      <c r="C565" s="19">
        <v>18.814005817579151</v>
      </c>
      <c r="D565" s="19">
        <v>21.193850000000001</v>
      </c>
      <c r="E565" s="19">
        <v>8.4984199999999994</v>
      </c>
      <c r="F565" s="19">
        <v>1.90097</v>
      </c>
      <c r="G565" s="19">
        <v>7.18865</v>
      </c>
      <c r="H565" s="19">
        <v>2.3406897869494601</v>
      </c>
      <c r="I565" s="19">
        <v>2.3016999999999999</v>
      </c>
      <c r="J565" s="19">
        <v>0</v>
      </c>
      <c r="K565" s="19">
        <v>5.5973499999999996</v>
      </c>
      <c r="L565" s="19">
        <v>15.20323</v>
      </c>
      <c r="M565" s="19">
        <v>17.771089152898412</v>
      </c>
      <c r="N565" s="19">
        <v>17.626827171109159</v>
      </c>
      <c r="O565" s="19">
        <v>23.818242473213424</v>
      </c>
      <c r="P565" s="19">
        <v>35.468615649183114</v>
      </c>
      <c r="Q565" s="19">
        <v>19.776440240756699</v>
      </c>
      <c r="R565" s="19">
        <v>16.338064606391548</v>
      </c>
      <c r="S565" s="1" t="s">
        <v>35</v>
      </c>
      <c r="T565" s="1" t="s">
        <v>15</v>
      </c>
      <c r="U565" t="str">
        <f>IFERROR(VLOOKUP(JRC_IDEES_powergen[[#This Row],[Headers]],sections[#All],1,FALSE),U564)</f>
        <v>Transformation input (ktoe)</v>
      </c>
      <c r="V565" t="str">
        <f>IFERROR(VLOOKUP(JRC_IDEES_powergen[[#This Row],[Headers]],ec[#All],3,FALSE),"")</f>
        <v>4200</v>
      </c>
      <c r="W565" t="str">
        <f>VLOOKUP(MID(JRC_IDEES_powergen[[#This Row],[Source.Name]],25,2),Table5[#All],3,FALSE)</f>
        <v>Estonia</v>
      </c>
    </row>
    <row r="566" spans="2:23" x14ac:dyDescent="0.25">
      <c r="B566" t="str">
        <f t="shared" si="8"/>
        <v>Transformation input (ktoe) - 5541</v>
      </c>
      <c r="C566" s="19">
        <v>83.285457365804888</v>
      </c>
      <c r="D566" s="19">
        <v>99.200159999999997</v>
      </c>
      <c r="E566" s="19">
        <v>100.59934</v>
      </c>
      <c r="F566" s="19">
        <v>88.03146000000001</v>
      </c>
      <c r="G566" s="19">
        <v>105.99207</v>
      </c>
      <c r="H566" s="19">
        <v>124.70144262921529</v>
      </c>
      <c r="I566" s="19">
        <v>110.29908</v>
      </c>
      <c r="J566" s="19">
        <v>91.492919999999998</v>
      </c>
      <c r="K566" s="19">
        <v>93.067580000000007</v>
      </c>
      <c r="L566" s="19">
        <v>97.410640000000001</v>
      </c>
      <c r="M566" s="19">
        <v>90.836754731499312</v>
      </c>
      <c r="N566" s="19">
        <v>119.49460208273587</v>
      </c>
      <c r="O566" s="19">
        <v>96.210724674996015</v>
      </c>
      <c r="P566" s="19">
        <v>101.6050444253368</v>
      </c>
      <c r="Q566" s="19">
        <v>78.102608197191103</v>
      </c>
      <c r="R566" s="19">
        <v>102.32669066722119</v>
      </c>
      <c r="S566" s="1" t="s">
        <v>35</v>
      </c>
      <c r="T566" s="1" t="s">
        <v>16</v>
      </c>
      <c r="U566" t="str">
        <f>IFERROR(VLOOKUP(JRC_IDEES_powergen[[#This Row],[Headers]],sections[#All],1,FALSE),U565)</f>
        <v>Transformation input (ktoe)</v>
      </c>
      <c r="V566">
        <f>IFERROR(VLOOKUP(JRC_IDEES_powergen[[#This Row],[Headers]],ec[#All],3,FALSE),"")</f>
        <v>0</v>
      </c>
      <c r="W566" t="str">
        <f>VLOOKUP(MID(JRC_IDEES_powergen[[#This Row],[Source.Name]],25,2),Table5[#All],3,FALSE)</f>
        <v>Estonia</v>
      </c>
    </row>
    <row r="567" spans="2:23" x14ac:dyDescent="0.25">
      <c r="B567" t="str">
        <f t="shared" si="8"/>
        <v>Transformation input (ktoe) - 55431</v>
      </c>
      <c r="C567" s="19">
        <v>83.285457365804888</v>
      </c>
      <c r="D567" s="19">
        <v>99.200159999999997</v>
      </c>
      <c r="E567" s="19">
        <v>100.59934</v>
      </c>
      <c r="F567" s="19">
        <v>88.03146000000001</v>
      </c>
      <c r="G567" s="19">
        <v>105.99207</v>
      </c>
      <c r="H567" s="19">
        <v>124.70144262921529</v>
      </c>
      <c r="I567" s="19">
        <v>110.29908</v>
      </c>
      <c r="J567" s="19">
        <v>91.492919999999998</v>
      </c>
      <c r="K567" s="19">
        <v>93.067580000000007</v>
      </c>
      <c r="L567" s="19">
        <v>97.410640000000001</v>
      </c>
      <c r="M567" s="19">
        <v>90.836754731499312</v>
      </c>
      <c r="N567" s="19">
        <v>119.49460208273587</v>
      </c>
      <c r="O567" s="19">
        <v>96.210724674996015</v>
      </c>
      <c r="P567" s="19">
        <v>101.6050444253368</v>
      </c>
      <c r="Q567" s="19">
        <v>78.102608197191103</v>
      </c>
      <c r="R567" s="19">
        <v>102.32669066722119</v>
      </c>
      <c r="S567" s="1" t="s">
        <v>35</v>
      </c>
      <c r="T567" s="1" t="s">
        <v>17</v>
      </c>
      <c r="U567" t="str">
        <f>IFERROR(VLOOKUP(JRC_IDEES_powergen[[#This Row],[Headers]],sections[#All],1,FALSE),U566)</f>
        <v>Transformation input (ktoe)</v>
      </c>
      <c r="V567" t="str">
        <f>IFERROR(VLOOKUP(JRC_IDEES_powergen[[#This Row],[Headers]],ec[#All],3,FALSE),"")</f>
        <v>5541</v>
      </c>
      <c r="W567" t="str">
        <f>VLOOKUP(MID(JRC_IDEES_powergen[[#This Row],[Source.Name]],25,2),Table5[#All],3,FALSE)</f>
        <v>Estonia</v>
      </c>
    </row>
    <row r="568" spans="2:23" x14ac:dyDescent="0.25">
      <c r="B568" t="str">
        <f t="shared" si="8"/>
        <v>Transformation input (ktoe) - 5545</v>
      </c>
      <c r="C568" s="19">
        <v>0</v>
      </c>
      <c r="D568" s="19">
        <v>0</v>
      </c>
      <c r="E568" s="19">
        <v>0</v>
      </c>
      <c r="F568" s="19">
        <v>0</v>
      </c>
      <c r="G568" s="19">
        <v>0</v>
      </c>
      <c r="H568" s="19">
        <v>0</v>
      </c>
      <c r="I568" s="19">
        <v>0</v>
      </c>
      <c r="J568" s="19">
        <v>0</v>
      </c>
      <c r="K568" s="19">
        <v>0</v>
      </c>
      <c r="L568" s="19">
        <v>0</v>
      </c>
      <c r="M568" s="19">
        <v>0</v>
      </c>
      <c r="N568" s="19">
        <v>0</v>
      </c>
      <c r="O568" s="19">
        <v>0</v>
      </c>
      <c r="P568" s="19">
        <v>0</v>
      </c>
      <c r="Q568" s="19">
        <v>0</v>
      </c>
      <c r="R568" s="19">
        <v>0</v>
      </c>
      <c r="S568" s="1" t="s">
        <v>35</v>
      </c>
      <c r="T568" s="1" t="s">
        <v>18</v>
      </c>
      <c r="U568" t="str">
        <f>IFERROR(VLOOKUP(JRC_IDEES_powergen[[#This Row],[Headers]],sections[#All],1,FALSE),U567)</f>
        <v>Transformation input (ktoe)</v>
      </c>
      <c r="V568" t="str">
        <f>IFERROR(VLOOKUP(JRC_IDEES_powergen[[#This Row],[Headers]],ec[#All],3,FALSE),"")</f>
        <v>55431</v>
      </c>
      <c r="W568" t="str">
        <f>VLOOKUP(MID(JRC_IDEES_powergen[[#This Row],[Source.Name]],25,2),Table5[#All],3,FALSE)</f>
        <v>Estonia</v>
      </c>
    </row>
    <row r="569" spans="2:23" x14ac:dyDescent="0.25">
      <c r="B569" t="str">
        <f t="shared" si="8"/>
        <v>Transformation input (ktoe) - 0</v>
      </c>
      <c r="C569" s="19">
        <v>0</v>
      </c>
      <c r="D569" s="19">
        <v>0</v>
      </c>
      <c r="E569" s="19">
        <v>0</v>
      </c>
      <c r="F569" s="19">
        <v>0</v>
      </c>
      <c r="G569" s="19">
        <v>0</v>
      </c>
      <c r="H569" s="19">
        <v>0</v>
      </c>
      <c r="I569" s="19">
        <v>0</v>
      </c>
      <c r="J569" s="19">
        <v>0</v>
      </c>
      <c r="K569" s="19">
        <v>0</v>
      </c>
      <c r="L569" s="19">
        <v>0</v>
      </c>
      <c r="M569" s="19">
        <v>0</v>
      </c>
      <c r="N569" s="19">
        <v>0</v>
      </c>
      <c r="O569" s="19">
        <v>0</v>
      </c>
      <c r="P569" s="19">
        <v>0</v>
      </c>
      <c r="Q569" s="19">
        <v>0</v>
      </c>
      <c r="R569" s="19">
        <v>0</v>
      </c>
      <c r="S569" s="1" t="s">
        <v>35</v>
      </c>
      <c r="T569" s="1" t="s">
        <v>19</v>
      </c>
      <c r="U569" t="str">
        <f>IFERROR(VLOOKUP(JRC_IDEES_powergen[[#This Row],[Headers]],sections[#All],1,FALSE),U568)</f>
        <v>Transformation input (ktoe)</v>
      </c>
      <c r="V569" t="str">
        <f>IFERROR(VLOOKUP(JRC_IDEES_powergen[[#This Row],[Headers]],ec[#All],3,FALSE),"")</f>
        <v>5545</v>
      </c>
      <c r="W569" t="str">
        <f>VLOOKUP(MID(JRC_IDEES_powergen[[#This Row],[Source.Name]],25,2),Table5[#All],3,FALSE)</f>
        <v>Estonia</v>
      </c>
    </row>
    <row r="570" spans="2:23" x14ac:dyDescent="0.25">
      <c r="B570" t="str">
        <f t="shared" si="8"/>
        <v>Transformation input (ktoe) - 7100</v>
      </c>
      <c r="C570" s="19">
        <v>0</v>
      </c>
      <c r="D570" s="19">
        <v>0</v>
      </c>
      <c r="E570" s="19">
        <v>0</v>
      </c>
      <c r="F570" s="19">
        <v>0</v>
      </c>
      <c r="G570" s="19">
        <v>0</v>
      </c>
      <c r="H570" s="19">
        <v>0</v>
      </c>
      <c r="I570" s="19">
        <v>0</v>
      </c>
      <c r="J570" s="19">
        <v>0</v>
      </c>
      <c r="K570" s="19">
        <v>0</v>
      </c>
      <c r="L570" s="19">
        <v>0</v>
      </c>
      <c r="M570" s="19">
        <v>0</v>
      </c>
      <c r="N570" s="19">
        <v>0</v>
      </c>
      <c r="O570" s="19">
        <v>0</v>
      </c>
      <c r="P570" s="19">
        <v>0</v>
      </c>
      <c r="Q570" s="19">
        <v>0</v>
      </c>
      <c r="R570" s="19">
        <v>0</v>
      </c>
      <c r="S570" s="1" t="s">
        <v>35</v>
      </c>
      <c r="T570" s="1" t="s">
        <v>20</v>
      </c>
      <c r="U570" t="str">
        <f>IFERROR(VLOOKUP(JRC_IDEES_powergen[[#This Row],[Headers]],sections[#All],1,FALSE),U569)</f>
        <v>Transformation input (ktoe)</v>
      </c>
      <c r="V570">
        <f>IFERROR(VLOOKUP(JRC_IDEES_powergen[[#This Row],[Headers]],ec[#All],3,FALSE),"")</f>
        <v>0</v>
      </c>
      <c r="W570" t="str">
        <f>VLOOKUP(MID(JRC_IDEES_powergen[[#This Row],[Source.Name]],25,2),Table5[#All],3,FALSE)</f>
        <v>Estonia</v>
      </c>
    </row>
    <row r="571" spans="2:23" x14ac:dyDescent="0.25">
      <c r="B571" t="str">
        <f t="shared" si="8"/>
        <v>Transformation input (ktoe) - 55432</v>
      </c>
      <c r="C571" s="19">
        <v>0</v>
      </c>
      <c r="D571" s="19">
        <v>0</v>
      </c>
      <c r="E571" s="19">
        <v>0</v>
      </c>
      <c r="F571" s="19">
        <v>0</v>
      </c>
      <c r="G571" s="19">
        <v>0</v>
      </c>
      <c r="H571" s="19">
        <v>0</v>
      </c>
      <c r="I571" s="19">
        <v>0</v>
      </c>
      <c r="J571" s="19">
        <v>0</v>
      </c>
      <c r="K571" s="19">
        <v>0</v>
      </c>
      <c r="L571" s="19">
        <v>0</v>
      </c>
      <c r="M571" s="19">
        <v>0</v>
      </c>
      <c r="N571" s="19">
        <v>0</v>
      </c>
      <c r="O571" s="19">
        <v>0</v>
      </c>
      <c r="P571" s="19">
        <v>0</v>
      </c>
      <c r="Q571" s="19">
        <v>0</v>
      </c>
      <c r="R571" s="19">
        <v>0</v>
      </c>
      <c r="S571" s="1" t="s">
        <v>35</v>
      </c>
      <c r="T571" s="1" t="s">
        <v>21</v>
      </c>
      <c r="U571" t="str">
        <f>IFERROR(VLOOKUP(JRC_IDEES_powergen[[#This Row],[Headers]],sections[#All],1,FALSE),U570)</f>
        <v>Transformation input (ktoe)</v>
      </c>
      <c r="V571" t="str">
        <f>IFERROR(VLOOKUP(JRC_IDEES_powergen[[#This Row],[Headers]],ec[#All],3,FALSE),"")</f>
        <v>7100</v>
      </c>
      <c r="W571" t="str">
        <f>VLOOKUP(MID(JRC_IDEES_powergen[[#This Row],[Source.Name]],25,2),Table5[#All],3,FALSE)</f>
        <v>Estonia</v>
      </c>
    </row>
    <row r="572" spans="2:23" x14ac:dyDescent="0.25">
      <c r="B572" t="str">
        <f t="shared" si="8"/>
        <v>Transformation input (ktoe) - 5532</v>
      </c>
      <c r="C572" s="19">
        <v>0</v>
      </c>
      <c r="D572" s="19">
        <v>0</v>
      </c>
      <c r="E572" s="19">
        <v>0</v>
      </c>
      <c r="F572" s="19">
        <v>0</v>
      </c>
      <c r="G572" s="19">
        <v>0</v>
      </c>
      <c r="H572" s="19">
        <v>0</v>
      </c>
      <c r="I572" s="19">
        <v>0</v>
      </c>
      <c r="J572" s="19">
        <v>0</v>
      </c>
      <c r="K572" s="19">
        <v>0</v>
      </c>
      <c r="L572" s="19">
        <v>0</v>
      </c>
      <c r="M572" s="19">
        <v>0</v>
      </c>
      <c r="N572" s="19">
        <v>0</v>
      </c>
      <c r="O572" s="19">
        <v>0</v>
      </c>
      <c r="P572" s="19">
        <v>0</v>
      </c>
      <c r="Q572" s="19">
        <v>0</v>
      </c>
      <c r="R572" s="19">
        <v>0</v>
      </c>
      <c r="S572" s="1" t="s">
        <v>35</v>
      </c>
      <c r="T572" s="1" t="s">
        <v>22</v>
      </c>
      <c r="U572" t="str">
        <f>IFERROR(VLOOKUP(JRC_IDEES_powergen[[#This Row],[Headers]],sections[#All],1,FALSE),U571)</f>
        <v>Transformation input (ktoe)</v>
      </c>
      <c r="V572" t="str">
        <f>IFERROR(VLOOKUP(JRC_IDEES_powergen[[#This Row],[Headers]],ec[#All],3,FALSE),"")</f>
        <v>55432</v>
      </c>
      <c r="W572" t="str">
        <f>VLOOKUP(MID(JRC_IDEES_powergen[[#This Row],[Source.Name]],25,2),Table5[#All],3,FALSE)</f>
        <v>Estonia</v>
      </c>
    </row>
    <row r="573" spans="2:23" x14ac:dyDescent="0.25">
      <c r="B573" t="str">
        <f t="shared" si="8"/>
        <v>Transformation input (ktoe) - 5550</v>
      </c>
      <c r="C573" s="19">
        <v>0</v>
      </c>
      <c r="D573" s="19">
        <v>0</v>
      </c>
      <c r="E573" s="19">
        <v>0</v>
      </c>
      <c r="F573" s="19">
        <v>0</v>
      </c>
      <c r="G573" s="19">
        <v>0</v>
      </c>
      <c r="H573" s="19">
        <v>0</v>
      </c>
      <c r="I573" s="19">
        <v>0</v>
      </c>
      <c r="J573" s="19">
        <v>0</v>
      </c>
      <c r="K573" s="19">
        <v>0</v>
      </c>
      <c r="L573" s="19">
        <v>0</v>
      </c>
      <c r="M573" s="19">
        <v>0</v>
      </c>
      <c r="N573" s="19">
        <v>0</v>
      </c>
      <c r="O573" s="19">
        <v>0</v>
      </c>
      <c r="P573" s="19">
        <v>0</v>
      </c>
      <c r="Q573" s="19">
        <v>0</v>
      </c>
      <c r="R573" s="19">
        <v>0</v>
      </c>
      <c r="S573" s="1" t="s">
        <v>35</v>
      </c>
      <c r="T573" s="1" t="s">
        <v>23</v>
      </c>
      <c r="U573" t="str">
        <f>IFERROR(VLOOKUP(JRC_IDEES_powergen[[#This Row],[Headers]],sections[#All],1,FALSE),U572)</f>
        <v>Transformation input (ktoe)</v>
      </c>
      <c r="V573" t="str">
        <f>IFERROR(VLOOKUP(JRC_IDEES_powergen[[#This Row],[Headers]],ec[#All],3,FALSE),"")</f>
        <v>5532</v>
      </c>
      <c r="W573" t="str">
        <f>VLOOKUP(MID(JRC_IDEES_powergen[[#This Row],[Source.Name]],25,2),Table5[#All],3,FALSE)</f>
        <v>Estonia</v>
      </c>
    </row>
    <row r="574" spans="2:23" x14ac:dyDescent="0.25">
      <c r="B574" t="str">
        <f t="shared" si="8"/>
        <v>Transformation input (ktoe) - 99998</v>
      </c>
      <c r="C574" s="19">
        <v>0</v>
      </c>
      <c r="D574" s="19">
        <v>0</v>
      </c>
      <c r="E574" s="19">
        <v>0</v>
      </c>
      <c r="F574" s="19">
        <v>0</v>
      </c>
      <c r="G574" s="19">
        <v>0</v>
      </c>
      <c r="H574" s="19">
        <v>0</v>
      </c>
      <c r="I574" s="19">
        <v>0</v>
      </c>
      <c r="J574" s="19">
        <v>0</v>
      </c>
      <c r="K574" s="19">
        <v>0</v>
      </c>
      <c r="L574" s="19">
        <v>0</v>
      </c>
      <c r="M574" s="19">
        <v>0</v>
      </c>
      <c r="N574" s="19">
        <v>0</v>
      </c>
      <c r="O574" s="19">
        <v>0</v>
      </c>
      <c r="P574" s="19">
        <v>0</v>
      </c>
      <c r="Q574" s="19">
        <v>0</v>
      </c>
      <c r="R574" s="19">
        <v>0</v>
      </c>
      <c r="S574" s="1" t="s">
        <v>35</v>
      </c>
      <c r="T574" s="1" t="s">
        <v>24</v>
      </c>
      <c r="U574" t="str">
        <f>IFERROR(VLOOKUP(JRC_IDEES_powergen[[#This Row],[Headers]],sections[#All],1,FALSE),U573)</f>
        <v>Transformation input (ktoe)</v>
      </c>
      <c r="V574" t="str">
        <f>IFERROR(VLOOKUP(JRC_IDEES_powergen[[#This Row],[Headers]],ec[#All],3,FALSE),"")</f>
        <v>5550</v>
      </c>
      <c r="W574" t="str">
        <f>VLOOKUP(MID(JRC_IDEES_powergen[[#This Row],[Source.Name]],25,2),Table5[#All],3,FALSE)</f>
        <v>Estonia</v>
      </c>
    </row>
    <row r="575" spans="2:23" x14ac:dyDescent="0.25">
      <c r="B575" t="str">
        <f t="shared" si="8"/>
        <v>Transformation input (ktoe) - 99999</v>
      </c>
      <c r="C575" s="19">
        <v>0</v>
      </c>
      <c r="D575" s="19">
        <v>0</v>
      </c>
      <c r="E575" s="19">
        <v>0</v>
      </c>
      <c r="F575" s="19">
        <v>0</v>
      </c>
      <c r="G575" s="19">
        <v>0</v>
      </c>
      <c r="H575" s="19">
        <v>0</v>
      </c>
      <c r="I575" s="19">
        <v>0</v>
      </c>
      <c r="J575" s="19">
        <v>0</v>
      </c>
      <c r="K575" s="19">
        <v>0</v>
      </c>
      <c r="L575" s="19">
        <v>0</v>
      </c>
      <c r="M575" s="19">
        <v>0</v>
      </c>
      <c r="N575" s="19">
        <v>0</v>
      </c>
      <c r="O575" s="19">
        <v>0</v>
      </c>
      <c r="P575" s="19">
        <v>0</v>
      </c>
      <c r="Q575" s="19">
        <v>0</v>
      </c>
      <c r="R575" s="19">
        <v>0</v>
      </c>
      <c r="S575" s="1" t="s">
        <v>35</v>
      </c>
      <c r="T575" s="1" t="s">
        <v>25</v>
      </c>
      <c r="U575" t="str">
        <f>IFERROR(VLOOKUP(JRC_IDEES_powergen[[#This Row],[Headers]],sections[#All],1,FALSE),U574)</f>
        <v>Transformation input (ktoe)</v>
      </c>
      <c r="V575" t="str">
        <f>IFERROR(VLOOKUP(JRC_IDEES_powergen[[#This Row],[Headers]],ec[#All],3,FALSE),"")</f>
        <v>99998</v>
      </c>
      <c r="W575" t="str">
        <f>VLOOKUP(MID(JRC_IDEES_powergen[[#This Row],[Source.Name]],25,2),Table5[#All],3,FALSE)</f>
        <v>Estonia</v>
      </c>
    </row>
    <row r="576" spans="2:23" x14ac:dyDescent="0.25">
      <c r="B576" t="str">
        <f t="shared" si="8"/>
        <v/>
      </c>
      <c r="C576" s="19">
        <v>0</v>
      </c>
      <c r="D576" s="19">
        <v>0</v>
      </c>
      <c r="E576" s="19">
        <v>0</v>
      </c>
      <c r="F576" s="19">
        <v>0</v>
      </c>
      <c r="G576" s="19">
        <v>0</v>
      </c>
      <c r="H576" s="19">
        <v>0</v>
      </c>
      <c r="I576" s="19">
        <v>0</v>
      </c>
      <c r="J576" s="19">
        <v>0</v>
      </c>
      <c r="K576" s="19">
        <v>0</v>
      </c>
      <c r="L576" s="19">
        <v>0</v>
      </c>
      <c r="M576" s="19">
        <v>0</v>
      </c>
      <c r="N576" s="19">
        <v>0</v>
      </c>
      <c r="O576" s="19">
        <v>0</v>
      </c>
      <c r="P576" s="19">
        <v>0</v>
      </c>
      <c r="Q576" s="19">
        <v>0</v>
      </c>
      <c r="R576" s="19">
        <v>0</v>
      </c>
      <c r="S576" s="1" t="s">
        <v>35</v>
      </c>
      <c r="T576" s="1" t="s">
        <v>26</v>
      </c>
      <c r="U576" t="str">
        <f>IFERROR(VLOOKUP(JRC_IDEES_powergen[[#This Row],[Headers]],sections[#All],1,FALSE),U575)</f>
        <v>Transformation input (ktoe)</v>
      </c>
      <c r="V576" t="str">
        <f>IFERROR(VLOOKUP(JRC_IDEES_powergen[[#This Row],[Headers]],ec[#All],3,FALSE),"")</f>
        <v>99999</v>
      </c>
      <c r="W576" t="str">
        <f>VLOOKUP(MID(JRC_IDEES_powergen[[#This Row],[Source.Name]],25,2),Table5[#All],3,FALSE)</f>
        <v>Estonia</v>
      </c>
    </row>
    <row r="577" spans="2:23" x14ac:dyDescent="0.25">
      <c r="B577" t="str">
        <f t="shared" si="8"/>
        <v/>
      </c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" t="s">
        <v>35</v>
      </c>
      <c r="T577" s="1"/>
      <c r="U577" t="str">
        <f>IFERROR(VLOOKUP(JRC_IDEES_powergen[[#This Row],[Headers]],sections[#All],1,FALSE),U576)</f>
        <v>Transformation input (ktoe)</v>
      </c>
      <c r="V577" t="str">
        <f>IFERROR(VLOOKUP(JRC_IDEES_powergen[[#This Row],[Headers]],ec[#All],3,FALSE),"")</f>
        <v/>
      </c>
      <c r="W577" t="str">
        <f>VLOOKUP(MID(JRC_IDEES_powergen[[#This Row],[Source.Name]],25,2),Table5[#All],3,FALSE)</f>
        <v>Estonia</v>
      </c>
    </row>
    <row r="578" spans="2:23" x14ac:dyDescent="0.25">
      <c r="B578" t="str">
        <f t="shared" si="8"/>
        <v>CO2 emissions (kt CO2) - 0</v>
      </c>
      <c r="C578" s="19">
        <v>1018.5084190127088</v>
      </c>
      <c r="D578" s="19">
        <v>929.00373844838407</v>
      </c>
      <c r="E578" s="19">
        <v>1073.3129008693563</v>
      </c>
      <c r="F578" s="19">
        <v>1209.2316884155803</v>
      </c>
      <c r="G578" s="19">
        <v>994.37630201539241</v>
      </c>
      <c r="H578" s="19">
        <v>972.79912130027139</v>
      </c>
      <c r="I578" s="19">
        <v>1015.348435641</v>
      </c>
      <c r="J578" s="19">
        <v>1065.2998915733042</v>
      </c>
      <c r="K578" s="19">
        <v>1100.7836194483434</v>
      </c>
      <c r="L578" s="19">
        <v>826.80766811744411</v>
      </c>
      <c r="M578" s="19">
        <v>921.29712369554716</v>
      </c>
      <c r="N578" s="19">
        <v>741.52615141987997</v>
      </c>
      <c r="O578" s="19">
        <v>876.62775721597814</v>
      </c>
      <c r="P578" s="19">
        <v>672.18471706543983</v>
      </c>
      <c r="Q578" s="19">
        <v>591.47110000000009</v>
      </c>
      <c r="R578" s="19">
        <v>501.87590203165405</v>
      </c>
      <c r="S578" s="1" t="s">
        <v>35</v>
      </c>
      <c r="T578" s="1" t="s">
        <v>28</v>
      </c>
      <c r="U578" t="str">
        <f>IFERROR(VLOOKUP(JRC_IDEES_powergen[[#This Row],[Headers]],sections[#All],1,FALSE),U577)</f>
        <v>CO2 emissions (kt CO2)</v>
      </c>
      <c r="V578" t="str">
        <f>IFERROR(VLOOKUP(JRC_IDEES_powergen[[#This Row],[Headers]],ec[#All],3,FALSE),"")</f>
        <v/>
      </c>
      <c r="W578" t="str">
        <f>VLOOKUP(MID(JRC_IDEES_powergen[[#This Row],[Source.Name]],25,2),Table5[#All],3,FALSE)</f>
        <v>Estonia</v>
      </c>
    </row>
    <row r="579" spans="2:23" x14ac:dyDescent="0.25">
      <c r="B579" t="str">
        <f t="shared" ref="B579:B642" si="9">IF(V580&lt;&gt;"",U580&amp;" - "&amp;V580,"")</f>
        <v>CO2 emissions (kt CO2) - 2100</v>
      </c>
      <c r="C579" s="19">
        <v>1018.5084190127088</v>
      </c>
      <c r="D579" s="19">
        <v>929.00373844838407</v>
      </c>
      <c r="E579" s="19">
        <v>1073.3129008693563</v>
      </c>
      <c r="F579" s="19">
        <v>1209.2316884155803</v>
      </c>
      <c r="G579" s="19">
        <v>994.37630201539241</v>
      </c>
      <c r="H579" s="19">
        <v>972.79912130027139</v>
      </c>
      <c r="I579" s="19">
        <v>1015.348435641</v>
      </c>
      <c r="J579" s="19">
        <v>1065.2998915733042</v>
      </c>
      <c r="K579" s="19">
        <v>1100.7836194483434</v>
      </c>
      <c r="L579" s="19">
        <v>826.80766811744411</v>
      </c>
      <c r="M579" s="19">
        <v>921.29712369554716</v>
      </c>
      <c r="N579" s="19">
        <v>741.52615141987997</v>
      </c>
      <c r="O579" s="19">
        <v>876.62775721597814</v>
      </c>
      <c r="P579" s="19">
        <v>672.18471706543983</v>
      </c>
      <c r="Q579" s="19">
        <v>591.47110000000009</v>
      </c>
      <c r="R579" s="19">
        <v>501.87590203165405</v>
      </c>
      <c r="S579" s="1" t="s">
        <v>35</v>
      </c>
      <c r="T579" s="1" t="s">
        <v>4</v>
      </c>
      <c r="U579" t="str">
        <f>IFERROR(VLOOKUP(JRC_IDEES_powergen[[#This Row],[Headers]],sections[#All],1,FALSE),U578)</f>
        <v>CO2 emissions (kt CO2)</v>
      </c>
      <c r="V579">
        <f>IFERROR(VLOOKUP(JRC_IDEES_powergen[[#This Row],[Headers]],ec[#All],3,FALSE),"")</f>
        <v>0</v>
      </c>
      <c r="W579" t="str">
        <f>VLOOKUP(MID(JRC_IDEES_powergen[[#This Row],[Source.Name]],25,2),Table5[#All],3,FALSE)</f>
        <v>Estonia</v>
      </c>
    </row>
    <row r="580" spans="2:23" x14ac:dyDescent="0.25">
      <c r="B580" t="str">
        <f t="shared" si="9"/>
        <v>CO2 emissions (kt CO2) - 2200</v>
      </c>
      <c r="C580" s="19">
        <v>27.717799999999997</v>
      </c>
      <c r="D580" s="19">
        <v>15.05070864</v>
      </c>
      <c r="E580" s="19">
        <v>15.446779920000001</v>
      </c>
      <c r="F580" s="19">
        <v>12.674280960000001</v>
      </c>
      <c r="G580" s="19">
        <v>10.297615637232241</v>
      </c>
      <c r="H580" s="19">
        <v>10.311322741370663</v>
      </c>
      <c r="I580" s="19">
        <v>10.29785328</v>
      </c>
      <c r="J580" s="19">
        <v>7.5253543199999999</v>
      </c>
      <c r="K580" s="19">
        <v>5.1487682114873197</v>
      </c>
      <c r="L580" s="19">
        <v>5.14892664</v>
      </c>
      <c r="M580" s="19">
        <v>5.1084000000000076</v>
      </c>
      <c r="N580" s="19">
        <v>2.5542148098761475</v>
      </c>
      <c r="O580" s="19">
        <v>2.5542132444889609</v>
      </c>
      <c r="P580" s="19">
        <v>2.5542140512056295</v>
      </c>
      <c r="Q580" s="19">
        <v>2.5542000000000038</v>
      </c>
      <c r="R580" s="19">
        <v>2.554216835625136</v>
      </c>
      <c r="S580" s="1" t="s">
        <v>35</v>
      </c>
      <c r="T580" s="1" t="s">
        <v>5</v>
      </c>
      <c r="U580" t="str">
        <f>IFERROR(VLOOKUP(JRC_IDEES_powergen[[#This Row],[Headers]],sections[#All],1,FALSE),U579)</f>
        <v>CO2 emissions (kt CO2)</v>
      </c>
      <c r="V580" t="str">
        <f>IFERROR(VLOOKUP(JRC_IDEES_powergen[[#This Row],[Headers]],ec[#All],3,FALSE),"")</f>
        <v>2100</v>
      </c>
      <c r="W580" t="str">
        <f>VLOOKUP(MID(JRC_IDEES_powergen[[#This Row],[Source.Name]],25,2),Table5[#All],3,FALSE)</f>
        <v>Estonia</v>
      </c>
    </row>
    <row r="581" spans="2:23" x14ac:dyDescent="0.25">
      <c r="B581" t="str">
        <f t="shared" si="9"/>
        <v>CO2 emissions (kt CO2) - 3210</v>
      </c>
      <c r="C581" s="19">
        <v>105.66498367106482</v>
      </c>
      <c r="D581" s="19">
        <v>72.788122992599995</v>
      </c>
      <c r="E581" s="19">
        <v>174.06449006256</v>
      </c>
      <c r="F581" s="19">
        <v>501.15006826631998</v>
      </c>
      <c r="G581" s="19">
        <v>145.01489910047999</v>
      </c>
      <c r="H581" s="19">
        <v>110.97889855890071</v>
      </c>
      <c r="I581" s="19">
        <v>172.59913225260001</v>
      </c>
      <c r="J581" s="19">
        <v>182.09779616952</v>
      </c>
      <c r="K581" s="19">
        <v>196.09824268008001</v>
      </c>
      <c r="L581" s="19">
        <v>99.123488551799994</v>
      </c>
      <c r="M581" s="19">
        <v>101.56189282366961</v>
      </c>
      <c r="N581" s="19">
        <v>63.460736610004595</v>
      </c>
      <c r="O581" s="19">
        <v>73.236441212172267</v>
      </c>
      <c r="P581" s="19">
        <v>56.834003014233488</v>
      </c>
      <c r="Q581" s="19">
        <v>57.664000000000009</v>
      </c>
      <c r="R581" s="19">
        <v>50.739241975372501</v>
      </c>
      <c r="S581" s="1" t="s">
        <v>35</v>
      </c>
      <c r="T581" s="1" t="s">
        <v>6</v>
      </c>
      <c r="U581" t="str">
        <f>IFERROR(VLOOKUP(JRC_IDEES_powergen[[#This Row],[Headers]],sections[#All],1,FALSE),U580)</f>
        <v>CO2 emissions (kt CO2)</v>
      </c>
      <c r="V581" t="str">
        <f>IFERROR(VLOOKUP(JRC_IDEES_powergen[[#This Row],[Headers]],ec[#All],3,FALSE),"")</f>
        <v>2200</v>
      </c>
      <c r="W581" t="str">
        <f>VLOOKUP(MID(JRC_IDEES_powergen[[#This Row],[Source.Name]],25,2),Table5[#All],3,FALSE)</f>
        <v>Estonia</v>
      </c>
    </row>
    <row r="582" spans="2:23" x14ac:dyDescent="0.25">
      <c r="B582" t="str">
        <f t="shared" si="9"/>
        <v>CO2 emissions (kt CO2) - 3260</v>
      </c>
      <c r="C582" s="19">
        <v>0</v>
      </c>
      <c r="D582" s="19">
        <v>0</v>
      </c>
      <c r="E582" s="19">
        <v>0</v>
      </c>
      <c r="F582" s="19">
        <v>0</v>
      </c>
      <c r="G582" s="19">
        <v>0</v>
      </c>
      <c r="H582" s="19">
        <v>0</v>
      </c>
      <c r="I582" s="19">
        <v>0</v>
      </c>
      <c r="J582" s="19">
        <v>0</v>
      </c>
      <c r="K582" s="19">
        <v>0</v>
      </c>
      <c r="L582" s="19">
        <v>0</v>
      </c>
      <c r="M582" s="19">
        <v>0</v>
      </c>
      <c r="N582" s="19">
        <v>0</v>
      </c>
      <c r="O582" s="19">
        <v>0</v>
      </c>
      <c r="P582" s="19">
        <v>0</v>
      </c>
      <c r="Q582" s="19">
        <v>0</v>
      </c>
      <c r="R582" s="19">
        <v>0</v>
      </c>
      <c r="S582" s="1" t="s">
        <v>35</v>
      </c>
      <c r="T582" s="1" t="s">
        <v>7</v>
      </c>
      <c r="U582" t="str">
        <f>IFERROR(VLOOKUP(JRC_IDEES_powergen[[#This Row],[Headers]],sections[#All],1,FALSE),U581)</f>
        <v>CO2 emissions (kt CO2)</v>
      </c>
      <c r="V582" t="str">
        <f>IFERROR(VLOOKUP(JRC_IDEES_powergen[[#This Row],[Headers]],ec[#All],3,FALSE),"")</f>
        <v>3210</v>
      </c>
      <c r="W582" t="str">
        <f>VLOOKUP(MID(JRC_IDEES_powergen[[#This Row],[Source.Name]],25,2),Table5[#All],3,FALSE)</f>
        <v>Estonia</v>
      </c>
    </row>
    <row r="583" spans="2:23" x14ac:dyDescent="0.25">
      <c r="B583" t="str">
        <f t="shared" si="9"/>
        <v>CO2 emissions (kt CO2) - 0</v>
      </c>
      <c r="C583" s="19">
        <v>38.161345101458281</v>
      </c>
      <c r="D583" s="19">
        <v>15.822335879999999</v>
      </c>
      <c r="E583" s="19">
        <v>92.141838360000008</v>
      </c>
      <c r="F583" s="19">
        <v>0</v>
      </c>
      <c r="G583" s="19">
        <v>31.683483019188028</v>
      </c>
      <c r="H583" s="19">
        <v>0</v>
      </c>
      <c r="I583" s="19">
        <v>0</v>
      </c>
      <c r="J583" s="19">
        <v>0</v>
      </c>
      <c r="K583" s="19">
        <v>18.954599948856</v>
      </c>
      <c r="L583" s="19">
        <v>0</v>
      </c>
      <c r="M583" s="19">
        <v>0</v>
      </c>
      <c r="N583" s="19">
        <v>0</v>
      </c>
      <c r="O583" s="19">
        <v>3.1122161379310205</v>
      </c>
      <c r="P583" s="19">
        <v>0</v>
      </c>
      <c r="Q583" s="19">
        <v>0</v>
      </c>
      <c r="R583" s="19">
        <v>0</v>
      </c>
      <c r="S583" s="1" t="s">
        <v>35</v>
      </c>
      <c r="T583" s="1" t="s">
        <v>8</v>
      </c>
      <c r="U583" t="str">
        <f>IFERROR(VLOOKUP(JRC_IDEES_powergen[[#This Row],[Headers]],sections[#All],1,FALSE),U582)</f>
        <v>CO2 emissions (kt CO2)</v>
      </c>
      <c r="V583" t="str">
        <f>IFERROR(VLOOKUP(JRC_IDEES_powergen[[#This Row],[Headers]],ec[#All],3,FALSE),"")</f>
        <v>3260</v>
      </c>
      <c r="W583" t="str">
        <f>VLOOKUP(MID(JRC_IDEES_powergen[[#This Row],[Source.Name]],25,2),Table5[#All],3,FALSE)</f>
        <v>Estonia</v>
      </c>
    </row>
    <row r="584" spans="2:23" x14ac:dyDescent="0.25">
      <c r="B584" t="str">
        <f t="shared" si="9"/>
        <v>CO2 emissions (kt CO2) - 3270A</v>
      </c>
      <c r="C584" s="19">
        <v>334.36637198757438</v>
      </c>
      <c r="D584" s="19">
        <v>293.95874625177606</v>
      </c>
      <c r="E584" s="19">
        <v>238.50177099271204</v>
      </c>
      <c r="F584" s="19">
        <v>244.66403160000004</v>
      </c>
      <c r="G584" s="19">
        <v>192.11946568027204</v>
      </c>
      <c r="H584" s="19">
        <v>229.10399999999987</v>
      </c>
      <c r="I584" s="19">
        <v>204.47535574022405</v>
      </c>
      <c r="J584" s="19">
        <v>142.52872375317602</v>
      </c>
      <c r="K584" s="19">
        <v>148.71895059348003</v>
      </c>
      <c r="L584" s="19">
        <v>151.66600176722403</v>
      </c>
      <c r="M584" s="19">
        <v>164.08985329484491</v>
      </c>
      <c r="N584" s="19">
        <v>117.64799999999985</v>
      </c>
      <c r="O584" s="19">
        <v>102.17010021996488</v>
      </c>
      <c r="P584" s="19">
        <v>49.536000000000136</v>
      </c>
      <c r="Q584" s="19">
        <v>40.24800000000004</v>
      </c>
      <c r="R584" s="19">
        <v>61.9220145935912</v>
      </c>
      <c r="S584" s="1" t="s">
        <v>35</v>
      </c>
      <c r="T584" s="1" t="s">
        <v>9</v>
      </c>
      <c r="U584" t="str">
        <f>IFERROR(VLOOKUP(JRC_IDEES_powergen[[#This Row],[Headers]],sections[#All],1,FALSE),U583)</f>
        <v>CO2 emissions (kt CO2)</v>
      </c>
      <c r="V584">
        <f>IFERROR(VLOOKUP(JRC_IDEES_powergen[[#This Row],[Headers]],ec[#All],3,FALSE),"")</f>
        <v>0</v>
      </c>
      <c r="W584" t="str">
        <f>VLOOKUP(MID(JRC_IDEES_powergen[[#This Row],[Source.Name]],25,2),Table5[#All],3,FALSE)</f>
        <v>Estonia</v>
      </c>
    </row>
    <row r="585" spans="2:23" x14ac:dyDescent="0.25">
      <c r="B585" t="str">
        <f t="shared" si="9"/>
        <v>CO2 emissions (kt CO2) - 3280</v>
      </c>
      <c r="C585" s="19">
        <v>334.36637198757438</v>
      </c>
      <c r="D585" s="19">
        <v>293.95874625177606</v>
      </c>
      <c r="E585" s="19">
        <v>238.50177099271204</v>
      </c>
      <c r="F585" s="19">
        <v>244.66403160000004</v>
      </c>
      <c r="G585" s="19">
        <v>192.11946568027204</v>
      </c>
      <c r="H585" s="19">
        <v>229.10399999999987</v>
      </c>
      <c r="I585" s="19">
        <v>204.47535574022405</v>
      </c>
      <c r="J585" s="19">
        <v>142.52872375317602</v>
      </c>
      <c r="K585" s="19">
        <v>148.71895059348003</v>
      </c>
      <c r="L585" s="19">
        <v>151.66600176722403</v>
      </c>
      <c r="M585" s="19">
        <v>164.08985329484491</v>
      </c>
      <c r="N585" s="19">
        <v>117.64799999999985</v>
      </c>
      <c r="O585" s="19">
        <v>102.17010021996488</v>
      </c>
      <c r="P585" s="19">
        <v>49.536000000000136</v>
      </c>
      <c r="Q585" s="19">
        <v>40.24800000000004</v>
      </c>
      <c r="R585" s="19">
        <v>61.9220145935912</v>
      </c>
      <c r="S585" s="1" t="s">
        <v>35</v>
      </c>
      <c r="T585" s="1" t="s">
        <v>10</v>
      </c>
      <c r="U585" t="str">
        <f>IFERROR(VLOOKUP(JRC_IDEES_powergen[[#This Row],[Headers]],sections[#All],1,FALSE),U584)</f>
        <v>CO2 emissions (kt CO2)</v>
      </c>
      <c r="V585" t="str">
        <f>IFERROR(VLOOKUP(JRC_IDEES_powergen[[#This Row],[Headers]],ec[#All],3,FALSE),"")</f>
        <v>3270A</v>
      </c>
      <c r="W585" t="str">
        <f>VLOOKUP(MID(JRC_IDEES_powergen[[#This Row],[Source.Name]],25,2),Table5[#All],3,FALSE)</f>
        <v>Estonia</v>
      </c>
    </row>
    <row r="586" spans="2:23" x14ac:dyDescent="0.25">
      <c r="B586" t="str">
        <f t="shared" si="9"/>
        <v/>
      </c>
      <c r="C586" s="19">
        <v>0</v>
      </c>
      <c r="D586" s="19">
        <v>0</v>
      </c>
      <c r="E586" s="19">
        <v>0</v>
      </c>
      <c r="F586" s="19">
        <v>0</v>
      </c>
      <c r="G586" s="19">
        <v>0</v>
      </c>
      <c r="H586" s="19">
        <v>0</v>
      </c>
      <c r="I586" s="19">
        <v>0</v>
      </c>
      <c r="J586" s="19">
        <v>0</v>
      </c>
      <c r="K586" s="19">
        <v>0</v>
      </c>
      <c r="L586" s="19">
        <v>0</v>
      </c>
      <c r="M586" s="19">
        <v>0</v>
      </c>
      <c r="N586" s="19">
        <v>0</v>
      </c>
      <c r="O586" s="19">
        <v>0</v>
      </c>
      <c r="P586" s="19">
        <v>0</v>
      </c>
      <c r="Q586" s="19">
        <v>0</v>
      </c>
      <c r="R586" s="19">
        <v>0</v>
      </c>
      <c r="S586" s="1" t="s">
        <v>35</v>
      </c>
      <c r="T586" s="1" t="s">
        <v>11</v>
      </c>
      <c r="U586" t="str">
        <f>IFERROR(VLOOKUP(JRC_IDEES_powergen[[#This Row],[Headers]],sections[#All],1,FALSE),U585)</f>
        <v>CO2 emissions (kt CO2)</v>
      </c>
      <c r="V586" t="str">
        <f>IFERROR(VLOOKUP(JRC_IDEES_powergen[[#This Row],[Headers]],ec[#All],3,FALSE),"")</f>
        <v>3280</v>
      </c>
      <c r="W586" t="str">
        <f>VLOOKUP(MID(JRC_IDEES_powergen[[#This Row],[Source.Name]],25,2),Table5[#All],3,FALSE)</f>
        <v>Estonia</v>
      </c>
    </row>
    <row r="587" spans="2:23" x14ac:dyDescent="0.25">
      <c r="B587" t="str">
        <f t="shared" si="9"/>
        <v>CO2 emissions (kt CO2) - 4100</v>
      </c>
      <c r="C587" s="19">
        <v>477.62382532928547</v>
      </c>
      <c r="D587" s="19">
        <v>491.98574612008804</v>
      </c>
      <c r="E587" s="19">
        <v>537.35997545802002</v>
      </c>
      <c r="F587" s="19">
        <v>447.2095199382361</v>
      </c>
      <c r="G587" s="19">
        <v>601.89757529814017</v>
      </c>
      <c r="H587" s="19">
        <v>618.05370000000016</v>
      </c>
      <c r="I587" s="19">
        <v>623.697374011536</v>
      </c>
      <c r="J587" s="19">
        <v>733.14801733060813</v>
      </c>
      <c r="K587" s="19">
        <v>721.45792468332013</v>
      </c>
      <c r="L587" s="19">
        <v>542.60737094480407</v>
      </c>
      <c r="M587" s="19">
        <v>617.50160332401504</v>
      </c>
      <c r="N587" s="19">
        <v>525.09599999999955</v>
      </c>
      <c r="O587" s="19">
        <v>651.27812179285957</v>
      </c>
      <c r="P587" s="19">
        <v>497.32650000000058</v>
      </c>
      <c r="Q587" s="19">
        <v>454.24169999999998</v>
      </c>
      <c r="R587" s="19">
        <v>356.28895987811137</v>
      </c>
      <c r="S587" s="1" t="s">
        <v>35</v>
      </c>
      <c r="T587" s="1" t="s">
        <v>12</v>
      </c>
      <c r="U587" t="str">
        <f>IFERROR(VLOOKUP(JRC_IDEES_powergen[[#This Row],[Headers]],sections[#All],1,FALSE),U586)</f>
        <v>CO2 emissions (kt CO2)</v>
      </c>
      <c r="V587" t="str">
        <f>IFERROR(VLOOKUP(JRC_IDEES_powergen[[#This Row],[Headers]],ec[#All],3,FALSE),"")</f>
        <v/>
      </c>
      <c r="W587" t="str">
        <f>VLOOKUP(MID(JRC_IDEES_powergen[[#This Row],[Source.Name]],25,2),Table5[#All],3,FALSE)</f>
        <v>Estonia</v>
      </c>
    </row>
    <row r="588" spans="2:23" x14ac:dyDescent="0.25">
      <c r="B588" t="str">
        <f t="shared" si="9"/>
        <v>CO2 emissions (kt CO2) - 5542</v>
      </c>
      <c r="C588" s="19">
        <v>477.62382532928547</v>
      </c>
      <c r="D588" s="19">
        <v>491.98574612008804</v>
      </c>
      <c r="E588" s="19">
        <v>537.35997545802002</v>
      </c>
      <c r="F588" s="19">
        <v>447.2095199382361</v>
      </c>
      <c r="G588" s="19">
        <v>601.89757529814017</v>
      </c>
      <c r="H588" s="19">
        <v>618.05370000000016</v>
      </c>
      <c r="I588" s="19">
        <v>623.697374011536</v>
      </c>
      <c r="J588" s="19">
        <v>733.14801733060813</v>
      </c>
      <c r="K588" s="19">
        <v>721.45792468332013</v>
      </c>
      <c r="L588" s="19">
        <v>542.60737094480407</v>
      </c>
      <c r="M588" s="19">
        <v>617.50160332401504</v>
      </c>
      <c r="N588" s="19">
        <v>525.09599999999955</v>
      </c>
      <c r="O588" s="19">
        <v>651.27812179285957</v>
      </c>
      <c r="P588" s="19">
        <v>497.32650000000058</v>
      </c>
      <c r="Q588" s="19">
        <v>454.24169999999998</v>
      </c>
      <c r="R588" s="19">
        <v>356.28895987811137</v>
      </c>
      <c r="S588" s="1" t="s">
        <v>35</v>
      </c>
      <c r="T588" s="1" t="s">
        <v>13</v>
      </c>
      <c r="U588" t="str">
        <f>IFERROR(VLOOKUP(JRC_IDEES_powergen[[#This Row],[Headers]],sections[#All],1,FALSE),U587)</f>
        <v>CO2 emissions (kt CO2)</v>
      </c>
      <c r="V588" t="str">
        <f>IFERROR(VLOOKUP(JRC_IDEES_powergen[[#This Row],[Headers]],ec[#All],3,FALSE),"")</f>
        <v>4100</v>
      </c>
      <c r="W588" t="str">
        <f>VLOOKUP(MID(JRC_IDEES_powergen[[#This Row],[Source.Name]],25,2),Table5[#All],3,FALSE)</f>
        <v>Estonia</v>
      </c>
    </row>
    <row r="589" spans="2:23" x14ac:dyDescent="0.25">
      <c r="B589" t="str">
        <f t="shared" si="9"/>
        <v>CO2 emissions (kt CO2) - 4200</v>
      </c>
      <c r="C589" s="19">
        <v>0</v>
      </c>
      <c r="D589" s="19">
        <v>0</v>
      </c>
      <c r="E589" s="19">
        <v>0</v>
      </c>
      <c r="F589" s="19">
        <v>0</v>
      </c>
      <c r="G589" s="19">
        <v>0</v>
      </c>
      <c r="H589" s="19">
        <v>0</v>
      </c>
      <c r="I589" s="19">
        <v>0</v>
      </c>
      <c r="J589" s="19">
        <v>0</v>
      </c>
      <c r="K589" s="19">
        <v>0</v>
      </c>
      <c r="L589" s="19">
        <v>0</v>
      </c>
      <c r="M589" s="19">
        <v>0</v>
      </c>
      <c r="N589" s="19">
        <v>0</v>
      </c>
      <c r="O589" s="19">
        <v>0</v>
      </c>
      <c r="P589" s="19">
        <v>0</v>
      </c>
      <c r="Q589" s="19">
        <v>0</v>
      </c>
      <c r="R589" s="19">
        <v>0</v>
      </c>
      <c r="S589" s="1" t="s">
        <v>35</v>
      </c>
      <c r="T589" s="1" t="s">
        <v>14</v>
      </c>
      <c r="U589" t="str">
        <f>IFERROR(VLOOKUP(JRC_IDEES_powergen[[#This Row],[Headers]],sections[#All],1,FALSE),U588)</f>
        <v>CO2 emissions (kt CO2)</v>
      </c>
      <c r="V589" t="str">
        <f>IFERROR(VLOOKUP(JRC_IDEES_powergen[[#This Row],[Headers]],ec[#All],3,FALSE),"")</f>
        <v>5542</v>
      </c>
      <c r="W589" t="str">
        <f>VLOOKUP(MID(JRC_IDEES_powergen[[#This Row],[Source.Name]],25,2),Table5[#All],3,FALSE)</f>
        <v>Estonia</v>
      </c>
    </row>
    <row r="590" spans="2:23" x14ac:dyDescent="0.25">
      <c r="B590" t="str">
        <f t="shared" si="9"/>
        <v>CO2 emissions (kt CO2) - 0</v>
      </c>
      <c r="C590" s="19">
        <v>34.974092923325934</v>
      </c>
      <c r="D590" s="19">
        <v>39.398078563920002</v>
      </c>
      <c r="E590" s="19">
        <v>15.798046076063999</v>
      </c>
      <c r="F590" s="19">
        <v>3.5337876510240003</v>
      </c>
      <c r="G590" s="19">
        <v>13.36326328008</v>
      </c>
      <c r="H590" s="19">
        <v>4.3511999999999995</v>
      </c>
      <c r="I590" s="19">
        <v>4.2787203566400001</v>
      </c>
      <c r="J590" s="19">
        <v>0</v>
      </c>
      <c r="K590" s="19">
        <v>10.40513333112</v>
      </c>
      <c r="L590" s="19">
        <v>28.261880213615999</v>
      </c>
      <c r="M590" s="19">
        <v>33.03537425301765</v>
      </c>
      <c r="N590" s="19">
        <v>32.767199999999924</v>
      </c>
      <c r="O590" s="19">
        <v>44.276664608561383</v>
      </c>
      <c r="P590" s="19">
        <v>65.933999999999941</v>
      </c>
      <c r="Q590" s="19">
        <v>36.763200000000069</v>
      </c>
      <c r="R590" s="19">
        <v>30.37146874895382</v>
      </c>
      <c r="S590" s="1" t="s">
        <v>35</v>
      </c>
      <c r="T590" s="1" t="s">
        <v>15</v>
      </c>
      <c r="U590" t="str">
        <f>IFERROR(VLOOKUP(JRC_IDEES_powergen[[#This Row],[Headers]],sections[#All],1,FALSE),U589)</f>
        <v>CO2 emissions (kt CO2)</v>
      </c>
      <c r="V590" t="str">
        <f>IFERROR(VLOOKUP(JRC_IDEES_powergen[[#This Row],[Headers]],ec[#All],3,FALSE),"")</f>
        <v>4200</v>
      </c>
      <c r="W590" t="str">
        <f>VLOOKUP(MID(JRC_IDEES_powergen[[#This Row],[Source.Name]],25,2),Table5[#All],3,FALSE)</f>
        <v>Estonia</v>
      </c>
    </row>
    <row r="591" spans="2:23" x14ac:dyDescent="0.25">
      <c r="B591" t="str">
        <f t="shared" si="9"/>
        <v>CO2 emissions (kt CO2) - 5541</v>
      </c>
      <c r="C591" s="19">
        <v>0</v>
      </c>
      <c r="D591" s="19">
        <v>0</v>
      </c>
      <c r="E591" s="19">
        <v>0</v>
      </c>
      <c r="F591" s="19">
        <v>0</v>
      </c>
      <c r="G591" s="19">
        <v>0</v>
      </c>
      <c r="H591" s="19">
        <v>0</v>
      </c>
      <c r="I591" s="19">
        <v>0</v>
      </c>
      <c r="J591" s="19">
        <v>0</v>
      </c>
      <c r="K591" s="19">
        <v>0</v>
      </c>
      <c r="L591" s="19">
        <v>0</v>
      </c>
      <c r="M591" s="19">
        <v>0</v>
      </c>
      <c r="N591" s="19">
        <v>0</v>
      </c>
      <c r="O591" s="19">
        <v>0</v>
      </c>
      <c r="P591" s="19">
        <v>0</v>
      </c>
      <c r="Q591" s="19">
        <v>0</v>
      </c>
      <c r="R591" s="19">
        <v>0</v>
      </c>
      <c r="S591" s="1" t="s">
        <v>35</v>
      </c>
      <c r="T591" s="1" t="s">
        <v>16</v>
      </c>
      <c r="U591" t="str">
        <f>IFERROR(VLOOKUP(JRC_IDEES_powergen[[#This Row],[Headers]],sections[#All],1,FALSE),U590)</f>
        <v>CO2 emissions (kt CO2)</v>
      </c>
      <c r="V591">
        <f>IFERROR(VLOOKUP(JRC_IDEES_powergen[[#This Row],[Headers]],ec[#All],3,FALSE),"")</f>
        <v>0</v>
      </c>
      <c r="W591" t="str">
        <f>VLOOKUP(MID(JRC_IDEES_powergen[[#This Row],[Source.Name]],25,2),Table5[#All],3,FALSE)</f>
        <v>Estonia</v>
      </c>
    </row>
    <row r="592" spans="2:23" x14ac:dyDescent="0.25">
      <c r="B592" t="str">
        <f t="shared" si="9"/>
        <v>CO2 emissions (kt CO2) - 55431</v>
      </c>
      <c r="C592" s="19">
        <v>0</v>
      </c>
      <c r="D592" s="19">
        <v>0</v>
      </c>
      <c r="E592" s="19">
        <v>0</v>
      </c>
      <c r="F592" s="19">
        <v>0</v>
      </c>
      <c r="G592" s="19">
        <v>0</v>
      </c>
      <c r="H592" s="19">
        <v>0</v>
      </c>
      <c r="I592" s="19">
        <v>0</v>
      </c>
      <c r="J592" s="19">
        <v>0</v>
      </c>
      <c r="K592" s="19">
        <v>0</v>
      </c>
      <c r="L592" s="19">
        <v>0</v>
      </c>
      <c r="M592" s="19">
        <v>0</v>
      </c>
      <c r="N592" s="19">
        <v>0</v>
      </c>
      <c r="O592" s="19">
        <v>0</v>
      </c>
      <c r="P592" s="19">
        <v>0</v>
      </c>
      <c r="Q592" s="19">
        <v>0</v>
      </c>
      <c r="R592" s="19">
        <v>0</v>
      </c>
      <c r="S592" s="1" t="s">
        <v>35</v>
      </c>
      <c r="T592" s="1" t="s">
        <v>17</v>
      </c>
      <c r="U592" t="str">
        <f>IFERROR(VLOOKUP(JRC_IDEES_powergen[[#This Row],[Headers]],sections[#All],1,FALSE),U591)</f>
        <v>CO2 emissions (kt CO2)</v>
      </c>
      <c r="V592" t="str">
        <f>IFERROR(VLOOKUP(JRC_IDEES_powergen[[#This Row],[Headers]],ec[#All],3,FALSE),"")</f>
        <v>5541</v>
      </c>
      <c r="W592" t="str">
        <f>VLOOKUP(MID(JRC_IDEES_powergen[[#This Row],[Source.Name]],25,2),Table5[#All],3,FALSE)</f>
        <v>Estonia</v>
      </c>
    </row>
    <row r="593" spans="2:23" x14ac:dyDescent="0.25">
      <c r="B593" t="str">
        <f t="shared" si="9"/>
        <v>CO2 emissions (kt CO2) - 5545</v>
      </c>
      <c r="C593" s="19">
        <v>0</v>
      </c>
      <c r="D593" s="19">
        <v>0</v>
      </c>
      <c r="E593" s="19">
        <v>0</v>
      </c>
      <c r="F593" s="19">
        <v>0</v>
      </c>
      <c r="G593" s="19">
        <v>0</v>
      </c>
      <c r="H593" s="19">
        <v>0</v>
      </c>
      <c r="I593" s="19">
        <v>0</v>
      </c>
      <c r="J593" s="19">
        <v>0</v>
      </c>
      <c r="K593" s="19">
        <v>0</v>
      </c>
      <c r="L593" s="19">
        <v>0</v>
      </c>
      <c r="M593" s="19">
        <v>0</v>
      </c>
      <c r="N593" s="19">
        <v>0</v>
      </c>
      <c r="O593" s="19">
        <v>0</v>
      </c>
      <c r="P593" s="19">
        <v>0</v>
      </c>
      <c r="Q593" s="19">
        <v>0</v>
      </c>
      <c r="R593" s="19">
        <v>0</v>
      </c>
      <c r="S593" s="1" t="s">
        <v>35</v>
      </c>
      <c r="T593" s="1" t="s">
        <v>18</v>
      </c>
      <c r="U593" t="str">
        <f>IFERROR(VLOOKUP(JRC_IDEES_powergen[[#This Row],[Headers]],sections[#All],1,FALSE),U592)</f>
        <v>CO2 emissions (kt CO2)</v>
      </c>
      <c r="V593" t="str">
        <f>IFERROR(VLOOKUP(JRC_IDEES_powergen[[#This Row],[Headers]],ec[#All],3,FALSE),"")</f>
        <v>55431</v>
      </c>
      <c r="W593" t="str">
        <f>VLOOKUP(MID(JRC_IDEES_powergen[[#This Row],[Source.Name]],25,2),Table5[#All],3,FALSE)</f>
        <v>Estonia</v>
      </c>
    </row>
    <row r="594" spans="2:23" x14ac:dyDescent="0.25">
      <c r="B594" t="str">
        <f t="shared" si="9"/>
        <v>CO2 emissions (kt CO2) - 0</v>
      </c>
      <c r="C594" s="19">
        <v>0</v>
      </c>
      <c r="D594" s="19">
        <v>0</v>
      </c>
      <c r="E594" s="19">
        <v>0</v>
      </c>
      <c r="F594" s="19">
        <v>0</v>
      </c>
      <c r="G594" s="19">
        <v>0</v>
      </c>
      <c r="H594" s="19">
        <v>0</v>
      </c>
      <c r="I594" s="19">
        <v>0</v>
      </c>
      <c r="J594" s="19">
        <v>0</v>
      </c>
      <c r="K594" s="19">
        <v>0</v>
      </c>
      <c r="L594" s="19">
        <v>0</v>
      </c>
      <c r="M594" s="19">
        <v>0</v>
      </c>
      <c r="N594" s="19">
        <v>0</v>
      </c>
      <c r="O594" s="19">
        <v>0</v>
      </c>
      <c r="P594" s="19">
        <v>0</v>
      </c>
      <c r="Q594" s="19">
        <v>0</v>
      </c>
      <c r="R594" s="19">
        <v>0</v>
      </c>
      <c r="S594" s="1" t="s">
        <v>35</v>
      </c>
      <c r="T594" s="1" t="s">
        <v>19</v>
      </c>
      <c r="U594" t="str">
        <f>IFERROR(VLOOKUP(JRC_IDEES_powergen[[#This Row],[Headers]],sections[#All],1,FALSE),U593)</f>
        <v>CO2 emissions (kt CO2)</v>
      </c>
      <c r="V594" t="str">
        <f>IFERROR(VLOOKUP(JRC_IDEES_powergen[[#This Row],[Headers]],ec[#All],3,FALSE),"")</f>
        <v>5545</v>
      </c>
      <c r="W594" t="str">
        <f>VLOOKUP(MID(JRC_IDEES_powergen[[#This Row],[Source.Name]],25,2),Table5[#All],3,FALSE)</f>
        <v>Estonia</v>
      </c>
    </row>
    <row r="595" spans="2:23" x14ac:dyDescent="0.25">
      <c r="B595" t="str">
        <f t="shared" si="9"/>
        <v>CO2 emissions (kt CO2) - 7100</v>
      </c>
      <c r="C595" s="19">
        <v>0</v>
      </c>
      <c r="D595" s="19">
        <v>0</v>
      </c>
      <c r="E595" s="19">
        <v>0</v>
      </c>
      <c r="F595" s="19">
        <v>0</v>
      </c>
      <c r="G595" s="19">
        <v>0</v>
      </c>
      <c r="H595" s="19">
        <v>0</v>
      </c>
      <c r="I595" s="19">
        <v>0</v>
      </c>
      <c r="J595" s="19">
        <v>0</v>
      </c>
      <c r="K595" s="19">
        <v>0</v>
      </c>
      <c r="L595" s="19">
        <v>0</v>
      </c>
      <c r="M595" s="19">
        <v>0</v>
      </c>
      <c r="N595" s="19">
        <v>0</v>
      </c>
      <c r="O595" s="19">
        <v>0</v>
      </c>
      <c r="P595" s="19">
        <v>0</v>
      </c>
      <c r="Q595" s="19">
        <v>0</v>
      </c>
      <c r="R595" s="19">
        <v>0</v>
      </c>
      <c r="S595" s="1" t="s">
        <v>35</v>
      </c>
      <c r="T595" s="1" t="s">
        <v>20</v>
      </c>
      <c r="U595" t="str">
        <f>IFERROR(VLOOKUP(JRC_IDEES_powergen[[#This Row],[Headers]],sections[#All],1,FALSE),U594)</f>
        <v>CO2 emissions (kt CO2)</v>
      </c>
      <c r="V595">
        <f>IFERROR(VLOOKUP(JRC_IDEES_powergen[[#This Row],[Headers]],ec[#All],3,FALSE),"")</f>
        <v>0</v>
      </c>
      <c r="W595" t="str">
        <f>VLOOKUP(MID(JRC_IDEES_powergen[[#This Row],[Source.Name]],25,2),Table5[#All],3,FALSE)</f>
        <v>Estonia</v>
      </c>
    </row>
    <row r="596" spans="2:23" x14ac:dyDescent="0.25">
      <c r="B596" t="str">
        <f t="shared" si="9"/>
        <v>CO2 emissions (kt CO2) - 55432</v>
      </c>
      <c r="C596" s="19">
        <v>0</v>
      </c>
      <c r="D596" s="19">
        <v>0</v>
      </c>
      <c r="E596" s="19">
        <v>0</v>
      </c>
      <c r="F596" s="19">
        <v>0</v>
      </c>
      <c r="G596" s="19">
        <v>0</v>
      </c>
      <c r="H596" s="19">
        <v>0</v>
      </c>
      <c r="I596" s="19">
        <v>0</v>
      </c>
      <c r="J596" s="19">
        <v>0</v>
      </c>
      <c r="K596" s="19">
        <v>0</v>
      </c>
      <c r="L596" s="19">
        <v>0</v>
      </c>
      <c r="M596" s="19">
        <v>0</v>
      </c>
      <c r="N596" s="19">
        <v>0</v>
      </c>
      <c r="O596" s="19">
        <v>0</v>
      </c>
      <c r="P596" s="19">
        <v>0</v>
      </c>
      <c r="Q596" s="19">
        <v>0</v>
      </c>
      <c r="R596" s="19">
        <v>0</v>
      </c>
      <c r="S596" s="1" t="s">
        <v>35</v>
      </c>
      <c r="T596" s="1" t="s">
        <v>21</v>
      </c>
      <c r="U596" t="str">
        <f>IFERROR(VLOOKUP(JRC_IDEES_powergen[[#This Row],[Headers]],sections[#All],1,FALSE),U595)</f>
        <v>CO2 emissions (kt CO2)</v>
      </c>
      <c r="V596" t="str">
        <f>IFERROR(VLOOKUP(JRC_IDEES_powergen[[#This Row],[Headers]],ec[#All],3,FALSE),"")</f>
        <v>7100</v>
      </c>
      <c r="W596" t="str">
        <f>VLOOKUP(MID(JRC_IDEES_powergen[[#This Row],[Source.Name]],25,2),Table5[#All],3,FALSE)</f>
        <v>Estonia</v>
      </c>
    </row>
    <row r="597" spans="2:23" x14ac:dyDescent="0.25">
      <c r="B597" t="str">
        <f t="shared" si="9"/>
        <v>CO2 emissions (kt CO2) - 5532</v>
      </c>
      <c r="C597" s="19">
        <v>0</v>
      </c>
      <c r="D597" s="19">
        <v>0</v>
      </c>
      <c r="E597" s="19">
        <v>0</v>
      </c>
      <c r="F597" s="19">
        <v>0</v>
      </c>
      <c r="G597" s="19">
        <v>0</v>
      </c>
      <c r="H597" s="19">
        <v>0</v>
      </c>
      <c r="I597" s="19">
        <v>0</v>
      </c>
      <c r="J597" s="19">
        <v>0</v>
      </c>
      <c r="K597" s="19">
        <v>0</v>
      </c>
      <c r="L597" s="19">
        <v>0</v>
      </c>
      <c r="M597" s="19">
        <v>0</v>
      </c>
      <c r="N597" s="19">
        <v>0</v>
      </c>
      <c r="O597" s="19">
        <v>0</v>
      </c>
      <c r="P597" s="19">
        <v>0</v>
      </c>
      <c r="Q597" s="19">
        <v>0</v>
      </c>
      <c r="R597" s="19">
        <v>0</v>
      </c>
      <c r="S597" s="1" t="s">
        <v>35</v>
      </c>
      <c r="T597" s="1" t="s">
        <v>22</v>
      </c>
      <c r="U597" t="str">
        <f>IFERROR(VLOOKUP(JRC_IDEES_powergen[[#This Row],[Headers]],sections[#All],1,FALSE),U596)</f>
        <v>CO2 emissions (kt CO2)</v>
      </c>
      <c r="V597" t="str">
        <f>IFERROR(VLOOKUP(JRC_IDEES_powergen[[#This Row],[Headers]],ec[#All],3,FALSE),"")</f>
        <v>55432</v>
      </c>
      <c r="W597" t="str">
        <f>VLOOKUP(MID(JRC_IDEES_powergen[[#This Row],[Source.Name]],25,2),Table5[#All],3,FALSE)</f>
        <v>Estonia</v>
      </c>
    </row>
    <row r="598" spans="2:23" x14ac:dyDescent="0.25">
      <c r="B598" t="str">
        <f t="shared" si="9"/>
        <v>CO2 emissions (kt CO2) - 5550</v>
      </c>
      <c r="C598" s="19">
        <v>0</v>
      </c>
      <c r="D598" s="19">
        <v>0</v>
      </c>
      <c r="E598" s="19">
        <v>0</v>
      </c>
      <c r="F598" s="19">
        <v>0</v>
      </c>
      <c r="G598" s="19">
        <v>0</v>
      </c>
      <c r="H598" s="19">
        <v>0</v>
      </c>
      <c r="I598" s="19">
        <v>0</v>
      </c>
      <c r="J598" s="19">
        <v>0</v>
      </c>
      <c r="K598" s="19">
        <v>0</v>
      </c>
      <c r="L598" s="19">
        <v>0</v>
      </c>
      <c r="M598" s="19">
        <v>0</v>
      </c>
      <c r="N598" s="19">
        <v>0</v>
      </c>
      <c r="O598" s="19">
        <v>0</v>
      </c>
      <c r="P598" s="19">
        <v>0</v>
      </c>
      <c r="Q598" s="19">
        <v>0</v>
      </c>
      <c r="R598" s="19">
        <v>0</v>
      </c>
      <c r="S598" s="1" t="s">
        <v>35</v>
      </c>
      <c r="T598" s="1" t="s">
        <v>23</v>
      </c>
      <c r="U598" t="str">
        <f>IFERROR(VLOOKUP(JRC_IDEES_powergen[[#This Row],[Headers]],sections[#All],1,FALSE),U597)</f>
        <v>CO2 emissions (kt CO2)</v>
      </c>
      <c r="V598" t="str">
        <f>IFERROR(VLOOKUP(JRC_IDEES_powergen[[#This Row],[Headers]],ec[#All],3,FALSE),"")</f>
        <v>5532</v>
      </c>
      <c r="W598" t="str">
        <f>VLOOKUP(MID(JRC_IDEES_powergen[[#This Row],[Source.Name]],25,2),Table5[#All],3,FALSE)</f>
        <v>Estonia</v>
      </c>
    </row>
    <row r="599" spans="2:23" x14ac:dyDescent="0.25">
      <c r="B599" t="str">
        <f t="shared" si="9"/>
        <v>CO2 emissions (kt CO2) - 99998</v>
      </c>
      <c r="C599" s="19">
        <v>0</v>
      </c>
      <c r="D599" s="19">
        <v>0</v>
      </c>
      <c r="E599" s="19">
        <v>0</v>
      </c>
      <c r="F599" s="19">
        <v>0</v>
      </c>
      <c r="G599" s="19">
        <v>0</v>
      </c>
      <c r="H599" s="19">
        <v>0</v>
      </c>
      <c r="I599" s="19">
        <v>0</v>
      </c>
      <c r="J599" s="19">
        <v>0</v>
      </c>
      <c r="K599" s="19">
        <v>0</v>
      </c>
      <c r="L599" s="19">
        <v>0</v>
      </c>
      <c r="M599" s="19">
        <v>0</v>
      </c>
      <c r="N599" s="19">
        <v>0</v>
      </c>
      <c r="O599" s="19">
        <v>0</v>
      </c>
      <c r="P599" s="19">
        <v>0</v>
      </c>
      <c r="Q599" s="19">
        <v>0</v>
      </c>
      <c r="R599" s="19">
        <v>0</v>
      </c>
      <c r="S599" s="1" t="s">
        <v>35</v>
      </c>
      <c r="T599" s="1" t="s">
        <v>24</v>
      </c>
      <c r="U599" t="str">
        <f>IFERROR(VLOOKUP(JRC_IDEES_powergen[[#This Row],[Headers]],sections[#All],1,FALSE),U598)</f>
        <v>CO2 emissions (kt CO2)</v>
      </c>
      <c r="V599" t="str">
        <f>IFERROR(VLOOKUP(JRC_IDEES_powergen[[#This Row],[Headers]],ec[#All],3,FALSE),"")</f>
        <v>5550</v>
      </c>
      <c r="W599" t="str">
        <f>VLOOKUP(MID(JRC_IDEES_powergen[[#This Row],[Source.Name]],25,2),Table5[#All],3,FALSE)</f>
        <v>Estonia</v>
      </c>
    </row>
    <row r="600" spans="2:23" x14ac:dyDescent="0.25">
      <c r="B600" t="str">
        <f t="shared" si="9"/>
        <v>CO2 emissions (kt CO2) - 99999</v>
      </c>
      <c r="C600" s="19">
        <v>0</v>
      </c>
      <c r="D600" s="19">
        <v>0</v>
      </c>
      <c r="E600" s="19">
        <v>0</v>
      </c>
      <c r="F600" s="19">
        <v>0</v>
      </c>
      <c r="G600" s="19">
        <v>0</v>
      </c>
      <c r="H600" s="19">
        <v>0</v>
      </c>
      <c r="I600" s="19">
        <v>0</v>
      </c>
      <c r="J600" s="19">
        <v>0</v>
      </c>
      <c r="K600" s="19">
        <v>0</v>
      </c>
      <c r="L600" s="19">
        <v>0</v>
      </c>
      <c r="M600" s="19">
        <v>0</v>
      </c>
      <c r="N600" s="19">
        <v>0</v>
      </c>
      <c r="O600" s="19">
        <v>0</v>
      </c>
      <c r="P600" s="19">
        <v>0</v>
      </c>
      <c r="Q600" s="19">
        <v>0</v>
      </c>
      <c r="R600" s="19">
        <v>0</v>
      </c>
      <c r="S600" s="1" t="s">
        <v>35</v>
      </c>
      <c r="T600" s="1" t="s">
        <v>25</v>
      </c>
      <c r="U600" t="str">
        <f>IFERROR(VLOOKUP(JRC_IDEES_powergen[[#This Row],[Headers]],sections[#All],1,FALSE),U599)</f>
        <v>CO2 emissions (kt CO2)</v>
      </c>
      <c r="V600" t="str">
        <f>IFERROR(VLOOKUP(JRC_IDEES_powergen[[#This Row],[Headers]],ec[#All],3,FALSE),"")</f>
        <v>99998</v>
      </c>
      <c r="W600" t="str">
        <f>VLOOKUP(MID(JRC_IDEES_powergen[[#This Row],[Source.Name]],25,2),Table5[#All],3,FALSE)</f>
        <v>Estonia</v>
      </c>
    </row>
    <row r="601" spans="2:23" x14ac:dyDescent="0.25">
      <c r="B601" t="str">
        <f t="shared" si="9"/>
        <v/>
      </c>
      <c r="C601" s="19">
        <v>0</v>
      </c>
      <c r="D601" s="19">
        <v>0</v>
      </c>
      <c r="E601" s="19">
        <v>0</v>
      </c>
      <c r="F601" s="19">
        <v>0</v>
      </c>
      <c r="G601" s="19">
        <v>0</v>
      </c>
      <c r="H601" s="19">
        <v>0</v>
      </c>
      <c r="I601" s="19">
        <v>0</v>
      </c>
      <c r="J601" s="19">
        <v>0</v>
      </c>
      <c r="K601" s="19">
        <v>0</v>
      </c>
      <c r="L601" s="19">
        <v>0</v>
      </c>
      <c r="M601" s="19">
        <v>0</v>
      </c>
      <c r="N601" s="19">
        <v>0</v>
      </c>
      <c r="O601" s="19">
        <v>0</v>
      </c>
      <c r="P601" s="19">
        <v>0</v>
      </c>
      <c r="Q601" s="19">
        <v>0</v>
      </c>
      <c r="R601" s="19">
        <v>0</v>
      </c>
      <c r="S601" s="1" t="s">
        <v>35</v>
      </c>
      <c r="T601" s="1" t="s">
        <v>26</v>
      </c>
      <c r="U601" t="str">
        <f>IFERROR(VLOOKUP(JRC_IDEES_powergen[[#This Row],[Headers]],sections[#All],1,FALSE),U600)</f>
        <v>CO2 emissions (kt CO2)</v>
      </c>
      <c r="V601" t="str">
        <f>IFERROR(VLOOKUP(JRC_IDEES_powergen[[#This Row],[Headers]],ec[#All],3,FALSE),"")</f>
        <v>99999</v>
      </c>
      <c r="W601" t="str">
        <f>VLOOKUP(MID(JRC_IDEES_powergen[[#This Row],[Source.Name]],25,2),Table5[#All],3,FALSE)</f>
        <v>Estonia</v>
      </c>
    </row>
    <row r="602" spans="2:23" x14ac:dyDescent="0.25">
      <c r="B602" t="str">
        <f t="shared" si="9"/>
        <v/>
      </c>
      <c r="C602" s="19">
        <v>2000</v>
      </c>
      <c r="D602" s="19">
        <v>2001</v>
      </c>
      <c r="E602" s="19">
        <v>2002</v>
      </c>
      <c r="F602" s="19">
        <v>2003</v>
      </c>
      <c r="G602" s="19">
        <v>2004</v>
      </c>
      <c r="H602" s="19">
        <v>2005</v>
      </c>
      <c r="I602" s="19">
        <v>2006</v>
      </c>
      <c r="J602" s="19">
        <v>2007</v>
      </c>
      <c r="K602" s="19">
        <v>2008</v>
      </c>
      <c r="L602" s="19">
        <v>2009</v>
      </c>
      <c r="M602" s="19">
        <v>2010</v>
      </c>
      <c r="N602" s="19">
        <v>2011</v>
      </c>
      <c r="O602" s="19">
        <v>2012</v>
      </c>
      <c r="P602" s="19">
        <v>2013</v>
      </c>
      <c r="Q602" s="19">
        <v>2014</v>
      </c>
      <c r="R602" s="19">
        <v>2015</v>
      </c>
      <c r="S602" s="1" t="s">
        <v>36</v>
      </c>
      <c r="T602" s="1" t="s">
        <v>2</v>
      </c>
      <c r="U602" t="str">
        <f>IFERROR(VLOOKUP(JRC_IDEES_powergen[[#This Row],[Headers]],sections[#All],1,FALSE),U601)</f>
        <v>CO2 emissions (kt CO2)</v>
      </c>
      <c r="V602" t="str">
        <f>IFERROR(VLOOKUP(JRC_IDEES_powergen[[#This Row],[Headers]],ec[#All],3,FALSE),"")</f>
        <v/>
      </c>
      <c r="W602" t="str">
        <f>VLOOKUP(MID(JRC_IDEES_powergen[[#This Row],[Source.Name]],25,2),Table5[#All],3,FALSE)</f>
        <v>Greece</v>
      </c>
    </row>
    <row r="603" spans="2:23" x14ac:dyDescent="0.25">
      <c r="B603" t="str">
        <f t="shared" si="9"/>
        <v>Total gross distributed heat production (GWh) - 0</v>
      </c>
      <c r="C603" s="19">
        <v>0</v>
      </c>
      <c r="D603" s="19">
        <v>0</v>
      </c>
      <c r="E603" s="19">
        <v>0</v>
      </c>
      <c r="F603" s="19">
        <v>0</v>
      </c>
      <c r="G603" s="19">
        <v>0</v>
      </c>
      <c r="H603" s="19">
        <v>0</v>
      </c>
      <c r="I603" s="19">
        <v>0</v>
      </c>
      <c r="J603" s="19">
        <v>0</v>
      </c>
      <c r="K603" s="19">
        <v>0</v>
      </c>
      <c r="L603" s="19">
        <v>0</v>
      </c>
      <c r="M603" s="19">
        <v>0</v>
      </c>
      <c r="N603" s="19">
        <v>0</v>
      </c>
      <c r="O603" s="19">
        <v>0</v>
      </c>
      <c r="P603" s="19">
        <v>0</v>
      </c>
      <c r="Q603" s="19">
        <v>0</v>
      </c>
      <c r="R603" s="19">
        <v>0</v>
      </c>
      <c r="S603" s="1" t="s">
        <v>36</v>
      </c>
      <c r="T603" s="1" t="s">
        <v>3</v>
      </c>
      <c r="U603" t="str">
        <f>IFERROR(VLOOKUP(JRC_IDEES_powergen[[#This Row],[Headers]],sections[#All],1,FALSE),U602)</f>
        <v>Total gross distributed heat production (GWh)</v>
      </c>
      <c r="V603" t="str">
        <f>IFERROR(VLOOKUP(JRC_IDEES_powergen[[#This Row],[Headers]],ec[#All],3,FALSE),"")</f>
        <v/>
      </c>
      <c r="W603" t="str">
        <f>VLOOKUP(MID(JRC_IDEES_powergen[[#This Row],[Source.Name]],25,2),Table5[#All],3,FALSE)</f>
        <v>Greece</v>
      </c>
    </row>
    <row r="604" spans="2:23" x14ac:dyDescent="0.25">
      <c r="B604" t="str">
        <f t="shared" si="9"/>
        <v>Total gross distributed heat production (GWh) - 2100</v>
      </c>
      <c r="C604" s="19">
        <v>0</v>
      </c>
      <c r="D604" s="19">
        <v>0</v>
      </c>
      <c r="E604" s="19">
        <v>0</v>
      </c>
      <c r="F604" s="19">
        <v>0</v>
      </c>
      <c r="G604" s="19">
        <v>0</v>
      </c>
      <c r="H604" s="19">
        <v>0</v>
      </c>
      <c r="I604" s="19">
        <v>0</v>
      </c>
      <c r="J604" s="19">
        <v>0</v>
      </c>
      <c r="K604" s="19">
        <v>0</v>
      </c>
      <c r="L604" s="19">
        <v>0</v>
      </c>
      <c r="M604" s="19">
        <v>0</v>
      </c>
      <c r="N604" s="19">
        <v>0</v>
      </c>
      <c r="O604" s="19">
        <v>0</v>
      </c>
      <c r="P604" s="19">
        <v>0</v>
      </c>
      <c r="Q604" s="19">
        <v>0</v>
      </c>
      <c r="R604" s="19">
        <v>0</v>
      </c>
      <c r="S604" s="1" t="s">
        <v>36</v>
      </c>
      <c r="T604" s="1" t="s">
        <v>4</v>
      </c>
      <c r="U604" t="str">
        <f>IFERROR(VLOOKUP(JRC_IDEES_powergen[[#This Row],[Headers]],sections[#All],1,FALSE),U603)</f>
        <v>Total gross distributed heat production (GWh)</v>
      </c>
      <c r="V604">
        <f>IFERROR(VLOOKUP(JRC_IDEES_powergen[[#This Row],[Headers]],ec[#All],3,FALSE),"")</f>
        <v>0</v>
      </c>
      <c r="W604" t="str">
        <f>VLOOKUP(MID(JRC_IDEES_powergen[[#This Row],[Source.Name]],25,2),Table5[#All],3,FALSE)</f>
        <v>Greece</v>
      </c>
    </row>
    <row r="605" spans="2:23" x14ac:dyDescent="0.25">
      <c r="B605" t="str">
        <f t="shared" si="9"/>
        <v>Total gross distributed heat production (GWh) - 2200</v>
      </c>
      <c r="C605" s="19">
        <v>0</v>
      </c>
      <c r="D605" s="19">
        <v>0</v>
      </c>
      <c r="E605" s="19">
        <v>0</v>
      </c>
      <c r="F605" s="19">
        <v>0</v>
      </c>
      <c r="G605" s="19">
        <v>0</v>
      </c>
      <c r="H605" s="19">
        <v>0</v>
      </c>
      <c r="I605" s="19">
        <v>0</v>
      </c>
      <c r="J605" s="19">
        <v>0</v>
      </c>
      <c r="K605" s="19">
        <v>0</v>
      </c>
      <c r="L605" s="19">
        <v>0</v>
      </c>
      <c r="M605" s="19">
        <v>0</v>
      </c>
      <c r="N605" s="19">
        <v>0</v>
      </c>
      <c r="O605" s="19">
        <v>0</v>
      </c>
      <c r="P605" s="19">
        <v>0</v>
      </c>
      <c r="Q605" s="19">
        <v>0</v>
      </c>
      <c r="R605" s="19">
        <v>0</v>
      </c>
      <c r="S605" s="1" t="s">
        <v>36</v>
      </c>
      <c r="T605" s="1" t="s">
        <v>5</v>
      </c>
      <c r="U605" t="str">
        <f>IFERROR(VLOOKUP(JRC_IDEES_powergen[[#This Row],[Headers]],sections[#All],1,FALSE),U604)</f>
        <v>Total gross distributed heat production (GWh)</v>
      </c>
      <c r="V605" t="str">
        <f>IFERROR(VLOOKUP(JRC_IDEES_powergen[[#This Row],[Headers]],ec[#All],3,FALSE),"")</f>
        <v>2100</v>
      </c>
      <c r="W605" t="str">
        <f>VLOOKUP(MID(JRC_IDEES_powergen[[#This Row],[Source.Name]],25,2),Table5[#All],3,FALSE)</f>
        <v>Greece</v>
      </c>
    </row>
    <row r="606" spans="2:23" x14ac:dyDescent="0.25">
      <c r="B606" t="str">
        <f t="shared" si="9"/>
        <v>Total gross distributed heat production (GWh) - 3210</v>
      </c>
      <c r="C606" s="19">
        <v>0</v>
      </c>
      <c r="D606" s="19">
        <v>0</v>
      </c>
      <c r="E606" s="19">
        <v>0</v>
      </c>
      <c r="F606" s="19">
        <v>0</v>
      </c>
      <c r="G606" s="19">
        <v>0</v>
      </c>
      <c r="H606" s="19">
        <v>0</v>
      </c>
      <c r="I606" s="19">
        <v>0</v>
      </c>
      <c r="J606" s="19">
        <v>0</v>
      </c>
      <c r="K606" s="19">
        <v>0</v>
      </c>
      <c r="L606" s="19">
        <v>0</v>
      </c>
      <c r="M606" s="19">
        <v>0</v>
      </c>
      <c r="N606" s="19">
        <v>0</v>
      </c>
      <c r="O606" s="19">
        <v>0</v>
      </c>
      <c r="P606" s="19">
        <v>0</v>
      </c>
      <c r="Q606" s="19">
        <v>0</v>
      </c>
      <c r="R606" s="19">
        <v>0</v>
      </c>
      <c r="S606" s="1" t="s">
        <v>36</v>
      </c>
      <c r="T606" s="1" t="s">
        <v>6</v>
      </c>
      <c r="U606" t="str">
        <f>IFERROR(VLOOKUP(JRC_IDEES_powergen[[#This Row],[Headers]],sections[#All],1,FALSE),U605)</f>
        <v>Total gross distributed heat production (GWh)</v>
      </c>
      <c r="V606" t="str">
        <f>IFERROR(VLOOKUP(JRC_IDEES_powergen[[#This Row],[Headers]],ec[#All],3,FALSE),"")</f>
        <v>2200</v>
      </c>
      <c r="W606" t="str">
        <f>VLOOKUP(MID(JRC_IDEES_powergen[[#This Row],[Source.Name]],25,2),Table5[#All],3,FALSE)</f>
        <v>Greece</v>
      </c>
    </row>
    <row r="607" spans="2:23" x14ac:dyDescent="0.25">
      <c r="B607" t="str">
        <f t="shared" si="9"/>
        <v>Total gross distributed heat production (GWh) - 3260</v>
      </c>
      <c r="C607" s="19">
        <v>0</v>
      </c>
      <c r="D607" s="19">
        <v>0</v>
      </c>
      <c r="E607" s="19">
        <v>0</v>
      </c>
      <c r="F607" s="19">
        <v>0</v>
      </c>
      <c r="G607" s="19">
        <v>0</v>
      </c>
      <c r="H607" s="19">
        <v>0</v>
      </c>
      <c r="I607" s="19">
        <v>0</v>
      </c>
      <c r="J607" s="19">
        <v>0</v>
      </c>
      <c r="K607" s="19">
        <v>0</v>
      </c>
      <c r="L607" s="19">
        <v>0</v>
      </c>
      <c r="M607" s="19">
        <v>0</v>
      </c>
      <c r="N607" s="19">
        <v>0</v>
      </c>
      <c r="O607" s="19">
        <v>0</v>
      </c>
      <c r="P607" s="19">
        <v>0</v>
      </c>
      <c r="Q607" s="19">
        <v>0</v>
      </c>
      <c r="R607" s="19">
        <v>0</v>
      </c>
      <c r="S607" s="1" t="s">
        <v>36</v>
      </c>
      <c r="T607" s="1" t="s">
        <v>7</v>
      </c>
      <c r="U607" t="str">
        <f>IFERROR(VLOOKUP(JRC_IDEES_powergen[[#This Row],[Headers]],sections[#All],1,FALSE),U606)</f>
        <v>Total gross distributed heat production (GWh)</v>
      </c>
      <c r="V607" t="str">
        <f>IFERROR(VLOOKUP(JRC_IDEES_powergen[[#This Row],[Headers]],ec[#All],3,FALSE),"")</f>
        <v>3210</v>
      </c>
      <c r="W607" t="str">
        <f>VLOOKUP(MID(JRC_IDEES_powergen[[#This Row],[Source.Name]],25,2),Table5[#All],3,FALSE)</f>
        <v>Greece</v>
      </c>
    </row>
    <row r="608" spans="2:23" x14ac:dyDescent="0.25">
      <c r="B608" t="str">
        <f t="shared" si="9"/>
        <v>Total gross distributed heat production (GWh) - 0</v>
      </c>
      <c r="C608" s="19">
        <v>0</v>
      </c>
      <c r="D608" s="19">
        <v>0</v>
      </c>
      <c r="E608" s="19">
        <v>0</v>
      </c>
      <c r="F608" s="19">
        <v>0</v>
      </c>
      <c r="G608" s="19">
        <v>0</v>
      </c>
      <c r="H608" s="19">
        <v>0</v>
      </c>
      <c r="I608" s="19">
        <v>0</v>
      </c>
      <c r="J608" s="19">
        <v>0</v>
      </c>
      <c r="K608" s="19">
        <v>0</v>
      </c>
      <c r="L608" s="19">
        <v>0</v>
      </c>
      <c r="M608" s="19">
        <v>0</v>
      </c>
      <c r="N608" s="19">
        <v>0</v>
      </c>
      <c r="O608" s="19">
        <v>0</v>
      </c>
      <c r="P608" s="19">
        <v>0</v>
      </c>
      <c r="Q608" s="19">
        <v>0</v>
      </c>
      <c r="R608" s="19">
        <v>0</v>
      </c>
      <c r="S608" s="1" t="s">
        <v>36</v>
      </c>
      <c r="T608" s="1" t="s">
        <v>8</v>
      </c>
      <c r="U608" t="str">
        <f>IFERROR(VLOOKUP(JRC_IDEES_powergen[[#This Row],[Headers]],sections[#All],1,FALSE),U607)</f>
        <v>Total gross distributed heat production (GWh)</v>
      </c>
      <c r="V608" t="str">
        <f>IFERROR(VLOOKUP(JRC_IDEES_powergen[[#This Row],[Headers]],ec[#All],3,FALSE),"")</f>
        <v>3260</v>
      </c>
      <c r="W608" t="str">
        <f>VLOOKUP(MID(JRC_IDEES_powergen[[#This Row],[Source.Name]],25,2),Table5[#All],3,FALSE)</f>
        <v>Greece</v>
      </c>
    </row>
    <row r="609" spans="2:23" x14ac:dyDescent="0.25">
      <c r="B609" t="str">
        <f t="shared" si="9"/>
        <v>Total gross distributed heat production (GWh) - 3270A</v>
      </c>
      <c r="C609" s="19">
        <v>0</v>
      </c>
      <c r="D609" s="19">
        <v>0</v>
      </c>
      <c r="E609" s="19">
        <v>0</v>
      </c>
      <c r="F609" s="19">
        <v>0</v>
      </c>
      <c r="G609" s="19">
        <v>0</v>
      </c>
      <c r="H609" s="19">
        <v>0</v>
      </c>
      <c r="I609" s="19">
        <v>0</v>
      </c>
      <c r="J609" s="19">
        <v>0</v>
      </c>
      <c r="K609" s="19">
        <v>0</v>
      </c>
      <c r="L609" s="19">
        <v>0</v>
      </c>
      <c r="M609" s="19">
        <v>0</v>
      </c>
      <c r="N609" s="19">
        <v>0</v>
      </c>
      <c r="O609" s="19">
        <v>0</v>
      </c>
      <c r="P609" s="19">
        <v>0</v>
      </c>
      <c r="Q609" s="19">
        <v>0</v>
      </c>
      <c r="R609" s="19">
        <v>0</v>
      </c>
      <c r="S609" s="1" t="s">
        <v>36</v>
      </c>
      <c r="T609" s="1" t="s">
        <v>9</v>
      </c>
      <c r="U609" t="str">
        <f>IFERROR(VLOOKUP(JRC_IDEES_powergen[[#This Row],[Headers]],sections[#All],1,FALSE),U608)</f>
        <v>Total gross distributed heat production (GWh)</v>
      </c>
      <c r="V609">
        <f>IFERROR(VLOOKUP(JRC_IDEES_powergen[[#This Row],[Headers]],ec[#All],3,FALSE),"")</f>
        <v>0</v>
      </c>
      <c r="W609" t="str">
        <f>VLOOKUP(MID(JRC_IDEES_powergen[[#This Row],[Source.Name]],25,2),Table5[#All],3,FALSE)</f>
        <v>Greece</v>
      </c>
    </row>
    <row r="610" spans="2:23" x14ac:dyDescent="0.25">
      <c r="B610" t="str">
        <f t="shared" si="9"/>
        <v>Total gross distributed heat production (GWh) - 3280</v>
      </c>
      <c r="C610" s="19">
        <v>0</v>
      </c>
      <c r="D610" s="19">
        <v>0</v>
      </c>
      <c r="E610" s="19">
        <v>0</v>
      </c>
      <c r="F610" s="19">
        <v>0</v>
      </c>
      <c r="G610" s="19">
        <v>0</v>
      </c>
      <c r="H610" s="19">
        <v>0</v>
      </c>
      <c r="I610" s="19">
        <v>0</v>
      </c>
      <c r="J610" s="19">
        <v>0</v>
      </c>
      <c r="K610" s="19">
        <v>0</v>
      </c>
      <c r="L610" s="19">
        <v>0</v>
      </c>
      <c r="M610" s="19">
        <v>0</v>
      </c>
      <c r="N610" s="19">
        <v>0</v>
      </c>
      <c r="O610" s="19">
        <v>0</v>
      </c>
      <c r="P610" s="19">
        <v>0</v>
      </c>
      <c r="Q610" s="19">
        <v>0</v>
      </c>
      <c r="R610" s="19">
        <v>0</v>
      </c>
      <c r="S610" s="1" t="s">
        <v>36</v>
      </c>
      <c r="T610" s="1" t="s">
        <v>10</v>
      </c>
      <c r="U610" t="str">
        <f>IFERROR(VLOOKUP(JRC_IDEES_powergen[[#This Row],[Headers]],sections[#All],1,FALSE),U609)</f>
        <v>Total gross distributed heat production (GWh)</v>
      </c>
      <c r="V610" t="str">
        <f>IFERROR(VLOOKUP(JRC_IDEES_powergen[[#This Row],[Headers]],ec[#All],3,FALSE),"")</f>
        <v>3270A</v>
      </c>
      <c r="W610" t="str">
        <f>VLOOKUP(MID(JRC_IDEES_powergen[[#This Row],[Source.Name]],25,2),Table5[#All],3,FALSE)</f>
        <v>Greece</v>
      </c>
    </row>
    <row r="611" spans="2:23" x14ac:dyDescent="0.25">
      <c r="B611" t="str">
        <f t="shared" si="9"/>
        <v/>
      </c>
      <c r="C611" s="19">
        <v>0</v>
      </c>
      <c r="D611" s="19">
        <v>0</v>
      </c>
      <c r="E611" s="19">
        <v>0</v>
      </c>
      <c r="F611" s="19">
        <v>0</v>
      </c>
      <c r="G611" s="19">
        <v>0</v>
      </c>
      <c r="H611" s="19">
        <v>0</v>
      </c>
      <c r="I611" s="19">
        <v>0</v>
      </c>
      <c r="J611" s="19">
        <v>0</v>
      </c>
      <c r="K611" s="19">
        <v>0</v>
      </c>
      <c r="L611" s="19">
        <v>0</v>
      </c>
      <c r="M611" s="19">
        <v>0</v>
      </c>
      <c r="N611" s="19">
        <v>0</v>
      </c>
      <c r="O611" s="19">
        <v>0</v>
      </c>
      <c r="P611" s="19">
        <v>0</v>
      </c>
      <c r="Q611" s="19">
        <v>0</v>
      </c>
      <c r="R611" s="19">
        <v>0</v>
      </c>
      <c r="S611" s="1" t="s">
        <v>36</v>
      </c>
      <c r="T611" s="1" t="s">
        <v>11</v>
      </c>
      <c r="U611" t="str">
        <f>IFERROR(VLOOKUP(JRC_IDEES_powergen[[#This Row],[Headers]],sections[#All],1,FALSE),U610)</f>
        <v>Total gross distributed heat production (GWh)</v>
      </c>
      <c r="V611" t="str">
        <f>IFERROR(VLOOKUP(JRC_IDEES_powergen[[#This Row],[Headers]],ec[#All],3,FALSE),"")</f>
        <v>3280</v>
      </c>
      <c r="W611" t="str">
        <f>VLOOKUP(MID(JRC_IDEES_powergen[[#This Row],[Source.Name]],25,2),Table5[#All],3,FALSE)</f>
        <v>Greece</v>
      </c>
    </row>
    <row r="612" spans="2:23" x14ac:dyDescent="0.25">
      <c r="B612" t="str">
        <f t="shared" si="9"/>
        <v>Total gross distributed heat production (GWh) - 4100</v>
      </c>
      <c r="C612" s="19">
        <v>0</v>
      </c>
      <c r="D612" s="19">
        <v>0</v>
      </c>
      <c r="E612" s="19">
        <v>0</v>
      </c>
      <c r="F612" s="19">
        <v>0</v>
      </c>
      <c r="G612" s="19">
        <v>0</v>
      </c>
      <c r="H612" s="19">
        <v>0</v>
      </c>
      <c r="I612" s="19">
        <v>0</v>
      </c>
      <c r="J612" s="19">
        <v>0</v>
      </c>
      <c r="K612" s="19">
        <v>0</v>
      </c>
      <c r="L612" s="19">
        <v>0</v>
      </c>
      <c r="M612" s="19">
        <v>0</v>
      </c>
      <c r="N612" s="19">
        <v>0</v>
      </c>
      <c r="O612" s="19">
        <v>0</v>
      </c>
      <c r="P612" s="19">
        <v>0</v>
      </c>
      <c r="Q612" s="19">
        <v>0</v>
      </c>
      <c r="R612" s="19">
        <v>0</v>
      </c>
      <c r="S612" s="1" t="s">
        <v>36</v>
      </c>
      <c r="T612" s="1" t="s">
        <v>12</v>
      </c>
      <c r="U612" t="str">
        <f>IFERROR(VLOOKUP(JRC_IDEES_powergen[[#This Row],[Headers]],sections[#All],1,FALSE),U611)</f>
        <v>Total gross distributed heat production (GWh)</v>
      </c>
      <c r="V612" t="str">
        <f>IFERROR(VLOOKUP(JRC_IDEES_powergen[[#This Row],[Headers]],ec[#All],3,FALSE),"")</f>
        <v/>
      </c>
      <c r="W612" t="str">
        <f>VLOOKUP(MID(JRC_IDEES_powergen[[#This Row],[Source.Name]],25,2),Table5[#All],3,FALSE)</f>
        <v>Greece</v>
      </c>
    </row>
    <row r="613" spans="2:23" x14ac:dyDescent="0.25">
      <c r="B613" t="str">
        <f t="shared" si="9"/>
        <v>Total gross distributed heat production (GWh) - 5542</v>
      </c>
      <c r="C613" s="19">
        <v>0</v>
      </c>
      <c r="D613" s="19">
        <v>0</v>
      </c>
      <c r="E613" s="19">
        <v>0</v>
      </c>
      <c r="F613" s="19">
        <v>0</v>
      </c>
      <c r="G613" s="19">
        <v>0</v>
      </c>
      <c r="H613" s="19">
        <v>0</v>
      </c>
      <c r="I613" s="19">
        <v>0</v>
      </c>
      <c r="J613" s="19">
        <v>0</v>
      </c>
      <c r="K613" s="19">
        <v>0</v>
      </c>
      <c r="L613" s="19">
        <v>0</v>
      </c>
      <c r="M613" s="19">
        <v>0</v>
      </c>
      <c r="N613" s="19">
        <v>0</v>
      </c>
      <c r="O613" s="19">
        <v>0</v>
      </c>
      <c r="P613" s="19">
        <v>0</v>
      </c>
      <c r="Q613" s="19">
        <v>0</v>
      </c>
      <c r="R613" s="19">
        <v>0</v>
      </c>
      <c r="S613" s="1" t="s">
        <v>36</v>
      </c>
      <c r="T613" s="1" t="s">
        <v>13</v>
      </c>
      <c r="U613" t="str">
        <f>IFERROR(VLOOKUP(JRC_IDEES_powergen[[#This Row],[Headers]],sections[#All],1,FALSE),U612)</f>
        <v>Total gross distributed heat production (GWh)</v>
      </c>
      <c r="V613" t="str">
        <f>IFERROR(VLOOKUP(JRC_IDEES_powergen[[#This Row],[Headers]],ec[#All],3,FALSE),"")</f>
        <v>4100</v>
      </c>
      <c r="W613" t="str">
        <f>VLOOKUP(MID(JRC_IDEES_powergen[[#This Row],[Source.Name]],25,2),Table5[#All],3,FALSE)</f>
        <v>Greece</v>
      </c>
    </row>
    <row r="614" spans="2:23" x14ac:dyDescent="0.25">
      <c r="B614" t="str">
        <f t="shared" si="9"/>
        <v>Total gross distributed heat production (GWh) - 4200</v>
      </c>
      <c r="C614" s="19">
        <v>0</v>
      </c>
      <c r="D614" s="19">
        <v>0</v>
      </c>
      <c r="E614" s="19">
        <v>0</v>
      </c>
      <c r="F614" s="19">
        <v>0</v>
      </c>
      <c r="G614" s="19">
        <v>0</v>
      </c>
      <c r="H614" s="19">
        <v>0</v>
      </c>
      <c r="I614" s="19">
        <v>0</v>
      </c>
      <c r="J614" s="19">
        <v>0</v>
      </c>
      <c r="K614" s="19">
        <v>0</v>
      </c>
      <c r="L614" s="19">
        <v>0</v>
      </c>
      <c r="M614" s="19">
        <v>0</v>
      </c>
      <c r="N614" s="19">
        <v>0</v>
      </c>
      <c r="O614" s="19">
        <v>0</v>
      </c>
      <c r="P614" s="19">
        <v>0</v>
      </c>
      <c r="Q614" s="19">
        <v>0</v>
      </c>
      <c r="R614" s="19">
        <v>0</v>
      </c>
      <c r="S614" s="1" t="s">
        <v>36</v>
      </c>
      <c r="T614" s="1" t="s">
        <v>14</v>
      </c>
      <c r="U614" t="str">
        <f>IFERROR(VLOOKUP(JRC_IDEES_powergen[[#This Row],[Headers]],sections[#All],1,FALSE),U613)</f>
        <v>Total gross distributed heat production (GWh)</v>
      </c>
      <c r="V614" t="str">
        <f>IFERROR(VLOOKUP(JRC_IDEES_powergen[[#This Row],[Headers]],ec[#All],3,FALSE),"")</f>
        <v>5542</v>
      </c>
      <c r="W614" t="str">
        <f>VLOOKUP(MID(JRC_IDEES_powergen[[#This Row],[Source.Name]],25,2),Table5[#All],3,FALSE)</f>
        <v>Greece</v>
      </c>
    </row>
    <row r="615" spans="2:23" x14ac:dyDescent="0.25">
      <c r="B615" t="str">
        <f t="shared" si="9"/>
        <v>Total gross distributed heat production (GWh) - 0</v>
      </c>
      <c r="C615" s="19">
        <v>0</v>
      </c>
      <c r="D615" s="19">
        <v>0</v>
      </c>
      <c r="E615" s="19">
        <v>0</v>
      </c>
      <c r="F615" s="19">
        <v>0</v>
      </c>
      <c r="G615" s="19">
        <v>0</v>
      </c>
      <c r="H615" s="19">
        <v>0</v>
      </c>
      <c r="I615" s="19">
        <v>0</v>
      </c>
      <c r="J615" s="19">
        <v>0</v>
      </c>
      <c r="K615" s="19">
        <v>0</v>
      </c>
      <c r="L615" s="19">
        <v>0</v>
      </c>
      <c r="M615" s="19">
        <v>0</v>
      </c>
      <c r="N615" s="19">
        <v>0</v>
      </c>
      <c r="O615" s="19">
        <v>0</v>
      </c>
      <c r="P615" s="19">
        <v>0</v>
      </c>
      <c r="Q615" s="19">
        <v>0</v>
      </c>
      <c r="R615" s="19">
        <v>0</v>
      </c>
      <c r="S615" s="1" t="s">
        <v>36</v>
      </c>
      <c r="T615" s="1" t="s">
        <v>15</v>
      </c>
      <c r="U615" t="str">
        <f>IFERROR(VLOOKUP(JRC_IDEES_powergen[[#This Row],[Headers]],sections[#All],1,FALSE),U614)</f>
        <v>Total gross distributed heat production (GWh)</v>
      </c>
      <c r="V615" t="str">
        <f>IFERROR(VLOOKUP(JRC_IDEES_powergen[[#This Row],[Headers]],ec[#All],3,FALSE),"")</f>
        <v>4200</v>
      </c>
      <c r="W615" t="str">
        <f>VLOOKUP(MID(JRC_IDEES_powergen[[#This Row],[Source.Name]],25,2),Table5[#All],3,FALSE)</f>
        <v>Greece</v>
      </c>
    </row>
    <row r="616" spans="2:23" x14ac:dyDescent="0.25">
      <c r="B616" t="str">
        <f t="shared" si="9"/>
        <v>Total gross distributed heat production (GWh) - 5541</v>
      </c>
      <c r="C616" s="19">
        <v>0</v>
      </c>
      <c r="D616" s="19">
        <v>0</v>
      </c>
      <c r="E616" s="19">
        <v>0</v>
      </c>
      <c r="F616" s="19">
        <v>0</v>
      </c>
      <c r="G616" s="19">
        <v>0</v>
      </c>
      <c r="H616" s="19">
        <v>0</v>
      </c>
      <c r="I616" s="19">
        <v>0</v>
      </c>
      <c r="J616" s="19">
        <v>0</v>
      </c>
      <c r="K616" s="19">
        <v>0</v>
      </c>
      <c r="L616" s="19">
        <v>0</v>
      </c>
      <c r="M616" s="19">
        <v>0</v>
      </c>
      <c r="N616" s="19">
        <v>0</v>
      </c>
      <c r="O616" s="19">
        <v>0</v>
      </c>
      <c r="P616" s="19">
        <v>0</v>
      </c>
      <c r="Q616" s="19">
        <v>0</v>
      </c>
      <c r="R616" s="19">
        <v>0</v>
      </c>
      <c r="S616" s="1" t="s">
        <v>36</v>
      </c>
      <c r="T616" s="1" t="s">
        <v>16</v>
      </c>
      <c r="U616" t="str">
        <f>IFERROR(VLOOKUP(JRC_IDEES_powergen[[#This Row],[Headers]],sections[#All],1,FALSE),U615)</f>
        <v>Total gross distributed heat production (GWh)</v>
      </c>
      <c r="V616">
        <f>IFERROR(VLOOKUP(JRC_IDEES_powergen[[#This Row],[Headers]],ec[#All],3,FALSE),"")</f>
        <v>0</v>
      </c>
      <c r="W616" t="str">
        <f>VLOOKUP(MID(JRC_IDEES_powergen[[#This Row],[Source.Name]],25,2),Table5[#All],3,FALSE)</f>
        <v>Greece</v>
      </c>
    </row>
    <row r="617" spans="2:23" x14ac:dyDescent="0.25">
      <c r="B617" t="str">
        <f t="shared" si="9"/>
        <v>Total gross distributed heat production (GWh) - 55431</v>
      </c>
      <c r="C617" s="19">
        <v>0</v>
      </c>
      <c r="D617" s="19">
        <v>0</v>
      </c>
      <c r="E617" s="19">
        <v>0</v>
      </c>
      <c r="F617" s="19">
        <v>0</v>
      </c>
      <c r="G617" s="19">
        <v>0</v>
      </c>
      <c r="H617" s="19">
        <v>0</v>
      </c>
      <c r="I617" s="19">
        <v>0</v>
      </c>
      <c r="J617" s="19">
        <v>0</v>
      </c>
      <c r="K617" s="19">
        <v>0</v>
      </c>
      <c r="L617" s="19">
        <v>0</v>
      </c>
      <c r="M617" s="19">
        <v>0</v>
      </c>
      <c r="N617" s="19">
        <v>0</v>
      </c>
      <c r="O617" s="19">
        <v>0</v>
      </c>
      <c r="P617" s="19">
        <v>0</v>
      </c>
      <c r="Q617" s="19">
        <v>0</v>
      </c>
      <c r="R617" s="19">
        <v>0</v>
      </c>
      <c r="S617" s="1" t="s">
        <v>36</v>
      </c>
      <c r="T617" s="1" t="s">
        <v>17</v>
      </c>
      <c r="U617" t="str">
        <f>IFERROR(VLOOKUP(JRC_IDEES_powergen[[#This Row],[Headers]],sections[#All],1,FALSE),U616)</f>
        <v>Total gross distributed heat production (GWh)</v>
      </c>
      <c r="V617" t="str">
        <f>IFERROR(VLOOKUP(JRC_IDEES_powergen[[#This Row],[Headers]],ec[#All],3,FALSE),"")</f>
        <v>5541</v>
      </c>
      <c r="W617" t="str">
        <f>VLOOKUP(MID(JRC_IDEES_powergen[[#This Row],[Source.Name]],25,2),Table5[#All],3,FALSE)</f>
        <v>Greece</v>
      </c>
    </row>
    <row r="618" spans="2:23" x14ac:dyDescent="0.25">
      <c r="B618" t="str">
        <f t="shared" si="9"/>
        <v>Total gross distributed heat production (GWh) - 5545</v>
      </c>
      <c r="C618" s="19">
        <v>0</v>
      </c>
      <c r="D618" s="19">
        <v>0</v>
      </c>
      <c r="E618" s="19">
        <v>0</v>
      </c>
      <c r="F618" s="19">
        <v>0</v>
      </c>
      <c r="G618" s="19">
        <v>0</v>
      </c>
      <c r="H618" s="19">
        <v>0</v>
      </c>
      <c r="I618" s="19">
        <v>0</v>
      </c>
      <c r="J618" s="19">
        <v>0</v>
      </c>
      <c r="K618" s="19">
        <v>0</v>
      </c>
      <c r="L618" s="19">
        <v>0</v>
      </c>
      <c r="M618" s="19">
        <v>0</v>
      </c>
      <c r="N618" s="19">
        <v>0</v>
      </c>
      <c r="O618" s="19">
        <v>0</v>
      </c>
      <c r="P618" s="19">
        <v>0</v>
      </c>
      <c r="Q618" s="19">
        <v>0</v>
      </c>
      <c r="R618" s="19">
        <v>0</v>
      </c>
      <c r="S618" s="1" t="s">
        <v>36</v>
      </c>
      <c r="T618" s="1" t="s">
        <v>18</v>
      </c>
      <c r="U618" t="str">
        <f>IFERROR(VLOOKUP(JRC_IDEES_powergen[[#This Row],[Headers]],sections[#All],1,FALSE),U617)</f>
        <v>Total gross distributed heat production (GWh)</v>
      </c>
      <c r="V618" t="str">
        <f>IFERROR(VLOOKUP(JRC_IDEES_powergen[[#This Row],[Headers]],ec[#All],3,FALSE),"")</f>
        <v>55431</v>
      </c>
      <c r="W618" t="str">
        <f>VLOOKUP(MID(JRC_IDEES_powergen[[#This Row],[Source.Name]],25,2),Table5[#All],3,FALSE)</f>
        <v>Greece</v>
      </c>
    </row>
    <row r="619" spans="2:23" x14ac:dyDescent="0.25">
      <c r="B619" t="str">
        <f t="shared" si="9"/>
        <v>Total gross distributed heat production (GWh) - 0</v>
      </c>
      <c r="C619" s="19">
        <v>0</v>
      </c>
      <c r="D619" s="19">
        <v>0</v>
      </c>
      <c r="E619" s="19">
        <v>0</v>
      </c>
      <c r="F619" s="19">
        <v>0</v>
      </c>
      <c r="G619" s="19">
        <v>0</v>
      </c>
      <c r="H619" s="19">
        <v>0</v>
      </c>
      <c r="I619" s="19">
        <v>0</v>
      </c>
      <c r="J619" s="19">
        <v>0</v>
      </c>
      <c r="K619" s="19">
        <v>0</v>
      </c>
      <c r="L619" s="19">
        <v>0</v>
      </c>
      <c r="M619" s="19">
        <v>0</v>
      </c>
      <c r="N619" s="19">
        <v>0</v>
      </c>
      <c r="O619" s="19">
        <v>0</v>
      </c>
      <c r="P619" s="19">
        <v>0</v>
      </c>
      <c r="Q619" s="19">
        <v>0</v>
      </c>
      <c r="R619" s="19">
        <v>0</v>
      </c>
      <c r="S619" s="1" t="s">
        <v>36</v>
      </c>
      <c r="T619" s="1" t="s">
        <v>19</v>
      </c>
      <c r="U619" t="str">
        <f>IFERROR(VLOOKUP(JRC_IDEES_powergen[[#This Row],[Headers]],sections[#All],1,FALSE),U618)</f>
        <v>Total gross distributed heat production (GWh)</v>
      </c>
      <c r="V619" t="str">
        <f>IFERROR(VLOOKUP(JRC_IDEES_powergen[[#This Row],[Headers]],ec[#All],3,FALSE),"")</f>
        <v>5545</v>
      </c>
      <c r="W619" t="str">
        <f>VLOOKUP(MID(JRC_IDEES_powergen[[#This Row],[Source.Name]],25,2),Table5[#All],3,FALSE)</f>
        <v>Greece</v>
      </c>
    </row>
    <row r="620" spans="2:23" x14ac:dyDescent="0.25">
      <c r="B620" t="str">
        <f t="shared" si="9"/>
        <v>Total gross distributed heat production (GWh) - 7100</v>
      </c>
      <c r="C620" s="19">
        <v>0</v>
      </c>
      <c r="D620" s="19">
        <v>0</v>
      </c>
      <c r="E620" s="19">
        <v>0</v>
      </c>
      <c r="F620" s="19">
        <v>0</v>
      </c>
      <c r="G620" s="19">
        <v>0</v>
      </c>
      <c r="H620" s="19">
        <v>0</v>
      </c>
      <c r="I620" s="19">
        <v>0</v>
      </c>
      <c r="J620" s="19">
        <v>0</v>
      </c>
      <c r="K620" s="19">
        <v>0</v>
      </c>
      <c r="L620" s="19">
        <v>0</v>
      </c>
      <c r="M620" s="19">
        <v>0</v>
      </c>
      <c r="N620" s="19">
        <v>0</v>
      </c>
      <c r="O620" s="19">
        <v>0</v>
      </c>
      <c r="P620" s="19">
        <v>0</v>
      </c>
      <c r="Q620" s="19">
        <v>0</v>
      </c>
      <c r="R620" s="19">
        <v>0</v>
      </c>
      <c r="S620" s="1" t="s">
        <v>36</v>
      </c>
      <c r="T620" s="1" t="s">
        <v>20</v>
      </c>
      <c r="U620" t="str">
        <f>IFERROR(VLOOKUP(JRC_IDEES_powergen[[#This Row],[Headers]],sections[#All],1,FALSE),U619)</f>
        <v>Total gross distributed heat production (GWh)</v>
      </c>
      <c r="V620">
        <f>IFERROR(VLOOKUP(JRC_IDEES_powergen[[#This Row],[Headers]],ec[#All],3,FALSE),"")</f>
        <v>0</v>
      </c>
      <c r="W620" t="str">
        <f>VLOOKUP(MID(JRC_IDEES_powergen[[#This Row],[Source.Name]],25,2),Table5[#All],3,FALSE)</f>
        <v>Greece</v>
      </c>
    </row>
    <row r="621" spans="2:23" x14ac:dyDescent="0.25">
      <c r="B621" t="str">
        <f t="shared" si="9"/>
        <v>Total gross distributed heat production (GWh) - 55432</v>
      </c>
      <c r="C621" s="19">
        <v>0</v>
      </c>
      <c r="D621" s="19">
        <v>0</v>
      </c>
      <c r="E621" s="19">
        <v>0</v>
      </c>
      <c r="F621" s="19">
        <v>0</v>
      </c>
      <c r="G621" s="19">
        <v>0</v>
      </c>
      <c r="H621" s="19">
        <v>0</v>
      </c>
      <c r="I621" s="19">
        <v>0</v>
      </c>
      <c r="J621" s="19">
        <v>0</v>
      </c>
      <c r="K621" s="19">
        <v>0</v>
      </c>
      <c r="L621" s="19">
        <v>0</v>
      </c>
      <c r="M621" s="19">
        <v>0</v>
      </c>
      <c r="N621" s="19">
        <v>0</v>
      </c>
      <c r="O621" s="19">
        <v>0</v>
      </c>
      <c r="P621" s="19">
        <v>0</v>
      </c>
      <c r="Q621" s="19">
        <v>0</v>
      </c>
      <c r="R621" s="19">
        <v>0</v>
      </c>
      <c r="S621" s="1" t="s">
        <v>36</v>
      </c>
      <c r="T621" s="1" t="s">
        <v>21</v>
      </c>
      <c r="U621" t="str">
        <f>IFERROR(VLOOKUP(JRC_IDEES_powergen[[#This Row],[Headers]],sections[#All],1,FALSE),U620)</f>
        <v>Total gross distributed heat production (GWh)</v>
      </c>
      <c r="V621" t="str">
        <f>IFERROR(VLOOKUP(JRC_IDEES_powergen[[#This Row],[Headers]],ec[#All],3,FALSE),"")</f>
        <v>7100</v>
      </c>
      <c r="W621" t="str">
        <f>VLOOKUP(MID(JRC_IDEES_powergen[[#This Row],[Source.Name]],25,2),Table5[#All],3,FALSE)</f>
        <v>Greece</v>
      </c>
    </row>
    <row r="622" spans="2:23" x14ac:dyDescent="0.25">
      <c r="B622" t="str">
        <f t="shared" si="9"/>
        <v>Total gross distributed heat production (GWh) - 5532</v>
      </c>
      <c r="C622" s="19">
        <v>0</v>
      </c>
      <c r="D622" s="19">
        <v>0</v>
      </c>
      <c r="E622" s="19">
        <v>0</v>
      </c>
      <c r="F622" s="19">
        <v>0</v>
      </c>
      <c r="G622" s="19">
        <v>0</v>
      </c>
      <c r="H622" s="19">
        <v>0</v>
      </c>
      <c r="I622" s="19">
        <v>0</v>
      </c>
      <c r="J622" s="19">
        <v>0</v>
      </c>
      <c r="K622" s="19">
        <v>0</v>
      </c>
      <c r="L622" s="19">
        <v>0</v>
      </c>
      <c r="M622" s="19">
        <v>0</v>
      </c>
      <c r="N622" s="19">
        <v>0</v>
      </c>
      <c r="O622" s="19">
        <v>0</v>
      </c>
      <c r="P622" s="19">
        <v>0</v>
      </c>
      <c r="Q622" s="19">
        <v>0</v>
      </c>
      <c r="R622" s="19">
        <v>0</v>
      </c>
      <c r="S622" s="1" t="s">
        <v>36</v>
      </c>
      <c r="T622" s="1" t="s">
        <v>22</v>
      </c>
      <c r="U622" t="str">
        <f>IFERROR(VLOOKUP(JRC_IDEES_powergen[[#This Row],[Headers]],sections[#All],1,FALSE),U621)</f>
        <v>Total gross distributed heat production (GWh)</v>
      </c>
      <c r="V622" t="str">
        <f>IFERROR(VLOOKUP(JRC_IDEES_powergen[[#This Row],[Headers]],ec[#All],3,FALSE),"")</f>
        <v>55432</v>
      </c>
      <c r="W622" t="str">
        <f>VLOOKUP(MID(JRC_IDEES_powergen[[#This Row],[Source.Name]],25,2),Table5[#All],3,FALSE)</f>
        <v>Greece</v>
      </c>
    </row>
    <row r="623" spans="2:23" x14ac:dyDescent="0.25">
      <c r="B623" t="str">
        <f t="shared" si="9"/>
        <v>Total gross distributed heat production (GWh) - 5550</v>
      </c>
      <c r="C623" s="19">
        <v>0</v>
      </c>
      <c r="D623" s="19">
        <v>0</v>
      </c>
      <c r="E623" s="19">
        <v>0</v>
      </c>
      <c r="F623" s="19">
        <v>0</v>
      </c>
      <c r="G623" s="19">
        <v>0</v>
      </c>
      <c r="H623" s="19">
        <v>0</v>
      </c>
      <c r="I623" s="19">
        <v>0</v>
      </c>
      <c r="J623" s="19">
        <v>0</v>
      </c>
      <c r="K623" s="19">
        <v>0</v>
      </c>
      <c r="L623" s="19">
        <v>0</v>
      </c>
      <c r="M623" s="19">
        <v>0</v>
      </c>
      <c r="N623" s="19">
        <v>0</v>
      </c>
      <c r="O623" s="19">
        <v>0</v>
      </c>
      <c r="P623" s="19">
        <v>0</v>
      </c>
      <c r="Q623" s="19">
        <v>0</v>
      </c>
      <c r="R623" s="19">
        <v>0</v>
      </c>
      <c r="S623" s="1" t="s">
        <v>36</v>
      </c>
      <c r="T623" s="1" t="s">
        <v>23</v>
      </c>
      <c r="U623" t="str">
        <f>IFERROR(VLOOKUP(JRC_IDEES_powergen[[#This Row],[Headers]],sections[#All],1,FALSE),U622)</f>
        <v>Total gross distributed heat production (GWh)</v>
      </c>
      <c r="V623" t="str">
        <f>IFERROR(VLOOKUP(JRC_IDEES_powergen[[#This Row],[Headers]],ec[#All],3,FALSE),"")</f>
        <v>5532</v>
      </c>
      <c r="W623" t="str">
        <f>VLOOKUP(MID(JRC_IDEES_powergen[[#This Row],[Source.Name]],25,2),Table5[#All],3,FALSE)</f>
        <v>Greece</v>
      </c>
    </row>
    <row r="624" spans="2:23" x14ac:dyDescent="0.25">
      <c r="B624" t="str">
        <f t="shared" si="9"/>
        <v>Total gross distributed heat production (GWh) - 99998</v>
      </c>
      <c r="C624" s="19">
        <v>0</v>
      </c>
      <c r="D624" s="19">
        <v>0</v>
      </c>
      <c r="E624" s="19">
        <v>0</v>
      </c>
      <c r="F624" s="19">
        <v>0</v>
      </c>
      <c r="G624" s="19">
        <v>0</v>
      </c>
      <c r="H624" s="19">
        <v>0</v>
      </c>
      <c r="I624" s="19">
        <v>0</v>
      </c>
      <c r="J624" s="19">
        <v>0</v>
      </c>
      <c r="K624" s="19">
        <v>0</v>
      </c>
      <c r="L624" s="19">
        <v>0</v>
      </c>
      <c r="M624" s="19">
        <v>0</v>
      </c>
      <c r="N624" s="19">
        <v>0</v>
      </c>
      <c r="O624" s="19">
        <v>0</v>
      </c>
      <c r="P624" s="19">
        <v>0</v>
      </c>
      <c r="Q624" s="19">
        <v>0</v>
      </c>
      <c r="R624" s="19">
        <v>0</v>
      </c>
      <c r="S624" s="1" t="s">
        <v>36</v>
      </c>
      <c r="T624" s="1" t="s">
        <v>24</v>
      </c>
      <c r="U624" t="str">
        <f>IFERROR(VLOOKUP(JRC_IDEES_powergen[[#This Row],[Headers]],sections[#All],1,FALSE),U623)</f>
        <v>Total gross distributed heat production (GWh)</v>
      </c>
      <c r="V624" t="str">
        <f>IFERROR(VLOOKUP(JRC_IDEES_powergen[[#This Row],[Headers]],ec[#All],3,FALSE),"")</f>
        <v>5550</v>
      </c>
      <c r="W624" t="str">
        <f>VLOOKUP(MID(JRC_IDEES_powergen[[#This Row],[Source.Name]],25,2),Table5[#All],3,FALSE)</f>
        <v>Greece</v>
      </c>
    </row>
    <row r="625" spans="2:23" x14ac:dyDescent="0.25">
      <c r="B625" t="str">
        <f t="shared" si="9"/>
        <v>Total gross distributed heat production (GWh) - 99999</v>
      </c>
      <c r="C625" s="19">
        <v>0</v>
      </c>
      <c r="D625" s="19">
        <v>0</v>
      </c>
      <c r="E625" s="19">
        <v>0</v>
      </c>
      <c r="F625" s="19">
        <v>0</v>
      </c>
      <c r="G625" s="19">
        <v>0</v>
      </c>
      <c r="H625" s="19">
        <v>0</v>
      </c>
      <c r="I625" s="19">
        <v>0</v>
      </c>
      <c r="J625" s="19">
        <v>0</v>
      </c>
      <c r="K625" s="19">
        <v>0</v>
      </c>
      <c r="L625" s="19">
        <v>0</v>
      </c>
      <c r="M625" s="19">
        <v>0</v>
      </c>
      <c r="N625" s="19">
        <v>0</v>
      </c>
      <c r="O625" s="19">
        <v>0</v>
      </c>
      <c r="P625" s="19">
        <v>0</v>
      </c>
      <c r="Q625" s="19">
        <v>0</v>
      </c>
      <c r="R625" s="19">
        <v>0</v>
      </c>
      <c r="S625" s="1" t="s">
        <v>36</v>
      </c>
      <c r="T625" s="1" t="s">
        <v>25</v>
      </c>
      <c r="U625" t="str">
        <f>IFERROR(VLOOKUP(JRC_IDEES_powergen[[#This Row],[Headers]],sections[#All],1,FALSE),U624)</f>
        <v>Total gross distributed heat production (GWh)</v>
      </c>
      <c r="V625" t="str">
        <f>IFERROR(VLOOKUP(JRC_IDEES_powergen[[#This Row],[Headers]],ec[#All],3,FALSE),"")</f>
        <v>99998</v>
      </c>
      <c r="W625" t="str">
        <f>VLOOKUP(MID(JRC_IDEES_powergen[[#This Row],[Source.Name]],25,2),Table5[#All],3,FALSE)</f>
        <v>Greece</v>
      </c>
    </row>
    <row r="626" spans="2:23" x14ac:dyDescent="0.25">
      <c r="B626" t="str">
        <f t="shared" si="9"/>
        <v/>
      </c>
      <c r="C626" s="19">
        <v>0</v>
      </c>
      <c r="D626" s="19">
        <v>0</v>
      </c>
      <c r="E626" s="19">
        <v>0</v>
      </c>
      <c r="F626" s="19">
        <v>0</v>
      </c>
      <c r="G626" s="19">
        <v>0</v>
      </c>
      <c r="H626" s="19">
        <v>0</v>
      </c>
      <c r="I626" s="19">
        <v>0</v>
      </c>
      <c r="J626" s="19">
        <v>0</v>
      </c>
      <c r="K626" s="19">
        <v>0</v>
      </c>
      <c r="L626" s="19">
        <v>0</v>
      </c>
      <c r="M626" s="19">
        <v>0</v>
      </c>
      <c r="N626" s="19">
        <v>0</v>
      </c>
      <c r="O626" s="19">
        <v>0</v>
      </c>
      <c r="P626" s="19">
        <v>0</v>
      </c>
      <c r="Q626" s="19">
        <v>0</v>
      </c>
      <c r="R626" s="19">
        <v>0</v>
      </c>
      <c r="S626" s="1" t="s">
        <v>36</v>
      </c>
      <c r="T626" s="1" t="s">
        <v>26</v>
      </c>
      <c r="U626" t="str">
        <f>IFERROR(VLOOKUP(JRC_IDEES_powergen[[#This Row],[Headers]],sections[#All],1,FALSE),U625)</f>
        <v>Total gross distributed heat production (GWh)</v>
      </c>
      <c r="V626" t="str">
        <f>IFERROR(VLOOKUP(JRC_IDEES_powergen[[#This Row],[Headers]],ec[#All],3,FALSE),"")</f>
        <v>99999</v>
      </c>
      <c r="W626" t="str">
        <f>VLOOKUP(MID(JRC_IDEES_powergen[[#This Row],[Source.Name]],25,2),Table5[#All],3,FALSE)</f>
        <v>Greece</v>
      </c>
    </row>
    <row r="627" spans="2:23" x14ac:dyDescent="0.25">
      <c r="B627" t="str">
        <f t="shared" si="9"/>
        <v/>
      </c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" t="s">
        <v>36</v>
      </c>
      <c r="T627" s="1"/>
      <c r="U627" t="str">
        <f>IFERROR(VLOOKUP(JRC_IDEES_powergen[[#This Row],[Headers]],sections[#All],1,FALSE),U626)</f>
        <v>Total gross distributed heat production (GWh)</v>
      </c>
      <c r="V627" t="str">
        <f>IFERROR(VLOOKUP(JRC_IDEES_powergen[[#This Row],[Headers]],ec[#All],3,FALSE),"")</f>
        <v/>
      </c>
      <c r="W627" t="str">
        <f>VLOOKUP(MID(JRC_IDEES_powergen[[#This Row],[Source.Name]],25,2),Table5[#All],3,FALSE)</f>
        <v>Greece</v>
      </c>
    </row>
    <row r="628" spans="2:23" x14ac:dyDescent="0.25">
      <c r="B628" t="str">
        <f t="shared" si="9"/>
        <v>Transformation input (ktoe) - 0</v>
      </c>
      <c r="C628" s="19">
        <v>0</v>
      </c>
      <c r="D628" s="19">
        <v>0</v>
      </c>
      <c r="E628" s="19">
        <v>0</v>
      </c>
      <c r="F628" s="19">
        <v>0</v>
      </c>
      <c r="G628" s="19">
        <v>0</v>
      </c>
      <c r="H628" s="19">
        <v>0</v>
      </c>
      <c r="I628" s="19">
        <v>0</v>
      </c>
      <c r="J628" s="19">
        <v>0</v>
      </c>
      <c r="K628" s="19">
        <v>0</v>
      </c>
      <c r="L628" s="19">
        <v>0</v>
      </c>
      <c r="M628" s="19">
        <v>0</v>
      </c>
      <c r="N628" s="19">
        <v>0</v>
      </c>
      <c r="O628" s="19">
        <v>0</v>
      </c>
      <c r="P628" s="19">
        <v>0</v>
      </c>
      <c r="Q628" s="19">
        <v>0</v>
      </c>
      <c r="R628" s="19">
        <v>0</v>
      </c>
      <c r="S628" s="1" t="s">
        <v>36</v>
      </c>
      <c r="T628" s="1" t="s">
        <v>27</v>
      </c>
      <c r="U628" t="str">
        <f>IFERROR(VLOOKUP(JRC_IDEES_powergen[[#This Row],[Headers]],sections[#All],1,FALSE),U627)</f>
        <v>Transformation input (ktoe)</v>
      </c>
      <c r="V628" t="str">
        <f>IFERROR(VLOOKUP(JRC_IDEES_powergen[[#This Row],[Headers]],ec[#All],3,FALSE),"")</f>
        <v/>
      </c>
      <c r="W628" t="str">
        <f>VLOOKUP(MID(JRC_IDEES_powergen[[#This Row],[Source.Name]],25,2),Table5[#All],3,FALSE)</f>
        <v>Greece</v>
      </c>
    </row>
    <row r="629" spans="2:23" x14ac:dyDescent="0.25">
      <c r="B629" t="str">
        <f t="shared" si="9"/>
        <v>Transformation input (ktoe) - 2100</v>
      </c>
      <c r="C629" s="19">
        <v>0</v>
      </c>
      <c r="D629" s="19">
        <v>0</v>
      </c>
      <c r="E629" s="19">
        <v>0</v>
      </c>
      <c r="F629" s="19">
        <v>0</v>
      </c>
      <c r="G629" s="19">
        <v>0</v>
      </c>
      <c r="H629" s="19">
        <v>0</v>
      </c>
      <c r="I629" s="19">
        <v>0</v>
      </c>
      <c r="J629" s="19">
        <v>0</v>
      </c>
      <c r="K629" s="19">
        <v>0</v>
      </c>
      <c r="L629" s="19">
        <v>0</v>
      </c>
      <c r="M629" s="19">
        <v>0</v>
      </c>
      <c r="N629" s="19">
        <v>0</v>
      </c>
      <c r="O629" s="19">
        <v>0</v>
      </c>
      <c r="P629" s="19">
        <v>0</v>
      </c>
      <c r="Q629" s="19">
        <v>0</v>
      </c>
      <c r="R629" s="19">
        <v>0</v>
      </c>
      <c r="S629" s="1" t="s">
        <v>36</v>
      </c>
      <c r="T629" s="1" t="s">
        <v>4</v>
      </c>
      <c r="U629" t="str">
        <f>IFERROR(VLOOKUP(JRC_IDEES_powergen[[#This Row],[Headers]],sections[#All],1,FALSE),U628)</f>
        <v>Transformation input (ktoe)</v>
      </c>
      <c r="V629">
        <f>IFERROR(VLOOKUP(JRC_IDEES_powergen[[#This Row],[Headers]],ec[#All],3,FALSE),"")</f>
        <v>0</v>
      </c>
      <c r="W629" t="str">
        <f>VLOOKUP(MID(JRC_IDEES_powergen[[#This Row],[Source.Name]],25,2),Table5[#All],3,FALSE)</f>
        <v>Greece</v>
      </c>
    </row>
    <row r="630" spans="2:23" x14ac:dyDescent="0.25">
      <c r="B630" t="str">
        <f t="shared" si="9"/>
        <v>Transformation input (ktoe) - 2200</v>
      </c>
      <c r="C630" s="19">
        <v>0</v>
      </c>
      <c r="D630" s="19">
        <v>0</v>
      </c>
      <c r="E630" s="19">
        <v>0</v>
      </c>
      <c r="F630" s="19">
        <v>0</v>
      </c>
      <c r="G630" s="19">
        <v>0</v>
      </c>
      <c r="H630" s="19">
        <v>0</v>
      </c>
      <c r="I630" s="19">
        <v>0</v>
      </c>
      <c r="J630" s="19">
        <v>0</v>
      </c>
      <c r="K630" s="19">
        <v>0</v>
      </c>
      <c r="L630" s="19">
        <v>0</v>
      </c>
      <c r="M630" s="19">
        <v>0</v>
      </c>
      <c r="N630" s="19">
        <v>0</v>
      </c>
      <c r="O630" s="19">
        <v>0</v>
      </c>
      <c r="P630" s="19">
        <v>0</v>
      </c>
      <c r="Q630" s="19">
        <v>0</v>
      </c>
      <c r="R630" s="19">
        <v>0</v>
      </c>
      <c r="S630" s="1" t="s">
        <v>36</v>
      </c>
      <c r="T630" s="1" t="s">
        <v>5</v>
      </c>
      <c r="U630" t="str">
        <f>IFERROR(VLOOKUP(JRC_IDEES_powergen[[#This Row],[Headers]],sections[#All],1,FALSE),U629)</f>
        <v>Transformation input (ktoe)</v>
      </c>
      <c r="V630" t="str">
        <f>IFERROR(VLOOKUP(JRC_IDEES_powergen[[#This Row],[Headers]],ec[#All],3,FALSE),"")</f>
        <v>2100</v>
      </c>
      <c r="W630" t="str">
        <f>VLOOKUP(MID(JRC_IDEES_powergen[[#This Row],[Source.Name]],25,2),Table5[#All],3,FALSE)</f>
        <v>Greece</v>
      </c>
    </row>
    <row r="631" spans="2:23" x14ac:dyDescent="0.25">
      <c r="B631" t="str">
        <f t="shared" si="9"/>
        <v>Transformation input (ktoe) - 3210</v>
      </c>
      <c r="C631" s="19">
        <v>0</v>
      </c>
      <c r="D631" s="19">
        <v>0</v>
      </c>
      <c r="E631" s="19">
        <v>0</v>
      </c>
      <c r="F631" s="19">
        <v>0</v>
      </c>
      <c r="G631" s="19">
        <v>0</v>
      </c>
      <c r="H631" s="19">
        <v>0</v>
      </c>
      <c r="I631" s="19">
        <v>0</v>
      </c>
      <c r="J631" s="19">
        <v>0</v>
      </c>
      <c r="K631" s="19">
        <v>0</v>
      </c>
      <c r="L631" s="19">
        <v>0</v>
      </c>
      <c r="M631" s="19">
        <v>0</v>
      </c>
      <c r="N631" s="19">
        <v>0</v>
      </c>
      <c r="O631" s="19">
        <v>0</v>
      </c>
      <c r="P631" s="19">
        <v>0</v>
      </c>
      <c r="Q631" s="19">
        <v>0</v>
      </c>
      <c r="R631" s="19">
        <v>0</v>
      </c>
      <c r="S631" s="1" t="s">
        <v>36</v>
      </c>
      <c r="T631" s="1" t="s">
        <v>6</v>
      </c>
      <c r="U631" t="str">
        <f>IFERROR(VLOOKUP(JRC_IDEES_powergen[[#This Row],[Headers]],sections[#All],1,FALSE),U630)</f>
        <v>Transformation input (ktoe)</v>
      </c>
      <c r="V631" t="str">
        <f>IFERROR(VLOOKUP(JRC_IDEES_powergen[[#This Row],[Headers]],ec[#All],3,FALSE),"")</f>
        <v>2200</v>
      </c>
      <c r="W631" t="str">
        <f>VLOOKUP(MID(JRC_IDEES_powergen[[#This Row],[Source.Name]],25,2),Table5[#All],3,FALSE)</f>
        <v>Greece</v>
      </c>
    </row>
    <row r="632" spans="2:23" x14ac:dyDescent="0.25">
      <c r="B632" t="str">
        <f t="shared" si="9"/>
        <v>Transformation input (ktoe) - 3260</v>
      </c>
      <c r="C632" s="19">
        <v>0</v>
      </c>
      <c r="D632" s="19">
        <v>0</v>
      </c>
      <c r="E632" s="19">
        <v>0</v>
      </c>
      <c r="F632" s="19">
        <v>0</v>
      </c>
      <c r="G632" s="19">
        <v>0</v>
      </c>
      <c r="H632" s="19">
        <v>0</v>
      </c>
      <c r="I632" s="19">
        <v>0</v>
      </c>
      <c r="J632" s="19">
        <v>0</v>
      </c>
      <c r="K632" s="19">
        <v>0</v>
      </c>
      <c r="L632" s="19">
        <v>0</v>
      </c>
      <c r="M632" s="19">
        <v>0</v>
      </c>
      <c r="N632" s="19">
        <v>0</v>
      </c>
      <c r="O632" s="19">
        <v>0</v>
      </c>
      <c r="P632" s="19">
        <v>0</v>
      </c>
      <c r="Q632" s="19">
        <v>0</v>
      </c>
      <c r="R632" s="19">
        <v>0</v>
      </c>
      <c r="S632" s="1" t="s">
        <v>36</v>
      </c>
      <c r="T632" s="1" t="s">
        <v>7</v>
      </c>
      <c r="U632" t="str">
        <f>IFERROR(VLOOKUP(JRC_IDEES_powergen[[#This Row],[Headers]],sections[#All],1,FALSE),U631)</f>
        <v>Transformation input (ktoe)</v>
      </c>
      <c r="V632" t="str">
        <f>IFERROR(VLOOKUP(JRC_IDEES_powergen[[#This Row],[Headers]],ec[#All],3,FALSE),"")</f>
        <v>3210</v>
      </c>
      <c r="W632" t="str">
        <f>VLOOKUP(MID(JRC_IDEES_powergen[[#This Row],[Source.Name]],25,2),Table5[#All],3,FALSE)</f>
        <v>Greece</v>
      </c>
    </row>
    <row r="633" spans="2:23" x14ac:dyDescent="0.25">
      <c r="B633" t="str">
        <f t="shared" si="9"/>
        <v>Transformation input (ktoe) - 0</v>
      </c>
      <c r="C633" s="19">
        <v>0</v>
      </c>
      <c r="D633" s="19">
        <v>0</v>
      </c>
      <c r="E633" s="19">
        <v>0</v>
      </c>
      <c r="F633" s="19">
        <v>0</v>
      </c>
      <c r="G633" s="19">
        <v>0</v>
      </c>
      <c r="H633" s="19">
        <v>0</v>
      </c>
      <c r="I633" s="19">
        <v>0</v>
      </c>
      <c r="J633" s="19">
        <v>0</v>
      </c>
      <c r="K633" s="19">
        <v>0</v>
      </c>
      <c r="L633" s="19">
        <v>0</v>
      </c>
      <c r="M633" s="19">
        <v>0</v>
      </c>
      <c r="N633" s="19">
        <v>0</v>
      </c>
      <c r="O633" s="19">
        <v>0</v>
      </c>
      <c r="P633" s="19">
        <v>0</v>
      </c>
      <c r="Q633" s="19">
        <v>0</v>
      </c>
      <c r="R633" s="19">
        <v>0</v>
      </c>
      <c r="S633" s="1" t="s">
        <v>36</v>
      </c>
      <c r="T633" s="1" t="s">
        <v>8</v>
      </c>
      <c r="U633" t="str">
        <f>IFERROR(VLOOKUP(JRC_IDEES_powergen[[#This Row],[Headers]],sections[#All],1,FALSE),U632)</f>
        <v>Transformation input (ktoe)</v>
      </c>
      <c r="V633" t="str">
        <f>IFERROR(VLOOKUP(JRC_IDEES_powergen[[#This Row],[Headers]],ec[#All],3,FALSE),"")</f>
        <v>3260</v>
      </c>
      <c r="W633" t="str">
        <f>VLOOKUP(MID(JRC_IDEES_powergen[[#This Row],[Source.Name]],25,2),Table5[#All],3,FALSE)</f>
        <v>Greece</v>
      </c>
    </row>
    <row r="634" spans="2:23" x14ac:dyDescent="0.25">
      <c r="B634" t="str">
        <f t="shared" si="9"/>
        <v>Transformation input (ktoe) - 3270A</v>
      </c>
      <c r="C634" s="19">
        <v>0</v>
      </c>
      <c r="D634" s="19">
        <v>0</v>
      </c>
      <c r="E634" s="19">
        <v>0</v>
      </c>
      <c r="F634" s="19">
        <v>0</v>
      </c>
      <c r="G634" s="19">
        <v>0</v>
      </c>
      <c r="H634" s="19">
        <v>0</v>
      </c>
      <c r="I634" s="19">
        <v>0</v>
      </c>
      <c r="J634" s="19">
        <v>0</v>
      </c>
      <c r="K634" s="19">
        <v>0</v>
      </c>
      <c r="L634" s="19">
        <v>0</v>
      </c>
      <c r="M634" s="19">
        <v>0</v>
      </c>
      <c r="N634" s="19">
        <v>0</v>
      </c>
      <c r="O634" s="19">
        <v>0</v>
      </c>
      <c r="P634" s="19">
        <v>0</v>
      </c>
      <c r="Q634" s="19">
        <v>0</v>
      </c>
      <c r="R634" s="19">
        <v>0</v>
      </c>
      <c r="S634" s="1" t="s">
        <v>36</v>
      </c>
      <c r="T634" s="1" t="s">
        <v>9</v>
      </c>
      <c r="U634" t="str">
        <f>IFERROR(VLOOKUP(JRC_IDEES_powergen[[#This Row],[Headers]],sections[#All],1,FALSE),U633)</f>
        <v>Transformation input (ktoe)</v>
      </c>
      <c r="V634">
        <f>IFERROR(VLOOKUP(JRC_IDEES_powergen[[#This Row],[Headers]],ec[#All],3,FALSE),"")</f>
        <v>0</v>
      </c>
      <c r="W634" t="str">
        <f>VLOOKUP(MID(JRC_IDEES_powergen[[#This Row],[Source.Name]],25,2),Table5[#All],3,FALSE)</f>
        <v>Greece</v>
      </c>
    </row>
    <row r="635" spans="2:23" x14ac:dyDescent="0.25">
      <c r="B635" t="str">
        <f t="shared" si="9"/>
        <v>Transformation input (ktoe) - 3280</v>
      </c>
      <c r="C635" s="19">
        <v>0</v>
      </c>
      <c r="D635" s="19">
        <v>0</v>
      </c>
      <c r="E635" s="19">
        <v>0</v>
      </c>
      <c r="F635" s="19">
        <v>0</v>
      </c>
      <c r="G635" s="19">
        <v>0</v>
      </c>
      <c r="H635" s="19">
        <v>0</v>
      </c>
      <c r="I635" s="19">
        <v>0</v>
      </c>
      <c r="J635" s="19">
        <v>0</v>
      </c>
      <c r="K635" s="19">
        <v>0</v>
      </c>
      <c r="L635" s="19">
        <v>0</v>
      </c>
      <c r="M635" s="19">
        <v>0</v>
      </c>
      <c r="N635" s="19">
        <v>0</v>
      </c>
      <c r="O635" s="19">
        <v>0</v>
      </c>
      <c r="P635" s="19">
        <v>0</v>
      </c>
      <c r="Q635" s="19">
        <v>0</v>
      </c>
      <c r="R635" s="19">
        <v>0</v>
      </c>
      <c r="S635" s="1" t="s">
        <v>36</v>
      </c>
      <c r="T635" s="1" t="s">
        <v>10</v>
      </c>
      <c r="U635" t="str">
        <f>IFERROR(VLOOKUP(JRC_IDEES_powergen[[#This Row],[Headers]],sections[#All],1,FALSE),U634)</f>
        <v>Transformation input (ktoe)</v>
      </c>
      <c r="V635" t="str">
        <f>IFERROR(VLOOKUP(JRC_IDEES_powergen[[#This Row],[Headers]],ec[#All],3,FALSE),"")</f>
        <v>3270A</v>
      </c>
      <c r="W635" t="str">
        <f>VLOOKUP(MID(JRC_IDEES_powergen[[#This Row],[Source.Name]],25,2),Table5[#All],3,FALSE)</f>
        <v>Greece</v>
      </c>
    </row>
    <row r="636" spans="2:23" x14ac:dyDescent="0.25">
      <c r="B636" t="str">
        <f t="shared" si="9"/>
        <v/>
      </c>
      <c r="C636" s="19">
        <v>0</v>
      </c>
      <c r="D636" s="19">
        <v>0</v>
      </c>
      <c r="E636" s="19">
        <v>0</v>
      </c>
      <c r="F636" s="19">
        <v>0</v>
      </c>
      <c r="G636" s="19">
        <v>0</v>
      </c>
      <c r="H636" s="19">
        <v>0</v>
      </c>
      <c r="I636" s="19">
        <v>0</v>
      </c>
      <c r="J636" s="19">
        <v>0</v>
      </c>
      <c r="K636" s="19">
        <v>0</v>
      </c>
      <c r="L636" s="19">
        <v>0</v>
      </c>
      <c r="M636" s="19">
        <v>0</v>
      </c>
      <c r="N636" s="19">
        <v>0</v>
      </c>
      <c r="O636" s="19">
        <v>0</v>
      </c>
      <c r="P636" s="19">
        <v>0</v>
      </c>
      <c r="Q636" s="19">
        <v>0</v>
      </c>
      <c r="R636" s="19">
        <v>0</v>
      </c>
      <c r="S636" s="1" t="s">
        <v>36</v>
      </c>
      <c r="T636" s="1" t="s">
        <v>11</v>
      </c>
      <c r="U636" t="str">
        <f>IFERROR(VLOOKUP(JRC_IDEES_powergen[[#This Row],[Headers]],sections[#All],1,FALSE),U635)</f>
        <v>Transformation input (ktoe)</v>
      </c>
      <c r="V636" t="str">
        <f>IFERROR(VLOOKUP(JRC_IDEES_powergen[[#This Row],[Headers]],ec[#All],3,FALSE),"")</f>
        <v>3280</v>
      </c>
      <c r="W636" t="str">
        <f>VLOOKUP(MID(JRC_IDEES_powergen[[#This Row],[Source.Name]],25,2),Table5[#All],3,FALSE)</f>
        <v>Greece</v>
      </c>
    </row>
    <row r="637" spans="2:23" x14ac:dyDescent="0.25">
      <c r="B637" t="str">
        <f t="shared" si="9"/>
        <v>Transformation input (ktoe) - 4100</v>
      </c>
      <c r="C637" s="19">
        <v>0</v>
      </c>
      <c r="D637" s="19">
        <v>0</v>
      </c>
      <c r="E637" s="19">
        <v>0</v>
      </c>
      <c r="F637" s="19">
        <v>0</v>
      </c>
      <c r="G637" s="19">
        <v>0</v>
      </c>
      <c r="H637" s="19">
        <v>0</v>
      </c>
      <c r="I637" s="19">
        <v>0</v>
      </c>
      <c r="J637" s="19">
        <v>0</v>
      </c>
      <c r="K637" s="19">
        <v>0</v>
      </c>
      <c r="L637" s="19">
        <v>0</v>
      </c>
      <c r="M637" s="19">
        <v>0</v>
      </c>
      <c r="N637" s="19">
        <v>0</v>
      </c>
      <c r="O637" s="19">
        <v>0</v>
      </c>
      <c r="P637" s="19">
        <v>0</v>
      </c>
      <c r="Q637" s="19">
        <v>0</v>
      </c>
      <c r="R637" s="19">
        <v>0</v>
      </c>
      <c r="S637" s="1" t="s">
        <v>36</v>
      </c>
      <c r="T637" s="1" t="s">
        <v>12</v>
      </c>
      <c r="U637" t="str">
        <f>IFERROR(VLOOKUP(JRC_IDEES_powergen[[#This Row],[Headers]],sections[#All],1,FALSE),U636)</f>
        <v>Transformation input (ktoe)</v>
      </c>
      <c r="V637" t="str">
        <f>IFERROR(VLOOKUP(JRC_IDEES_powergen[[#This Row],[Headers]],ec[#All],3,FALSE),"")</f>
        <v/>
      </c>
      <c r="W637" t="str">
        <f>VLOOKUP(MID(JRC_IDEES_powergen[[#This Row],[Source.Name]],25,2),Table5[#All],3,FALSE)</f>
        <v>Greece</v>
      </c>
    </row>
    <row r="638" spans="2:23" x14ac:dyDescent="0.25">
      <c r="B638" t="str">
        <f t="shared" si="9"/>
        <v>Transformation input (ktoe) - 5542</v>
      </c>
      <c r="C638" s="19">
        <v>0</v>
      </c>
      <c r="D638" s="19">
        <v>0</v>
      </c>
      <c r="E638" s="19">
        <v>0</v>
      </c>
      <c r="F638" s="19">
        <v>0</v>
      </c>
      <c r="G638" s="19">
        <v>0</v>
      </c>
      <c r="H638" s="19">
        <v>0</v>
      </c>
      <c r="I638" s="19">
        <v>0</v>
      </c>
      <c r="J638" s="19">
        <v>0</v>
      </c>
      <c r="K638" s="19">
        <v>0</v>
      </c>
      <c r="L638" s="19">
        <v>0</v>
      </c>
      <c r="M638" s="19">
        <v>0</v>
      </c>
      <c r="N638" s="19">
        <v>0</v>
      </c>
      <c r="O638" s="19">
        <v>0</v>
      </c>
      <c r="P638" s="19">
        <v>0</v>
      </c>
      <c r="Q638" s="19">
        <v>0</v>
      </c>
      <c r="R638" s="19">
        <v>0</v>
      </c>
      <c r="S638" s="1" t="s">
        <v>36</v>
      </c>
      <c r="T638" s="1" t="s">
        <v>13</v>
      </c>
      <c r="U638" t="str">
        <f>IFERROR(VLOOKUP(JRC_IDEES_powergen[[#This Row],[Headers]],sections[#All],1,FALSE),U637)</f>
        <v>Transformation input (ktoe)</v>
      </c>
      <c r="V638" t="str">
        <f>IFERROR(VLOOKUP(JRC_IDEES_powergen[[#This Row],[Headers]],ec[#All],3,FALSE),"")</f>
        <v>4100</v>
      </c>
      <c r="W638" t="str">
        <f>VLOOKUP(MID(JRC_IDEES_powergen[[#This Row],[Source.Name]],25,2),Table5[#All],3,FALSE)</f>
        <v>Greece</v>
      </c>
    </row>
    <row r="639" spans="2:23" x14ac:dyDescent="0.25">
      <c r="B639" t="str">
        <f t="shared" si="9"/>
        <v>Transformation input (ktoe) - 4200</v>
      </c>
      <c r="C639" s="19">
        <v>0</v>
      </c>
      <c r="D639" s="19">
        <v>0</v>
      </c>
      <c r="E639" s="19">
        <v>0</v>
      </c>
      <c r="F639" s="19">
        <v>0</v>
      </c>
      <c r="G639" s="19">
        <v>0</v>
      </c>
      <c r="H639" s="19">
        <v>0</v>
      </c>
      <c r="I639" s="19">
        <v>0</v>
      </c>
      <c r="J639" s="19">
        <v>0</v>
      </c>
      <c r="K639" s="19">
        <v>0</v>
      </c>
      <c r="L639" s="19">
        <v>0</v>
      </c>
      <c r="M639" s="19">
        <v>0</v>
      </c>
      <c r="N639" s="19">
        <v>0</v>
      </c>
      <c r="O639" s="19">
        <v>0</v>
      </c>
      <c r="P639" s="19">
        <v>0</v>
      </c>
      <c r="Q639" s="19">
        <v>0</v>
      </c>
      <c r="R639" s="19">
        <v>0</v>
      </c>
      <c r="S639" s="1" t="s">
        <v>36</v>
      </c>
      <c r="T639" s="1" t="s">
        <v>14</v>
      </c>
      <c r="U639" t="str">
        <f>IFERROR(VLOOKUP(JRC_IDEES_powergen[[#This Row],[Headers]],sections[#All],1,FALSE),U638)</f>
        <v>Transformation input (ktoe)</v>
      </c>
      <c r="V639" t="str">
        <f>IFERROR(VLOOKUP(JRC_IDEES_powergen[[#This Row],[Headers]],ec[#All],3,FALSE),"")</f>
        <v>5542</v>
      </c>
      <c r="W639" t="str">
        <f>VLOOKUP(MID(JRC_IDEES_powergen[[#This Row],[Source.Name]],25,2),Table5[#All],3,FALSE)</f>
        <v>Greece</v>
      </c>
    </row>
    <row r="640" spans="2:23" x14ac:dyDescent="0.25">
      <c r="B640" t="str">
        <f t="shared" si="9"/>
        <v>Transformation input (ktoe) - 0</v>
      </c>
      <c r="C640" s="19">
        <v>0</v>
      </c>
      <c r="D640" s="19">
        <v>0</v>
      </c>
      <c r="E640" s="19">
        <v>0</v>
      </c>
      <c r="F640" s="19">
        <v>0</v>
      </c>
      <c r="G640" s="19">
        <v>0</v>
      </c>
      <c r="H640" s="19">
        <v>0</v>
      </c>
      <c r="I640" s="19">
        <v>0</v>
      </c>
      <c r="J640" s="19">
        <v>0</v>
      </c>
      <c r="K640" s="19">
        <v>0</v>
      </c>
      <c r="L640" s="19">
        <v>0</v>
      </c>
      <c r="M640" s="19">
        <v>0</v>
      </c>
      <c r="N640" s="19">
        <v>0</v>
      </c>
      <c r="O640" s="19">
        <v>0</v>
      </c>
      <c r="P640" s="19">
        <v>0</v>
      </c>
      <c r="Q640" s="19">
        <v>0</v>
      </c>
      <c r="R640" s="19">
        <v>0</v>
      </c>
      <c r="S640" s="1" t="s">
        <v>36</v>
      </c>
      <c r="T640" s="1" t="s">
        <v>15</v>
      </c>
      <c r="U640" t="str">
        <f>IFERROR(VLOOKUP(JRC_IDEES_powergen[[#This Row],[Headers]],sections[#All],1,FALSE),U639)</f>
        <v>Transformation input (ktoe)</v>
      </c>
      <c r="V640" t="str">
        <f>IFERROR(VLOOKUP(JRC_IDEES_powergen[[#This Row],[Headers]],ec[#All],3,FALSE),"")</f>
        <v>4200</v>
      </c>
      <c r="W640" t="str">
        <f>VLOOKUP(MID(JRC_IDEES_powergen[[#This Row],[Source.Name]],25,2),Table5[#All],3,FALSE)</f>
        <v>Greece</v>
      </c>
    </row>
    <row r="641" spans="2:23" x14ac:dyDescent="0.25">
      <c r="B641" t="str">
        <f t="shared" si="9"/>
        <v>Transformation input (ktoe) - 5541</v>
      </c>
      <c r="C641" s="19">
        <v>0</v>
      </c>
      <c r="D641" s="19">
        <v>0</v>
      </c>
      <c r="E641" s="19">
        <v>0</v>
      </c>
      <c r="F641" s="19">
        <v>0</v>
      </c>
      <c r="G641" s="19">
        <v>0</v>
      </c>
      <c r="H641" s="19">
        <v>0</v>
      </c>
      <c r="I641" s="19">
        <v>0</v>
      </c>
      <c r="J641" s="19">
        <v>0</v>
      </c>
      <c r="K641" s="19">
        <v>0</v>
      </c>
      <c r="L641" s="19">
        <v>0</v>
      </c>
      <c r="M641" s="19">
        <v>0</v>
      </c>
      <c r="N641" s="19">
        <v>0</v>
      </c>
      <c r="O641" s="19">
        <v>0</v>
      </c>
      <c r="P641" s="19">
        <v>0</v>
      </c>
      <c r="Q641" s="19">
        <v>0</v>
      </c>
      <c r="R641" s="19">
        <v>0</v>
      </c>
      <c r="S641" s="1" t="s">
        <v>36</v>
      </c>
      <c r="T641" s="1" t="s">
        <v>16</v>
      </c>
      <c r="U641" t="str">
        <f>IFERROR(VLOOKUP(JRC_IDEES_powergen[[#This Row],[Headers]],sections[#All],1,FALSE),U640)</f>
        <v>Transformation input (ktoe)</v>
      </c>
      <c r="V641">
        <f>IFERROR(VLOOKUP(JRC_IDEES_powergen[[#This Row],[Headers]],ec[#All],3,FALSE),"")</f>
        <v>0</v>
      </c>
      <c r="W641" t="str">
        <f>VLOOKUP(MID(JRC_IDEES_powergen[[#This Row],[Source.Name]],25,2),Table5[#All],3,FALSE)</f>
        <v>Greece</v>
      </c>
    </row>
    <row r="642" spans="2:23" x14ac:dyDescent="0.25">
      <c r="B642" t="str">
        <f t="shared" si="9"/>
        <v>Transformation input (ktoe) - 55431</v>
      </c>
      <c r="C642" s="19">
        <v>0</v>
      </c>
      <c r="D642" s="19">
        <v>0</v>
      </c>
      <c r="E642" s="19">
        <v>0</v>
      </c>
      <c r="F642" s="19">
        <v>0</v>
      </c>
      <c r="G642" s="19">
        <v>0</v>
      </c>
      <c r="H642" s="19">
        <v>0</v>
      </c>
      <c r="I642" s="19">
        <v>0</v>
      </c>
      <c r="J642" s="19">
        <v>0</v>
      </c>
      <c r="K642" s="19">
        <v>0</v>
      </c>
      <c r="L642" s="19">
        <v>0</v>
      </c>
      <c r="M642" s="19">
        <v>0</v>
      </c>
      <c r="N642" s="19">
        <v>0</v>
      </c>
      <c r="O642" s="19">
        <v>0</v>
      </c>
      <c r="P642" s="19">
        <v>0</v>
      </c>
      <c r="Q642" s="19">
        <v>0</v>
      </c>
      <c r="R642" s="19">
        <v>0</v>
      </c>
      <c r="S642" s="1" t="s">
        <v>36</v>
      </c>
      <c r="T642" s="1" t="s">
        <v>17</v>
      </c>
      <c r="U642" t="str">
        <f>IFERROR(VLOOKUP(JRC_IDEES_powergen[[#This Row],[Headers]],sections[#All],1,FALSE),U641)</f>
        <v>Transformation input (ktoe)</v>
      </c>
      <c r="V642" t="str">
        <f>IFERROR(VLOOKUP(JRC_IDEES_powergen[[#This Row],[Headers]],ec[#All],3,FALSE),"")</f>
        <v>5541</v>
      </c>
      <c r="W642" t="str">
        <f>VLOOKUP(MID(JRC_IDEES_powergen[[#This Row],[Source.Name]],25,2),Table5[#All],3,FALSE)</f>
        <v>Greece</v>
      </c>
    </row>
    <row r="643" spans="2:23" x14ac:dyDescent="0.25">
      <c r="B643" t="str">
        <f t="shared" ref="B643:B706" si="10">IF(V644&lt;&gt;"",U644&amp;" - "&amp;V644,"")</f>
        <v>Transformation input (ktoe) - 5545</v>
      </c>
      <c r="C643" s="19">
        <v>0</v>
      </c>
      <c r="D643" s="19">
        <v>0</v>
      </c>
      <c r="E643" s="19">
        <v>0</v>
      </c>
      <c r="F643" s="19">
        <v>0</v>
      </c>
      <c r="G643" s="19">
        <v>0</v>
      </c>
      <c r="H643" s="19">
        <v>0</v>
      </c>
      <c r="I643" s="19">
        <v>0</v>
      </c>
      <c r="J643" s="19">
        <v>0</v>
      </c>
      <c r="K643" s="19">
        <v>0</v>
      </c>
      <c r="L643" s="19">
        <v>0</v>
      </c>
      <c r="M643" s="19">
        <v>0</v>
      </c>
      <c r="N643" s="19">
        <v>0</v>
      </c>
      <c r="O643" s="19">
        <v>0</v>
      </c>
      <c r="P643" s="19">
        <v>0</v>
      </c>
      <c r="Q643" s="19">
        <v>0</v>
      </c>
      <c r="R643" s="19">
        <v>0</v>
      </c>
      <c r="S643" s="1" t="s">
        <v>36</v>
      </c>
      <c r="T643" s="1" t="s">
        <v>18</v>
      </c>
      <c r="U643" t="str">
        <f>IFERROR(VLOOKUP(JRC_IDEES_powergen[[#This Row],[Headers]],sections[#All],1,FALSE),U642)</f>
        <v>Transformation input (ktoe)</v>
      </c>
      <c r="V643" t="str">
        <f>IFERROR(VLOOKUP(JRC_IDEES_powergen[[#This Row],[Headers]],ec[#All],3,FALSE),"")</f>
        <v>55431</v>
      </c>
      <c r="W643" t="str">
        <f>VLOOKUP(MID(JRC_IDEES_powergen[[#This Row],[Source.Name]],25,2),Table5[#All],3,FALSE)</f>
        <v>Greece</v>
      </c>
    </row>
    <row r="644" spans="2:23" x14ac:dyDescent="0.25">
      <c r="B644" t="str">
        <f t="shared" si="10"/>
        <v>Transformation input (ktoe) - 0</v>
      </c>
      <c r="C644" s="19">
        <v>0</v>
      </c>
      <c r="D644" s="19">
        <v>0</v>
      </c>
      <c r="E644" s="19">
        <v>0</v>
      </c>
      <c r="F644" s="19">
        <v>0</v>
      </c>
      <c r="G644" s="19">
        <v>0</v>
      </c>
      <c r="H644" s="19">
        <v>0</v>
      </c>
      <c r="I644" s="19">
        <v>0</v>
      </c>
      <c r="J644" s="19">
        <v>0</v>
      </c>
      <c r="K644" s="19">
        <v>0</v>
      </c>
      <c r="L644" s="19">
        <v>0</v>
      </c>
      <c r="M644" s="19">
        <v>0</v>
      </c>
      <c r="N644" s="19">
        <v>0</v>
      </c>
      <c r="O644" s="19">
        <v>0</v>
      </c>
      <c r="P644" s="19">
        <v>0</v>
      </c>
      <c r="Q644" s="19">
        <v>0</v>
      </c>
      <c r="R644" s="19">
        <v>0</v>
      </c>
      <c r="S644" s="1" t="s">
        <v>36</v>
      </c>
      <c r="T644" s="1" t="s">
        <v>19</v>
      </c>
      <c r="U644" t="str">
        <f>IFERROR(VLOOKUP(JRC_IDEES_powergen[[#This Row],[Headers]],sections[#All],1,FALSE),U643)</f>
        <v>Transformation input (ktoe)</v>
      </c>
      <c r="V644" t="str">
        <f>IFERROR(VLOOKUP(JRC_IDEES_powergen[[#This Row],[Headers]],ec[#All],3,FALSE),"")</f>
        <v>5545</v>
      </c>
      <c r="W644" t="str">
        <f>VLOOKUP(MID(JRC_IDEES_powergen[[#This Row],[Source.Name]],25,2),Table5[#All],3,FALSE)</f>
        <v>Greece</v>
      </c>
    </row>
    <row r="645" spans="2:23" x14ac:dyDescent="0.25">
      <c r="B645" t="str">
        <f t="shared" si="10"/>
        <v>Transformation input (ktoe) - 7100</v>
      </c>
      <c r="C645" s="19">
        <v>0</v>
      </c>
      <c r="D645" s="19">
        <v>0</v>
      </c>
      <c r="E645" s="19">
        <v>0</v>
      </c>
      <c r="F645" s="19">
        <v>0</v>
      </c>
      <c r="G645" s="19">
        <v>0</v>
      </c>
      <c r="H645" s="19">
        <v>0</v>
      </c>
      <c r="I645" s="19">
        <v>0</v>
      </c>
      <c r="J645" s="19">
        <v>0</v>
      </c>
      <c r="K645" s="19">
        <v>0</v>
      </c>
      <c r="L645" s="19">
        <v>0</v>
      </c>
      <c r="M645" s="19">
        <v>0</v>
      </c>
      <c r="N645" s="19">
        <v>0</v>
      </c>
      <c r="O645" s="19">
        <v>0</v>
      </c>
      <c r="P645" s="19">
        <v>0</v>
      </c>
      <c r="Q645" s="19">
        <v>0</v>
      </c>
      <c r="R645" s="19">
        <v>0</v>
      </c>
      <c r="S645" s="1" t="s">
        <v>36</v>
      </c>
      <c r="T645" s="1" t="s">
        <v>20</v>
      </c>
      <c r="U645" t="str">
        <f>IFERROR(VLOOKUP(JRC_IDEES_powergen[[#This Row],[Headers]],sections[#All],1,FALSE),U644)</f>
        <v>Transformation input (ktoe)</v>
      </c>
      <c r="V645">
        <f>IFERROR(VLOOKUP(JRC_IDEES_powergen[[#This Row],[Headers]],ec[#All],3,FALSE),"")</f>
        <v>0</v>
      </c>
      <c r="W645" t="str">
        <f>VLOOKUP(MID(JRC_IDEES_powergen[[#This Row],[Source.Name]],25,2),Table5[#All],3,FALSE)</f>
        <v>Greece</v>
      </c>
    </row>
    <row r="646" spans="2:23" x14ac:dyDescent="0.25">
      <c r="B646" t="str">
        <f t="shared" si="10"/>
        <v>Transformation input (ktoe) - 55432</v>
      </c>
      <c r="C646" s="19">
        <v>0</v>
      </c>
      <c r="D646" s="19">
        <v>0</v>
      </c>
      <c r="E646" s="19">
        <v>0</v>
      </c>
      <c r="F646" s="19">
        <v>0</v>
      </c>
      <c r="G646" s="19">
        <v>0</v>
      </c>
      <c r="H646" s="19">
        <v>0</v>
      </c>
      <c r="I646" s="19">
        <v>0</v>
      </c>
      <c r="J646" s="19">
        <v>0</v>
      </c>
      <c r="K646" s="19">
        <v>0</v>
      </c>
      <c r="L646" s="19">
        <v>0</v>
      </c>
      <c r="M646" s="19">
        <v>0</v>
      </c>
      <c r="N646" s="19">
        <v>0</v>
      </c>
      <c r="O646" s="19">
        <v>0</v>
      </c>
      <c r="P646" s="19">
        <v>0</v>
      </c>
      <c r="Q646" s="19">
        <v>0</v>
      </c>
      <c r="R646" s="19">
        <v>0</v>
      </c>
      <c r="S646" s="1" t="s">
        <v>36</v>
      </c>
      <c r="T646" s="1" t="s">
        <v>21</v>
      </c>
      <c r="U646" t="str">
        <f>IFERROR(VLOOKUP(JRC_IDEES_powergen[[#This Row],[Headers]],sections[#All],1,FALSE),U645)</f>
        <v>Transformation input (ktoe)</v>
      </c>
      <c r="V646" t="str">
        <f>IFERROR(VLOOKUP(JRC_IDEES_powergen[[#This Row],[Headers]],ec[#All],3,FALSE),"")</f>
        <v>7100</v>
      </c>
      <c r="W646" t="str">
        <f>VLOOKUP(MID(JRC_IDEES_powergen[[#This Row],[Source.Name]],25,2),Table5[#All],3,FALSE)</f>
        <v>Greece</v>
      </c>
    </row>
    <row r="647" spans="2:23" x14ac:dyDescent="0.25">
      <c r="B647" t="str">
        <f t="shared" si="10"/>
        <v>Transformation input (ktoe) - 5532</v>
      </c>
      <c r="C647" s="19">
        <v>0</v>
      </c>
      <c r="D647" s="19">
        <v>0</v>
      </c>
      <c r="E647" s="19">
        <v>0</v>
      </c>
      <c r="F647" s="19">
        <v>0</v>
      </c>
      <c r="G647" s="19">
        <v>0</v>
      </c>
      <c r="H647" s="19">
        <v>0</v>
      </c>
      <c r="I647" s="19">
        <v>0</v>
      </c>
      <c r="J647" s="19">
        <v>0</v>
      </c>
      <c r="K647" s="19">
        <v>0</v>
      </c>
      <c r="L647" s="19">
        <v>0</v>
      </c>
      <c r="M647" s="19">
        <v>0</v>
      </c>
      <c r="N647" s="19">
        <v>0</v>
      </c>
      <c r="O647" s="19">
        <v>0</v>
      </c>
      <c r="P647" s="19">
        <v>0</v>
      </c>
      <c r="Q647" s="19">
        <v>0</v>
      </c>
      <c r="R647" s="19">
        <v>0</v>
      </c>
      <c r="S647" s="1" t="s">
        <v>36</v>
      </c>
      <c r="T647" s="1" t="s">
        <v>22</v>
      </c>
      <c r="U647" t="str">
        <f>IFERROR(VLOOKUP(JRC_IDEES_powergen[[#This Row],[Headers]],sections[#All],1,FALSE),U646)</f>
        <v>Transformation input (ktoe)</v>
      </c>
      <c r="V647" t="str">
        <f>IFERROR(VLOOKUP(JRC_IDEES_powergen[[#This Row],[Headers]],ec[#All],3,FALSE),"")</f>
        <v>55432</v>
      </c>
      <c r="W647" t="str">
        <f>VLOOKUP(MID(JRC_IDEES_powergen[[#This Row],[Source.Name]],25,2),Table5[#All],3,FALSE)</f>
        <v>Greece</v>
      </c>
    </row>
    <row r="648" spans="2:23" x14ac:dyDescent="0.25">
      <c r="B648" t="str">
        <f t="shared" si="10"/>
        <v>Transformation input (ktoe) - 5550</v>
      </c>
      <c r="C648" s="19">
        <v>0</v>
      </c>
      <c r="D648" s="19">
        <v>0</v>
      </c>
      <c r="E648" s="19">
        <v>0</v>
      </c>
      <c r="F648" s="19">
        <v>0</v>
      </c>
      <c r="G648" s="19">
        <v>0</v>
      </c>
      <c r="H648" s="19">
        <v>0</v>
      </c>
      <c r="I648" s="19">
        <v>0</v>
      </c>
      <c r="J648" s="19">
        <v>0</v>
      </c>
      <c r="K648" s="19">
        <v>0</v>
      </c>
      <c r="L648" s="19">
        <v>0</v>
      </c>
      <c r="M648" s="19">
        <v>0</v>
      </c>
      <c r="N648" s="19">
        <v>0</v>
      </c>
      <c r="O648" s="19">
        <v>0</v>
      </c>
      <c r="P648" s="19">
        <v>0</v>
      </c>
      <c r="Q648" s="19">
        <v>0</v>
      </c>
      <c r="R648" s="19">
        <v>0</v>
      </c>
      <c r="S648" s="1" t="s">
        <v>36</v>
      </c>
      <c r="T648" s="1" t="s">
        <v>23</v>
      </c>
      <c r="U648" t="str">
        <f>IFERROR(VLOOKUP(JRC_IDEES_powergen[[#This Row],[Headers]],sections[#All],1,FALSE),U647)</f>
        <v>Transformation input (ktoe)</v>
      </c>
      <c r="V648" t="str">
        <f>IFERROR(VLOOKUP(JRC_IDEES_powergen[[#This Row],[Headers]],ec[#All],3,FALSE),"")</f>
        <v>5532</v>
      </c>
      <c r="W648" t="str">
        <f>VLOOKUP(MID(JRC_IDEES_powergen[[#This Row],[Source.Name]],25,2),Table5[#All],3,FALSE)</f>
        <v>Greece</v>
      </c>
    </row>
    <row r="649" spans="2:23" x14ac:dyDescent="0.25">
      <c r="B649" t="str">
        <f t="shared" si="10"/>
        <v>Transformation input (ktoe) - 99998</v>
      </c>
      <c r="C649" s="19">
        <v>0</v>
      </c>
      <c r="D649" s="19">
        <v>0</v>
      </c>
      <c r="E649" s="19">
        <v>0</v>
      </c>
      <c r="F649" s="19">
        <v>0</v>
      </c>
      <c r="G649" s="19">
        <v>0</v>
      </c>
      <c r="H649" s="19">
        <v>0</v>
      </c>
      <c r="I649" s="19">
        <v>0</v>
      </c>
      <c r="J649" s="19">
        <v>0</v>
      </c>
      <c r="K649" s="19">
        <v>0</v>
      </c>
      <c r="L649" s="19">
        <v>0</v>
      </c>
      <c r="M649" s="19">
        <v>0</v>
      </c>
      <c r="N649" s="19">
        <v>0</v>
      </c>
      <c r="O649" s="19">
        <v>0</v>
      </c>
      <c r="P649" s="19">
        <v>0</v>
      </c>
      <c r="Q649" s="19">
        <v>0</v>
      </c>
      <c r="R649" s="19">
        <v>0</v>
      </c>
      <c r="S649" s="1" t="s">
        <v>36</v>
      </c>
      <c r="T649" s="1" t="s">
        <v>24</v>
      </c>
      <c r="U649" t="str">
        <f>IFERROR(VLOOKUP(JRC_IDEES_powergen[[#This Row],[Headers]],sections[#All],1,FALSE),U648)</f>
        <v>Transformation input (ktoe)</v>
      </c>
      <c r="V649" t="str">
        <f>IFERROR(VLOOKUP(JRC_IDEES_powergen[[#This Row],[Headers]],ec[#All],3,FALSE),"")</f>
        <v>5550</v>
      </c>
      <c r="W649" t="str">
        <f>VLOOKUP(MID(JRC_IDEES_powergen[[#This Row],[Source.Name]],25,2),Table5[#All],3,FALSE)</f>
        <v>Greece</v>
      </c>
    </row>
    <row r="650" spans="2:23" x14ac:dyDescent="0.25">
      <c r="B650" t="str">
        <f t="shared" si="10"/>
        <v>Transformation input (ktoe) - 99999</v>
      </c>
      <c r="C650" s="19">
        <v>0</v>
      </c>
      <c r="D650" s="19">
        <v>0</v>
      </c>
      <c r="E650" s="19">
        <v>0</v>
      </c>
      <c r="F650" s="19">
        <v>0</v>
      </c>
      <c r="G650" s="19">
        <v>0</v>
      </c>
      <c r="H650" s="19">
        <v>0</v>
      </c>
      <c r="I650" s="19">
        <v>0</v>
      </c>
      <c r="J650" s="19">
        <v>0</v>
      </c>
      <c r="K650" s="19">
        <v>0</v>
      </c>
      <c r="L650" s="19">
        <v>0</v>
      </c>
      <c r="M650" s="19">
        <v>0</v>
      </c>
      <c r="N650" s="19">
        <v>0</v>
      </c>
      <c r="O650" s="19">
        <v>0</v>
      </c>
      <c r="P650" s="19">
        <v>0</v>
      </c>
      <c r="Q650" s="19">
        <v>0</v>
      </c>
      <c r="R650" s="19">
        <v>0</v>
      </c>
      <c r="S650" s="1" t="s">
        <v>36</v>
      </c>
      <c r="T650" s="1" t="s">
        <v>25</v>
      </c>
      <c r="U650" t="str">
        <f>IFERROR(VLOOKUP(JRC_IDEES_powergen[[#This Row],[Headers]],sections[#All],1,FALSE),U649)</f>
        <v>Transformation input (ktoe)</v>
      </c>
      <c r="V650" t="str">
        <f>IFERROR(VLOOKUP(JRC_IDEES_powergen[[#This Row],[Headers]],ec[#All],3,FALSE),"")</f>
        <v>99998</v>
      </c>
      <c r="W650" t="str">
        <f>VLOOKUP(MID(JRC_IDEES_powergen[[#This Row],[Source.Name]],25,2),Table5[#All],3,FALSE)</f>
        <v>Greece</v>
      </c>
    </row>
    <row r="651" spans="2:23" x14ac:dyDescent="0.25">
      <c r="B651" t="str">
        <f t="shared" si="10"/>
        <v/>
      </c>
      <c r="C651" s="19">
        <v>0</v>
      </c>
      <c r="D651" s="19">
        <v>0</v>
      </c>
      <c r="E651" s="19">
        <v>0</v>
      </c>
      <c r="F651" s="19">
        <v>0</v>
      </c>
      <c r="G651" s="19">
        <v>0</v>
      </c>
      <c r="H651" s="19">
        <v>0</v>
      </c>
      <c r="I651" s="19">
        <v>0</v>
      </c>
      <c r="J651" s="19">
        <v>0</v>
      </c>
      <c r="K651" s="19">
        <v>0</v>
      </c>
      <c r="L651" s="19">
        <v>0</v>
      </c>
      <c r="M651" s="19">
        <v>0</v>
      </c>
      <c r="N651" s="19">
        <v>0</v>
      </c>
      <c r="O651" s="19">
        <v>0</v>
      </c>
      <c r="P651" s="19">
        <v>0</v>
      </c>
      <c r="Q651" s="19">
        <v>0</v>
      </c>
      <c r="R651" s="19">
        <v>0</v>
      </c>
      <c r="S651" s="1" t="s">
        <v>36</v>
      </c>
      <c r="T651" s="1" t="s">
        <v>26</v>
      </c>
      <c r="U651" t="str">
        <f>IFERROR(VLOOKUP(JRC_IDEES_powergen[[#This Row],[Headers]],sections[#All],1,FALSE),U650)</f>
        <v>Transformation input (ktoe)</v>
      </c>
      <c r="V651" t="str">
        <f>IFERROR(VLOOKUP(JRC_IDEES_powergen[[#This Row],[Headers]],ec[#All],3,FALSE),"")</f>
        <v>99999</v>
      </c>
      <c r="W651" t="str">
        <f>VLOOKUP(MID(JRC_IDEES_powergen[[#This Row],[Source.Name]],25,2),Table5[#All],3,FALSE)</f>
        <v>Greece</v>
      </c>
    </row>
    <row r="652" spans="2:23" x14ac:dyDescent="0.25">
      <c r="B652" t="str">
        <f t="shared" si="10"/>
        <v/>
      </c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" t="s">
        <v>36</v>
      </c>
      <c r="T652" s="1"/>
      <c r="U652" t="str">
        <f>IFERROR(VLOOKUP(JRC_IDEES_powergen[[#This Row],[Headers]],sections[#All],1,FALSE),U651)</f>
        <v>Transformation input (ktoe)</v>
      </c>
      <c r="V652" t="str">
        <f>IFERROR(VLOOKUP(JRC_IDEES_powergen[[#This Row],[Headers]],ec[#All],3,FALSE),"")</f>
        <v/>
      </c>
      <c r="W652" t="str">
        <f>VLOOKUP(MID(JRC_IDEES_powergen[[#This Row],[Source.Name]],25,2),Table5[#All],3,FALSE)</f>
        <v>Greece</v>
      </c>
    </row>
    <row r="653" spans="2:23" x14ac:dyDescent="0.25">
      <c r="B653" t="str">
        <f t="shared" si="10"/>
        <v>CO2 emissions (kt CO2) - 0</v>
      </c>
      <c r="C653" s="19">
        <v>0</v>
      </c>
      <c r="D653" s="19">
        <v>0</v>
      </c>
      <c r="E653" s="19">
        <v>0</v>
      </c>
      <c r="F653" s="19">
        <v>0</v>
      </c>
      <c r="G653" s="19">
        <v>0</v>
      </c>
      <c r="H653" s="19">
        <v>0</v>
      </c>
      <c r="I653" s="19">
        <v>0</v>
      </c>
      <c r="J653" s="19">
        <v>0</v>
      </c>
      <c r="K653" s="19">
        <v>0</v>
      </c>
      <c r="L653" s="19">
        <v>0</v>
      </c>
      <c r="M653" s="19">
        <v>0</v>
      </c>
      <c r="N653" s="19">
        <v>0</v>
      </c>
      <c r="O653" s="19">
        <v>0</v>
      </c>
      <c r="P653" s="19">
        <v>0</v>
      </c>
      <c r="Q653" s="19">
        <v>0</v>
      </c>
      <c r="R653" s="19">
        <v>0</v>
      </c>
      <c r="S653" s="1" t="s">
        <v>36</v>
      </c>
      <c r="T653" s="1" t="s">
        <v>28</v>
      </c>
      <c r="U653" t="str">
        <f>IFERROR(VLOOKUP(JRC_IDEES_powergen[[#This Row],[Headers]],sections[#All],1,FALSE),U652)</f>
        <v>CO2 emissions (kt CO2)</v>
      </c>
      <c r="V653" t="str">
        <f>IFERROR(VLOOKUP(JRC_IDEES_powergen[[#This Row],[Headers]],ec[#All],3,FALSE),"")</f>
        <v/>
      </c>
      <c r="W653" t="str">
        <f>VLOOKUP(MID(JRC_IDEES_powergen[[#This Row],[Source.Name]],25,2),Table5[#All],3,FALSE)</f>
        <v>Greece</v>
      </c>
    </row>
    <row r="654" spans="2:23" x14ac:dyDescent="0.25">
      <c r="B654" t="str">
        <f t="shared" si="10"/>
        <v>CO2 emissions (kt CO2) - 2100</v>
      </c>
      <c r="C654" s="19">
        <v>0</v>
      </c>
      <c r="D654" s="19">
        <v>0</v>
      </c>
      <c r="E654" s="19">
        <v>0</v>
      </c>
      <c r="F654" s="19">
        <v>0</v>
      </c>
      <c r="G654" s="19">
        <v>0</v>
      </c>
      <c r="H654" s="19">
        <v>0</v>
      </c>
      <c r="I654" s="19">
        <v>0</v>
      </c>
      <c r="J654" s="19">
        <v>0</v>
      </c>
      <c r="K654" s="19">
        <v>0</v>
      </c>
      <c r="L654" s="19">
        <v>0</v>
      </c>
      <c r="M654" s="19">
        <v>0</v>
      </c>
      <c r="N654" s="19">
        <v>0</v>
      </c>
      <c r="O654" s="19">
        <v>0</v>
      </c>
      <c r="P654" s="19">
        <v>0</v>
      </c>
      <c r="Q654" s="19">
        <v>0</v>
      </c>
      <c r="R654" s="19">
        <v>0</v>
      </c>
      <c r="S654" s="1" t="s">
        <v>36</v>
      </c>
      <c r="T654" s="1" t="s">
        <v>4</v>
      </c>
      <c r="U654" t="str">
        <f>IFERROR(VLOOKUP(JRC_IDEES_powergen[[#This Row],[Headers]],sections[#All],1,FALSE),U653)</f>
        <v>CO2 emissions (kt CO2)</v>
      </c>
      <c r="V654">
        <f>IFERROR(VLOOKUP(JRC_IDEES_powergen[[#This Row],[Headers]],ec[#All],3,FALSE),"")</f>
        <v>0</v>
      </c>
      <c r="W654" t="str">
        <f>VLOOKUP(MID(JRC_IDEES_powergen[[#This Row],[Source.Name]],25,2),Table5[#All],3,FALSE)</f>
        <v>Greece</v>
      </c>
    </row>
    <row r="655" spans="2:23" x14ac:dyDescent="0.25">
      <c r="B655" t="str">
        <f t="shared" si="10"/>
        <v>CO2 emissions (kt CO2) - 2200</v>
      </c>
      <c r="C655" s="19">
        <v>0</v>
      </c>
      <c r="D655" s="19">
        <v>0</v>
      </c>
      <c r="E655" s="19">
        <v>0</v>
      </c>
      <c r="F655" s="19">
        <v>0</v>
      </c>
      <c r="G655" s="19">
        <v>0</v>
      </c>
      <c r="H655" s="19">
        <v>0</v>
      </c>
      <c r="I655" s="19">
        <v>0</v>
      </c>
      <c r="J655" s="19">
        <v>0</v>
      </c>
      <c r="K655" s="19">
        <v>0</v>
      </c>
      <c r="L655" s="19">
        <v>0</v>
      </c>
      <c r="M655" s="19">
        <v>0</v>
      </c>
      <c r="N655" s="19">
        <v>0</v>
      </c>
      <c r="O655" s="19">
        <v>0</v>
      </c>
      <c r="P655" s="19">
        <v>0</v>
      </c>
      <c r="Q655" s="19">
        <v>0</v>
      </c>
      <c r="R655" s="19">
        <v>0</v>
      </c>
      <c r="S655" s="1" t="s">
        <v>36</v>
      </c>
      <c r="T655" s="1" t="s">
        <v>5</v>
      </c>
      <c r="U655" t="str">
        <f>IFERROR(VLOOKUP(JRC_IDEES_powergen[[#This Row],[Headers]],sections[#All],1,FALSE),U654)</f>
        <v>CO2 emissions (kt CO2)</v>
      </c>
      <c r="V655" t="str">
        <f>IFERROR(VLOOKUP(JRC_IDEES_powergen[[#This Row],[Headers]],ec[#All],3,FALSE),"")</f>
        <v>2100</v>
      </c>
      <c r="W655" t="str">
        <f>VLOOKUP(MID(JRC_IDEES_powergen[[#This Row],[Source.Name]],25,2),Table5[#All],3,FALSE)</f>
        <v>Greece</v>
      </c>
    </row>
    <row r="656" spans="2:23" x14ac:dyDescent="0.25">
      <c r="B656" t="str">
        <f t="shared" si="10"/>
        <v>CO2 emissions (kt CO2) - 3210</v>
      </c>
      <c r="C656" s="19">
        <v>0</v>
      </c>
      <c r="D656" s="19">
        <v>0</v>
      </c>
      <c r="E656" s="19">
        <v>0</v>
      </c>
      <c r="F656" s="19">
        <v>0</v>
      </c>
      <c r="G656" s="19">
        <v>0</v>
      </c>
      <c r="H656" s="19">
        <v>0</v>
      </c>
      <c r="I656" s="19">
        <v>0</v>
      </c>
      <c r="J656" s="19">
        <v>0</v>
      </c>
      <c r="K656" s="19">
        <v>0</v>
      </c>
      <c r="L656" s="19">
        <v>0</v>
      </c>
      <c r="M656" s="19">
        <v>0</v>
      </c>
      <c r="N656" s="19">
        <v>0</v>
      </c>
      <c r="O656" s="19">
        <v>0</v>
      </c>
      <c r="P656" s="19">
        <v>0</v>
      </c>
      <c r="Q656" s="19">
        <v>0</v>
      </c>
      <c r="R656" s="19">
        <v>0</v>
      </c>
      <c r="S656" s="1" t="s">
        <v>36</v>
      </c>
      <c r="T656" s="1" t="s">
        <v>6</v>
      </c>
      <c r="U656" t="str">
        <f>IFERROR(VLOOKUP(JRC_IDEES_powergen[[#This Row],[Headers]],sections[#All],1,FALSE),U655)</f>
        <v>CO2 emissions (kt CO2)</v>
      </c>
      <c r="V656" t="str">
        <f>IFERROR(VLOOKUP(JRC_IDEES_powergen[[#This Row],[Headers]],ec[#All],3,FALSE),"")</f>
        <v>2200</v>
      </c>
      <c r="W656" t="str">
        <f>VLOOKUP(MID(JRC_IDEES_powergen[[#This Row],[Source.Name]],25,2),Table5[#All],3,FALSE)</f>
        <v>Greece</v>
      </c>
    </row>
    <row r="657" spans="2:23" x14ac:dyDescent="0.25">
      <c r="B657" t="str">
        <f t="shared" si="10"/>
        <v>CO2 emissions (kt CO2) - 3260</v>
      </c>
      <c r="C657" s="19">
        <v>0</v>
      </c>
      <c r="D657" s="19">
        <v>0</v>
      </c>
      <c r="E657" s="19">
        <v>0</v>
      </c>
      <c r="F657" s="19">
        <v>0</v>
      </c>
      <c r="G657" s="19">
        <v>0</v>
      </c>
      <c r="H657" s="19">
        <v>0</v>
      </c>
      <c r="I657" s="19">
        <v>0</v>
      </c>
      <c r="J657" s="19">
        <v>0</v>
      </c>
      <c r="K657" s="19">
        <v>0</v>
      </c>
      <c r="L657" s="19">
        <v>0</v>
      </c>
      <c r="M657" s="19">
        <v>0</v>
      </c>
      <c r="N657" s="19">
        <v>0</v>
      </c>
      <c r="O657" s="19">
        <v>0</v>
      </c>
      <c r="P657" s="19">
        <v>0</v>
      </c>
      <c r="Q657" s="19">
        <v>0</v>
      </c>
      <c r="R657" s="19">
        <v>0</v>
      </c>
      <c r="S657" s="1" t="s">
        <v>36</v>
      </c>
      <c r="T657" s="1" t="s">
        <v>7</v>
      </c>
      <c r="U657" t="str">
        <f>IFERROR(VLOOKUP(JRC_IDEES_powergen[[#This Row],[Headers]],sections[#All],1,FALSE),U656)</f>
        <v>CO2 emissions (kt CO2)</v>
      </c>
      <c r="V657" t="str">
        <f>IFERROR(VLOOKUP(JRC_IDEES_powergen[[#This Row],[Headers]],ec[#All],3,FALSE),"")</f>
        <v>3210</v>
      </c>
      <c r="W657" t="str">
        <f>VLOOKUP(MID(JRC_IDEES_powergen[[#This Row],[Source.Name]],25,2),Table5[#All],3,FALSE)</f>
        <v>Greece</v>
      </c>
    </row>
    <row r="658" spans="2:23" x14ac:dyDescent="0.25">
      <c r="B658" t="str">
        <f t="shared" si="10"/>
        <v>CO2 emissions (kt CO2) - 0</v>
      </c>
      <c r="C658" s="19">
        <v>0</v>
      </c>
      <c r="D658" s="19">
        <v>0</v>
      </c>
      <c r="E658" s="19">
        <v>0</v>
      </c>
      <c r="F658" s="19">
        <v>0</v>
      </c>
      <c r="G658" s="19">
        <v>0</v>
      </c>
      <c r="H658" s="19">
        <v>0</v>
      </c>
      <c r="I658" s="19">
        <v>0</v>
      </c>
      <c r="J658" s="19">
        <v>0</v>
      </c>
      <c r="K658" s="19">
        <v>0</v>
      </c>
      <c r="L658" s="19">
        <v>0</v>
      </c>
      <c r="M658" s="19">
        <v>0</v>
      </c>
      <c r="N658" s="19">
        <v>0</v>
      </c>
      <c r="O658" s="19">
        <v>0</v>
      </c>
      <c r="P658" s="19">
        <v>0</v>
      </c>
      <c r="Q658" s="19">
        <v>0</v>
      </c>
      <c r="R658" s="19">
        <v>0</v>
      </c>
      <c r="S658" s="1" t="s">
        <v>36</v>
      </c>
      <c r="T658" s="1" t="s">
        <v>8</v>
      </c>
      <c r="U658" t="str">
        <f>IFERROR(VLOOKUP(JRC_IDEES_powergen[[#This Row],[Headers]],sections[#All],1,FALSE),U657)</f>
        <v>CO2 emissions (kt CO2)</v>
      </c>
      <c r="V658" t="str">
        <f>IFERROR(VLOOKUP(JRC_IDEES_powergen[[#This Row],[Headers]],ec[#All],3,FALSE),"")</f>
        <v>3260</v>
      </c>
      <c r="W658" t="str">
        <f>VLOOKUP(MID(JRC_IDEES_powergen[[#This Row],[Source.Name]],25,2),Table5[#All],3,FALSE)</f>
        <v>Greece</v>
      </c>
    </row>
    <row r="659" spans="2:23" x14ac:dyDescent="0.25">
      <c r="B659" t="str">
        <f t="shared" si="10"/>
        <v>CO2 emissions (kt CO2) - 3270A</v>
      </c>
      <c r="C659" s="19">
        <v>0</v>
      </c>
      <c r="D659" s="19">
        <v>0</v>
      </c>
      <c r="E659" s="19">
        <v>0</v>
      </c>
      <c r="F659" s="19">
        <v>0</v>
      </c>
      <c r="G659" s="19">
        <v>0</v>
      </c>
      <c r="H659" s="19">
        <v>0</v>
      </c>
      <c r="I659" s="19">
        <v>0</v>
      </c>
      <c r="J659" s="19">
        <v>0</v>
      </c>
      <c r="K659" s="19">
        <v>0</v>
      </c>
      <c r="L659" s="19">
        <v>0</v>
      </c>
      <c r="M659" s="19">
        <v>0</v>
      </c>
      <c r="N659" s="19">
        <v>0</v>
      </c>
      <c r="O659" s="19">
        <v>0</v>
      </c>
      <c r="P659" s="19">
        <v>0</v>
      </c>
      <c r="Q659" s="19">
        <v>0</v>
      </c>
      <c r="R659" s="19">
        <v>0</v>
      </c>
      <c r="S659" s="1" t="s">
        <v>36</v>
      </c>
      <c r="T659" s="1" t="s">
        <v>9</v>
      </c>
      <c r="U659" t="str">
        <f>IFERROR(VLOOKUP(JRC_IDEES_powergen[[#This Row],[Headers]],sections[#All],1,FALSE),U658)</f>
        <v>CO2 emissions (kt CO2)</v>
      </c>
      <c r="V659">
        <f>IFERROR(VLOOKUP(JRC_IDEES_powergen[[#This Row],[Headers]],ec[#All],3,FALSE),"")</f>
        <v>0</v>
      </c>
      <c r="W659" t="str">
        <f>VLOOKUP(MID(JRC_IDEES_powergen[[#This Row],[Source.Name]],25,2),Table5[#All],3,FALSE)</f>
        <v>Greece</v>
      </c>
    </row>
    <row r="660" spans="2:23" x14ac:dyDescent="0.25">
      <c r="B660" t="str">
        <f t="shared" si="10"/>
        <v>CO2 emissions (kt CO2) - 3280</v>
      </c>
      <c r="C660" s="19">
        <v>0</v>
      </c>
      <c r="D660" s="19">
        <v>0</v>
      </c>
      <c r="E660" s="19">
        <v>0</v>
      </c>
      <c r="F660" s="19">
        <v>0</v>
      </c>
      <c r="G660" s="19">
        <v>0</v>
      </c>
      <c r="H660" s="19">
        <v>0</v>
      </c>
      <c r="I660" s="19">
        <v>0</v>
      </c>
      <c r="J660" s="19">
        <v>0</v>
      </c>
      <c r="K660" s="19">
        <v>0</v>
      </c>
      <c r="L660" s="19">
        <v>0</v>
      </c>
      <c r="M660" s="19">
        <v>0</v>
      </c>
      <c r="N660" s="19">
        <v>0</v>
      </c>
      <c r="O660" s="19">
        <v>0</v>
      </c>
      <c r="P660" s="19">
        <v>0</v>
      </c>
      <c r="Q660" s="19">
        <v>0</v>
      </c>
      <c r="R660" s="19">
        <v>0</v>
      </c>
      <c r="S660" s="1" t="s">
        <v>36</v>
      </c>
      <c r="T660" s="1" t="s">
        <v>10</v>
      </c>
      <c r="U660" t="str">
        <f>IFERROR(VLOOKUP(JRC_IDEES_powergen[[#This Row],[Headers]],sections[#All],1,FALSE),U659)</f>
        <v>CO2 emissions (kt CO2)</v>
      </c>
      <c r="V660" t="str">
        <f>IFERROR(VLOOKUP(JRC_IDEES_powergen[[#This Row],[Headers]],ec[#All],3,FALSE),"")</f>
        <v>3270A</v>
      </c>
      <c r="W660" t="str">
        <f>VLOOKUP(MID(JRC_IDEES_powergen[[#This Row],[Source.Name]],25,2),Table5[#All],3,FALSE)</f>
        <v>Greece</v>
      </c>
    </row>
    <row r="661" spans="2:23" x14ac:dyDescent="0.25">
      <c r="B661" t="str">
        <f t="shared" si="10"/>
        <v/>
      </c>
      <c r="C661" s="19">
        <v>0</v>
      </c>
      <c r="D661" s="19">
        <v>0</v>
      </c>
      <c r="E661" s="19">
        <v>0</v>
      </c>
      <c r="F661" s="19">
        <v>0</v>
      </c>
      <c r="G661" s="19">
        <v>0</v>
      </c>
      <c r="H661" s="19">
        <v>0</v>
      </c>
      <c r="I661" s="19">
        <v>0</v>
      </c>
      <c r="J661" s="19">
        <v>0</v>
      </c>
      <c r="K661" s="19">
        <v>0</v>
      </c>
      <c r="L661" s="19">
        <v>0</v>
      </c>
      <c r="M661" s="19">
        <v>0</v>
      </c>
      <c r="N661" s="19">
        <v>0</v>
      </c>
      <c r="O661" s="19">
        <v>0</v>
      </c>
      <c r="P661" s="19">
        <v>0</v>
      </c>
      <c r="Q661" s="19">
        <v>0</v>
      </c>
      <c r="R661" s="19">
        <v>0</v>
      </c>
      <c r="S661" s="1" t="s">
        <v>36</v>
      </c>
      <c r="T661" s="1" t="s">
        <v>11</v>
      </c>
      <c r="U661" t="str">
        <f>IFERROR(VLOOKUP(JRC_IDEES_powergen[[#This Row],[Headers]],sections[#All],1,FALSE),U660)</f>
        <v>CO2 emissions (kt CO2)</v>
      </c>
      <c r="V661" t="str">
        <f>IFERROR(VLOOKUP(JRC_IDEES_powergen[[#This Row],[Headers]],ec[#All],3,FALSE),"")</f>
        <v>3280</v>
      </c>
      <c r="W661" t="str">
        <f>VLOOKUP(MID(JRC_IDEES_powergen[[#This Row],[Source.Name]],25,2),Table5[#All],3,FALSE)</f>
        <v>Greece</v>
      </c>
    </row>
    <row r="662" spans="2:23" x14ac:dyDescent="0.25">
      <c r="B662" t="str">
        <f t="shared" si="10"/>
        <v>CO2 emissions (kt CO2) - 4100</v>
      </c>
      <c r="C662" s="19">
        <v>0</v>
      </c>
      <c r="D662" s="19">
        <v>0</v>
      </c>
      <c r="E662" s="19">
        <v>0</v>
      </c>
      <c r="F662" s="19">
        <v>0</v>
      </c>
      <c r="G662" s="19">
        <v>0</v>
      </c>
      <c r="H662" s="19">
        <v>0</v>
      </c>
      <c r="I662" s="19">
        <v>0</v>
      </c>
      <c r="J662" s="19">
        <v>0</v>
      </c>
      <c r="K662" s="19">
        <v>0</v>
      </c>
      <c r="L662" s="19">
        <v>0</v>
      </c>
      <c r="M662" s="19">
        <v>0</v>
      </c>
      <c r="N662" s="19">
        <v>0</v>
      </c>
      <c r="O662" s="19">
        <v>0</v>
      </c>
      <c r="P662" s="19">
        <v>0</v>
      </c>
      <c r="Q662" s="19">
        <v>0</v>
      </c>
      <c r="R662" s="19">
        <v>0</v>
      </c>
      <c r="S662" s="1" t="s">
        <v>36</v>
      </c>
      <c r="T662" s="1" t="s">
        <v>12</v>
      </c>
      <c r="U662" t="str">
        <f>IFERROR(VLOOKUP(JRC_IDEES_powergen[[#This Row],[Headers]],sections[#All],1,FALSE),U661)</f>
        <v>CO2 emissions (kt CO2)</v>
      </c>
      <c r="V662" t="str">
        <f>IFERROR(VLOOKUP(JRC_IDEES_powergen[[#This Row],[Headers]],ec[#All],3,FALSE),"")</f>
        <v/>
      </c>
      <c r="W662" t="str">
        <f>VLOOKUP(MID(JRC_IDEES_powergen[[#This Row],[Source.Name]],25,2),Table5[#All],3,FALSE)</f>
        <v>Greece</v>
      </c>
    </row>
    <row r="663" spans="2:23" x14ac:dyDescent="0.25">
      <c r="B663" t="str">
        <f t="shared" si="10"/>
        <v>CO2 emissions (kt CO2) - 5542</v>
      </c>
      <c r="C663" s="19">
        <v>0</v>
      </c>
      <c r="D663" s="19">
        <v>0</v>
      </c>
      <c r="E663" s="19">
        <v>0</v>
      </c>
      <c r="F663" s="19">
        <v>0</v>
      </c>
      <c r="G663" s="19">
        <v>0</v>
      </c>
      <c r="H663" s="19">
        <v>0</v>
      </c>
      <c r="I663" s="19">
        <v>0</v>
      </c>
      <c r="J663" s="19">
        <v>0</v>
      </c>
      <c r="K663" s="19">
        <v>0</v>
      </c>
      <c r="L663" s="19">
        <v>0</v>
      </c>
      <c r="M663" s="19">
        <v>0</v>
      </c>
      <c r="N663" s="19">
        <v>0</v>
      </c>
      <c r="O663" s="19">
        <v>0</v>
      </c>
      <c r="P663" s="19">
        <v>0</v>
      </c>
      <c r="Q663" s="19">
        <v>0</v>
      </c>
      <c r="R663" s="19">
        <v>0</v>
      </c>
      <c r="S663" s="1" t="s">
        <v>36</v>
      </c>
      <c r="T663" s="1" t="s">
        <v>13</v>
      </c>
      <c r="U663" t="str">
        <f>IFERROR(VLOOKUP(JRC_IDEES_powergen[[#This Row],[Headers]],sections[#All],1,FALSE),U662)</f>
        <v>CO2 emissions (kt CO2)</v>
      </c>
      <c r="V663" t="str">
        <f>IFERROR(VLOOKUP(JRC_IDEES_powergen[[#This Row],[Headers]],ec[#All],3,FALSE),"")</f>
        <v>4100</v>
      </c>
      <c r="W663" t="str">
        <f>VLOOKUP(MID(JRC_IDEES_powergen[[#This Row],[Source.Name]],25,2),Table5[#All],3,FALSE)</f>
        <v>Greece</v>
      </c>
    </row>
    <row r="664" spans="2:23" x14ac:dyDescent="0.25">
      <c r="B664" t="str">
        <f t="shared" si="10"/>
        <v>CO2 emissions (kt CO2) - 4200</v>
      </c>
      <c r="C664" s="19">
        <v>0</v>
      </c>
      <c r="D664" s="19">
        <v>0</v>
      </c>
      <c r="E664" s="19">
        <v>0</v>
      </c>
      <c r="F664" s="19">
        <v>0</v>
      </c>
      <c r="G664" s="19">
        <v>0</v>
      </c>
      <c r="H664" s="19">
        <v>0</v>
      </c>
      <c r="I664" s="19">
        <v>0</v>
      </c>
      <c r="J664" s="19">
        <v>0</v>
      </c>
      <c r="K664" s="19">
        <v>0</v>
      </c>
      <c r="L664" s="19">
        <v>0</v>
      </c>
      <c r="M664" s="19">
        <v>0</v>
      </c>
      <c r="N664" s="19">
        <v>0</v>
      </c>
      <c r="O664" s="19">
        <v>0</v>
      </c>
      <c r="P664" s="19">
        <v>0</v>
      </c>
      <c r="Q664" s="19">
        <v>0</v>
      </c>
      <c r="R664" s="19">
        <v>0</v>
      </c>
      <c r="S664" s="1" t="s">
        <v>36</v>
      </c>
      <c r="T664" s="1" t="s">
        <v>14</v>
      </c>
      <c r="U664" t="str">
        <f>IFERROR(VLOOKUP(JRC_IDEES_powergen[[#This Row],[Headers]],sections[#All],1,FALSE),U663)</f>
        <v>CO2 emissions (kt CO2)</v>
      </c>
      <c r="V664" t="str">
        <f>IFERROR(VLOOKUP(JRC_IDEES_powergen[[#This Row],[Headers]],ec[#All],3,FALSE),"")</f>
        <v>5542</v>
      </c>
      <c r="W664" t="str">
        <f>VLOOKUP(MID(JRC_IDEES_powergen[[#This Row],[Source.Name]],25,2),Table5[#All],3,FALSE)</f>
        <v>Greece</v>
      </c>
    </row>
    <row r="665" spans="2:23" x14ac:dyDescent="0.25">
      <c r="B665" t="str">
        <f t="shared" si="10"/>
        <v>CO2 emissions (kt CO2) - 0</v>
      </c>
      <c r="C665" s="19">
        <v>0</v>
      </c>
      <c r="D665" s="19">
        <v>0</v>
      </c>
      <c r="E665" s="19">
        <v>0</v>
      </c>
      <c r="F665" s="19">
        <v>0</v>
      </c>
      <c r="G665" s="19">
        <v>0</v>
      </c>
      <c r="H665" s="19">
        <v>0</v>
      </c>
      <c r="I665" s="19">
        <v>0</v>
      </c>
      <c r="J665" s="19">
        <v>0</v>
      </c>
      <c r="K665" s="19">
        <v>0</v>
      </c>
      <c r="L665" s="19">
        <v>0</v>
      </c>
      <c r="M665" s="19">
        <v>0</v>
      </c>
      <c r="N665" s="19">
        <v>0</v>
      </c>
      <c r="O665" s="19">
        <v>0</v>
      </c>
      <c r="P665" s="19">
        <v>0</v>
      </c>
      <c r="Q665" s="19">
        <v>0</v>
      </c>
      <c r="R665" s="19">
        <v>0</v>
      </c>
      <c r="S665" s="1" t="s">
        <v>36</v>
      </c>
      <c r="T665" s="1" t="s">
        <v>15</v>
      </c>
      <c r="U665" t="str">
        <f>IFERROR(VLOOKUP(JRC_IDEES_powergen[[#This Row],[Headers]],sections[#All],1,FALSE),U664)</f>
        <v>CO2 emissions (kt CO2)</v>
      </c>
      <c r="V665" t="str">
        <f>IFERROR(VLOOKUP(JRC_IDEES_powergen[[#This Row],[Headers]],ec[#All],3,FALSE),"")</f>
        <v>4200</v>
      </c>
      <c r="W665" t="str">
        <f>VLOOKUP(MID(JRC_IDEES_powergen[[#This Row],[Source.Name]],25,2),Table5[#All],3,FALSE)</f>
        <v>Greece</v>
      </c>
    </row>
    <row r="666" spans="2:23" x14ac:dyDescent="0.25">
      <c r="B666" t="str">
        <f t="shared" si="10"/>
        <v>CO2 emissions (kt CO2) - 5541</v>
      </c>
      <c r="C666" s="19">
        <v>0</v>
      </c>
      <c r="D666" s="19">
        <v>0</v>
      </c>
      <c r="E666" s="19">
        <v>0</v>
      </c>
      <c r="F666" s="19">
        <v>0</v>
      </c>
      <c r="G666" s="19">
        <v>0</v>
      </c>
      <c r="H666" s="19">
        <v>0</v>
      </c>
      <c r="I666" s="19">
        <v>0</v>
      </c>
      <c r="J666" s="19">
        <v>0</v>
      </c>
      <c r="K666" s="19">
        <v>0</v>
      </c>
      <c r="L666" s="19">
        <v>0</v>
      </c>
      <c r="M666" s="19">
        <v>0</v>
      </c>
      <c r="N666" s="19">
        <v>0</v>
      </c>
      <c r="O666" s="19">
        <v>0</v>
      </c>
      <c r="P666" s="19">
        <v>0</v>
      </c>
      <c r="Q666" s="19">
        <v>0</v>
      </c>
      <c r="R666" s="19">
        <v>0</v>
      </c>
      <c r="S666" s="1" t="s">
        <v>36</v>
      </c>
      <c r="T666" s="1" t="s">
        <v>16</v>
      </c>
      <c r="U666" t="str">
        <f>IFERROR(VLOOKUP(JRC_IDEES_powergen[[#This Row],[Headers]],sections[#All],1,FALSE),U665)</f>
        <v>CO2 emissions (kt CO2)</v>
      </c>
      <c r="V666">
        <f>IFERROR(VLOOKUP(JRC_IDEES_powergen[[#This Row],[Headers]],ec[#All],3,FALSE),"")</f>
        <v>0</v>
      </c>
      <c r="W666" t="str">
        <f>VLOOKUP(MID(JRC_IDEES_powergen[[#This Row],[Source.Name]],25,2),Table5[#All],3,FALSE)</f>
        <v>Greece</v>
      </c>
    </row>
    <row r="667" spans="2:23" x14ac:dyDescent="0.25">
      <c r="B667" t="str">
        <f t="shared" si="10"/>
        <v>CO2 emissions (kt CO2) - 55431</v>
      </c>
      <c r="C667" s="19">
        <v>0</v>
      </c>
      <c r="D667" s="19">
        <v>0</v>
      </c>
      <c r="E667" s="19">
        <v>0</v>
      </c>
      <c r="F667" s="19">
        <v>0</v>
      </c>
      <c r="G667" s="19">
        <v>0</v>
      </c>
      <c r="H667" s="19">
        <v>0</v>
      </c>
      <c r="I667" s="19">
        <v>0</v>
      </c>
      <c r="J667" s="19">
        <v>0</v>
      </c>
      <c r="K667" s="19">
        <v>0</v>
      </c>
      <c r="L667" s="19">
        <v>0</v>
      </c>
      <c r="M667" s="19">
        <v>0</v>
      </c>
      <c r="N667" s="19">
        <v>0</v>
      </c>
      <c r="O667" s="19">
        <v>0</v>
      </c>
      <c r="P667" s="19">
        <v>0</v>
      </c>
      <c r="Q667" s="19">
        <v>0</v>
      </c>
      <c r="R667" s="19">
        <v>0</v>
      </c>
      <c r="S667" s="1" t="s">
        <v>36</v>
      </c>
      <c r="T667" s="1" t="s">
        <v>17</v>
      </c>
      <c r="U667" t="str">
        <f>IFERROR(VLOOKUP(JRC_IDEES_powergen[[#This Row],[Headers]],sections[#All],1,FALSE),U666)</f>
        <v>CO2 emissions (kt CO2)</v>
      </c>
      <c r="V667" t="str">
        <f>IFERROR(VLOOKUP(JRC_IDEES_powergen[[#This Row],[Headers]],ec[#All],3,FALSE),"")</f>
        <v>5541</v>
      </c>
      <c r="W667" t="str">
        <f>VLOOKUP(MID(JRC_IDEES_powergen[[#This Row],[Source.Name]],25,2),Table5[#All],3,FALSE)</f>
        <v>Greece</v>
      </c>
    </row>
    <row r="668" spans="2:23" x14ac:dyDescent="0.25">
      <c r="B668" t="str">
        <f t="shared" si="10"/>
        <v>CO2 emissions (kt CO2) - 5545</v>
      </c>
      <c r="C668" s="19">
        <v>0</v>
      </c>
      <c r="D668" s="19">
        <v>0</v>
      </c>
      <c r="E668" s="19">
        <v>0</v>
      </c>
      <c r="F668" s="19">
        <v>0</v>
      </c>
      <c r="G668" s="19">
        <v>0</v>
      </c>
      <c r="H668" s="19">
        <v>0</v>
      </c>
      <c r="I668" s="19">
        <v>0</v>
      </c>
      <c r="J668" s="19">
        <v>0</v>
      </c>
      <c r="K668" s="19">
        <v>0</v>
      </c>
      <c r="L668" s="19">
        <v>0</v>
      </c>
      <c r="M668" s="19">
        <v>0</v>
      </c>
      <c r="N668" s="19">
        <v>0</v>
      </c>
      <c r="O668" s="19">
        <v>0</v>
      </c>
      <c r="P668" s="19">
        <v>0</v>
      </c>
      <c r="Q668" s="19">
        <v>0</v>
      </c>
      <c r="R668" s="19">
        <v>0</v>
      </c>
      <c r="S668" s="1" t="s">
        <v>36</v>
      </c>
      <c r="T668" s="1" t="s">
        <v>18</v>
      </c>
      <c r="U668" t="str">
        <f>IFERROR(VLOOKUP(JRC_IDEES_powergen[[#This Row],[Headers]],sections[#All],1,FALSE),U667)</f>
        <v>CO2 emissions (kt CO2)</v>
      </c>
      <c r="V668" t="str">
        <f>IFERROR(VLOOKUP(JRC_IDEES_powergen[[#This Row],[Headers]],ec[#All],3,FALSE),"")</f>
        <v>55431</v>
      </c>
      <c r="W668" t="str">
        <f>VLOOKUP(MID(JRC_IDEES_powergen[[#This Row],[Source.Name]],25,2),Table5[#All],3,FALSE)</f>
        <v>Greece</v>
      </c>
    </row>
    <row r="669" spans="2:23" x14ac:dyDescent="0.25">
      <c r="B669" t="str">
        <f t="shared" si="10"/>
        <v>CO2 emissions (kt CO2) - 0</v>
      </c>
      <c r="C669" s="19">
        <v>0</v>
      </c>
      <c r="D669" s="19">
        <v>0</v>
      </c>
      <c r="E669" s="19">
        <v>0</v>
      </c>
      <c r="F669" s="19">
        <v>0</v>
      </c>
      <c r="G669" s="19">
        <v>0</v>
      </c>
      <c r="H669" s="19">
        <v>0</v>
      </c>
      <c r="I669" s="19">
        <v>0</v>
      </c>
      <c r="J669" s="19">
        <v>0</v>
      </c>
      <c r="K669" s="19">
        <v>0</v>
      </c>
      <c r="L669" s="19">
        <v>0</v>
      </c>
      <c r="M669" s="19">
        <v>0</v>
      </c>
      <c r="N669" s="19">
        <v>0</v>
      </c>
      <c r="O669" s="19">
        <v>0</v>
      </c>
      <c r="P669" s="19">
        <v>0</v>
      </c>
      <c r="Q669" s="19">
        <v>0</v>
      </c>
      <c r="R669" s="19">
        <v>0</v>
      </c>
      <c r="S669" s="1" t="s">
        <v>36</v>
      </c>
      <c r="T669" s="1" t="s">
        <v>19</v>
      </c>
      <c r="U669" t="str">
        <f>IFERROR(VLOOKUP(JRC_IDEES_powergen[[#This Row],[Headers]],sections[#All],1,FALSE),U668)</f>
        <v>CO2 emissions (kt CO2)</v>
      </c>
      <c r="V669" t="str">
        <f>IFERROR(VLOOKUP(JRC_IDEES_powergen[[#This Row],[Headers]],ec[#All],3,FALSE),"")</f>
        <v>5545</v>
      </c>
      <c r="W669" t="str">
        <f>VLOOKUP(MID(JRC_IDEES_powergen[[#This Row],[Source.Name]],25,2),Table5[#All],3,FALSE)</f>
        <v>Greece</v>
      </c>
    </row>
    <row r="670" spans="2:23" x14ac:dyDescent="0.25">
      <c r="B670" t="str">
        <f t="shared" si="10"/>
        <v>CO2 emissions (kt CO2) - 7100</v>
      </c>
      <c r="C670" s="19">
        <v>0</v>
      </c>
      <c r="D670" s="19">
        <v>0</v>
      </c>
      <c r="E670" s="19">
        <v>0</v>
      </c>
      <c r="F670" s="19">
        <v>0</v>
      </c>
      <c r="G670" s="19">
        <v>0</v>
      </c>
      <c r="H670" s="19">
        <v>0</v>
      </c>
      <c r="I670" s="19">
        <v>0</v>
      </c>
      <c r="J670" s="19">
        <v>0</v>
      </c>
      <c r="K670" s="19">
        <v>0</v>
      </c>
      <c r="L670" s="19">
        <v>0</v>
      </c>
      <c r="M670" s="19">
        <v>0</v>
      </c>
      <c r="N670" s="19">
        <v>0</v>
      </c>
      <c r="O670" s="19">
        <v>0</v>
      </c>
      <c r="P670" s="19">
        <v>0</v>
      </c>
      <c r="Q670" s="19">
        <v>0</v>
      </c>
      <c r="R670" s="19">
        <v>0</v>
      </c>
      <c r="S670" s="1" t="s">
        <v>36</v>
      </c>
      <c r="T670" s="1" t="s">
        <v>20</v>
      </c>
      <c r="U670" t="str">
        <f>IFERROR(VLOOKUP(JRC_IDEES_powergen[[#This Row],[Headers]],sections[#All],1,FALSE),U669)</f>
        <v>CO2 emissions (kt CO2)</v>
      </c>
      <c r="V670">
        <f>IFERROR(VLOOKUP(JRC_IDEES_powergen[[#This Row],[Headers]],ec[#All],3,FALSE),"")</f>
        <v>0</v>
      </c>
      <c r="W670" t="str">
        <f>VLOOKUP(MID(JRC_IDEES_powergen[[#This Row],[Source.Name]],25,2),Table5[#All],3,FALSE)</f>
        <v>Greece</v>
      </c>
    </row>
    <row r="671" spans="2:23" x14ac:dyDescent="0.25">
      <c r="B671" t="str">
        <f t="shared" si="10"/>
        <v>CO2 emissions (kt CO2) - 55432</v>
      </c>
      <c r="C671" s="19">
        <v>0</v>
      </c>
      <c r="D671" s="19">
        <v>0</v>
      </c>
      <c r="E671" s="19">
        <v>0</v>
      </c>
      <c r="F671" s="19">
        <v>0</v>
      </c>
      <c r="G671" s="19">
        <v>0</v>
      </c>
      <c r="H671" s="19">
        <v>0</v>
      </c>
      <c r="I671" s="19">
        <v>0</v>
      </c>
      <c r="J671" s="19">
        <v>0</v>
      </c>
      <c r="K671" s="19">
        <v>0</v>
      </c>
      <c r="L671" s="19">
        <v>0</v>
      </c>
      <c r="M671" s="19">
        <v>0</v>
      </c>
      <c r="N671" s="19">
        <v>0</v>
      </c>
      <c r="O671" s="19">
        <v>0</v>
      </c>
      <c r="P671" s="19">
        <v>0</v>
      </c>
      <c r="Q671" s="19">
        <v>0</v>
      </c>
      <c r="R671" s="19">
        <v>0</v>
      </c>
      <c r="S671" s="1" t="s">
        <v>36</v>
      </c>
      <c r="T671" s="1" t="s">
        <v>21</v>
      </c>
      <c r="U671" t="str">
        <f>IFERROR(VLOOKUP(JRC_IDEES_powergen[[#This Row],[Headers]],sections[#All],1,FALSE),U670)</f>
        <v>CO2 emissions (kt CO2)</v>
      </c>
      <c r="V671" t="str">
        <f>IFERROR(VLOOKUP(JRC_IDEES_powergen[[#This Row],[Headers]],ec[#All],3,FALSE),"")</f>
        <v>7100</v>
      </c>
      <c r="W671" t="str">
        <f>VLOOKUP(MID(JRC_IDEES_powergen[[#This Row],[Source.Name]],25,2),Table5[#All],3,FALSE)</f>
        <v>Greece</v>
      </c>
    </row>
    <row r="672" spans="2:23" x14ac:dyDescent="0.25">
      <c r="B672" t="str">
        <f t="shared" si="10"/>
        <v>CO2 emissions (kt CO2) - 5532</v>
      </c>
      <c r="C672" s="19">
        <v>0</v>
      </c>
      <c r="D672" s="19">
        <v>0</v>
      </c>
      <c r="E672" s="19">
        <v>0</v>
      </c>
      <c r="F672" s="19">
        <v>0</v>
      </c>
      <c r="G672" s="19">
        <v>0</v>
      </c>
      <c r="H672" s="19">
        <v>0</v>
      </c>
      <c r="I672" s="19">
        <v>0</v>
      </c>
      <c r="J672" s="19">
        <v>0</v>
      </c>
      <c r="K672" s="19">
        <v>0</v>
      </c>
      <c r="L672" s="19">
        <v>0</v>
      </c>
      <c r="M672" s="19">
        <v>0</v>
      </c>
      <c r="N672" s="19">
        <v>0</v>
      </c>
      <c r="O672" s="19">
        <v>0</v>
      </c>
      <c r="P672" s="19">
        <v>0</v>
      </c>
      <c r="Q672" s="19">
        <v>0</v>
      </c>
      <c r="R672" s="19">
        <v>0</v>
      </c>
      <c r="S672" s="1" t="s">
        <v>36</v>
      </c>
      <c r="T672" s="1" t="s">
        <v>22</v>
      </c>
      <c r="U672" t="str">
        <f>IFERROR(VLOOKUP(JRC_IDEES_powergen[[#This Row],[Headers]],sections[#All],1,FALSE),U671)</f>
        <v>CO2 emissions (kt CO2)</v>
      </c>
      <c r="V672" t="str">
        <f>IFERROR(VLOOKUP(JRC_IDEES_powergen[[#This Row],[Headers]],ec[#All],3,FALSE),"")</f>
        <v>55432</v>
      </c>
      <c r="W672" t="str">
        <f>VLOOKUP(MID(JRC_IDEES_powergen[[#This Row],[Source.Name]],25,2),Table5[#All],3,FALSE)</f>
        <v>Greece</v>
      </c>
    </row>
    <row r="673" spans="2:23" x14ac:dyDescent="0.25">
      <c r="B673" t="str">
        <f t="shared" si="10"/>
        <v>CO2 emissions (kt CO2) - 5550</v>
      </c>
      <c r="C673" s="19">
        <v>0</v>
      </c>
      <c r="D673" s="19">
        <v>0</v>
      </c>
      <c r="E673" s="19">
        <v>0</v>
      </c>
      <c r="F673" s="19">
        <v>0</v>
      </c>
      <c r="G673" s="19">
        <v>0</v>
      </c>
      <c r="H673" s="19">
        <v>0</v>
      </c>
      <c r="I673" s="19">
        <v>0</v>
      </c>
      <c r="J673" s="19">
        <v>0</v>
      </c>
      <c r="K673" s="19">
        <v>0</v>
      </c>
      <c r="L673" s="19">
        <v>0</v>
      </c>
      <c r="M673" s="19">
        <v>0</v>
      </c>
      <c r="N673" s="19">
        <v>0</v>
      </c>
      <c r="O673" s="19">
        <v>0</v>
      </c>
      <c r="P673" s="19">
        <v>0</v>
      </c>
      <c r="Q673" s="19">
        <v>0</v>
      </c>
      <c r="R673" s="19">
        <v>0</v>
      </c>
      <c r="S673" s="1" t="s">
        <v>36</v>
      </c>
      <c r="T673" s="1" t="s">
        <v>23</v>
      </c>
      <c r="U673" t="str">
        <f>IFERROR(VLOOKUP(JRC_IDEES_powergen[[#This Row],[Headers]],sections[#All],1,FALSE),U672)</f>
        <v>CO2 emissions (kt CO2)</v>
      </c>
      <c r="V673" t="str">
        <f>IFERROR(VLOOKUP(JRC_IDEES_powergen[[#This Row],[Headers]],ec[#All],3,FALSE),"")</f>
        <v>5532</v>
      </c>
      <c r="W673" t="str">
        <f>VLOOKUP(MID(JRC_IDEES_powergen[[#This Row],[Source.Name]],25,2),Table5[#All],3,FALSE)</f>
        <v>Greece</v>
      </c>
    </row>
    <row r="674" spans="2:23" x14ac:dyDescent="0.25">
      <c r="B674" t="str">
        <f t="shared" si="10"/>
        <v>CO2 emissions (kt CO2) - 99998</v>
      </c>
      <c r="C674" s="19">
        <v>0</v>
      </c>
      <c r="D674" s="19">
        <v>0</v>
      </c>
      <c r="E674" s="19">
        <v>0</v>
      </c>
      <c r="F674" s="19">
        <v>0</v>
      </c>
      <c r="G674" s="19">
        <v>0</v>
      </c>
      <c r="H674" s="19">
        <v>0</v>
      </c>
      <c r="I674" s="19">
        <v>0</v>
      </c>
      <c r="J674" s="19">
        <v>0</v>
      </c>
      <c r="K674" s="19">
        <v>0</v>
      </c>
      <c r="L674" s="19">
        <v>0</v>
      </c>
      <c r="M674" s="19">
        <v>0</v>
      </c>
      <c r="N674" s="19">
        <v>0</v>
      </c>
      <c r="O674" s="19">
        <v>0</v>
      </c>
      <c r="P674" s="19">
        <v>0</v>
      </c>
      <c r="Q674" s="19">
        <v>0</v>
      </c>
      <c r="R674" s="19">
        <v>0</v>
      </c>
      <c r="S674" s="1" t="s">
        <v>36</v>
      </c>
      <c r="T674" s="1" t="s">
        <v>24</v>
      </c>
      <c r="U674" t="str">
        <f>IFERROR(VLOOKUP(JRC_IDEES_powergen[[#This Row],[Headers]],sections[#All],1,FALSE),U673)</f>
        <v>CO2 emissions (kt CO2)</v>
      </c>
      <c r="V674" t="str">
        <f>IFERROR(VLOOKUP(JRC_IDEES_powergen[[#This Row],[Headers]],ec[#All],3,FALSE),"")</f>
        <v>5550</v>
      </c>
      <c r="W674" t="str">
        <f>VLOOKUP(MID(JRC_IDEES_powergen[[#This Row],[Source.Name]],25,2),Table5[#All],3,FALSE)</f>
        <v>Greece</v>
      </c>
    </row>
    <row r="675" spans="2:23" x14ac:dyDescent="0.25">
      <c r="B675" t="str">
        <f t="shared" si="10"/>
        <v>CO2 emissions (kt CO2) - 99999</v>
      </c>
      <c r="C675" s="19">
        <v>0</v>
      </c>
      <c r="D675" s="19">
        <v>0</v>
      </c>
      <c r="E675" s="19">
        <v>0</v>
      </c>
      <c r="F675" s="19">
        <v>0</v>
      </c>
      <c r="G675" s="19">
        <v>0</v>
      </c>
      <c r="H675" s="19">
        <v>0</v>
      </c>
      <c r="I675" s="19">
        <v>0</v>
      </c>
      <c r="J675" s="19">
        <v>0</v>
      </c>
      <c r="K675" s="19">
        <v>0</v>
      </c>
      <c r="L675" s="19">
        <v>0</v>
      </c>
      <c r="M675" s="19">
        <v>0</v>
      </c>
      <c r="N675" s="19">
        <v>0</v>
      </c>
      <c r="O675" s="19">
        <v>0</v>
      </c>
      <c r="P675" s="19">
        <v>0</v>
      </c>
      <c r="Q675" s="19">
        <v>0</v>
      </c>
      <c r="R675" s="19">
        <v>0</v>
      </c>
      <c r="S675" s="1" t="s">
        <v>36</v>
      </c>
      <c r="T675" s="1" t="s">
        <v>25</v>
      </c>
      <c r="U675" t="str">
        <f>IFERROR(VLOOKUP(JRC_IDEES_powergen[[#This Row],[Headers]],sections[#All],1,FALSE),U674)</f>
        <v>CO2 emissions (kt CO2)</v>
      </c>
      <c r="V675" t="str">
        <f>IFERROR(VLOOKUP(JRC_IDEES_powergen[[#This Row],[Headers]],ec[#All],3,FALSE),"")</f>
        <v>99998</v>
      </c>
      <c r="W675" t="str">
        <f>VLOOKUP(MID(JRC_IDEES_powergen[[#This Row],[Source.Name]],25,2),Table5[#All],3,FALSE)</f>
        <v>Greece</v>
      </c>
    </row>
    <row r="676" spans="2:23" x14ac:dyDescent="0.25">
      <c r="B676" t="str">
        <f t="shared" si="10"/>
        <v/>
      </c>
      <c r="C676" s="19">
        <v>0</v>
      </c>
      <c r="D676" s="19">
        <v>0</v>
      </c>
      <c r="E676" s="19">
        <v>0</v>
      </c>
      <c r="F676" s="19">
        <v>0</v>
      </c>
      <c r="G676" s="19">
        <v>0</v>
      </c>
      <c r="H676" s="19">
        <v>0</v>
      </c>
      <c r="I676" s="19">
        <v>0</v>
      </c>
      <c r="J676" s="19">
        <v>0</v>
      </c>
      <c r="K676" s="19">
        <v>0</v>
      </c>
      <c r="L676" s="19">
        <v>0</v>
      </c>
      <c r="M676" s="19">
        <v>0</v>
      </c>
      <c r="N676" s="19">
        <v>0</v>
      </c>
      <c r="O676" s="19">
        <v>0</v>
      </c>
      <c r="P676" s="19">
        <v>0</v>
      </c>
      <c r="Q676" s="19">
        <v>0</v>
      </c>
      <c r="R676" s="19">
        <v>0</v>
      </c>
      <c r="S676" s="1" t="s">
        <v>36</v>
      </c>
      <c r="T676" s="1" t="s">
        <v>26</v>
      </c>
      <c r="U676" t="str">
        <f>IFERROR(VLOOKUP(JRC_IDEES_powergen[[#This Row],[Headers]],sections[#All],1,FALSE),U675)</f>
        <v>CO2 emissions (kt CO2)</v>
      </c>
      <c r="V676" t="str">
        <f>IFERROR(VLOOKUP(JRC_IDEES_powergen[[#This Row],[Headers]],ec[#All],3,FALSE),"")</f>
        <v>99999</v>
      </c>
      <c r="W676" t="str">
        <f>VLOOKUP(MID(JRC_IDEES_powergen[[#This Row],[Source.Name]],25,2),Table5[#All],3,FALSE)</f>
        <v>Greece</v>
      </c>
    </row>
    <row r="677" spans="2:23" x14ac:dyDescent="0.25">
      <c r="B677" t="str">
        <f t="shared" si="10"/>
        <v/>
      </c>
      <c r="C677" s="19">
        <v>2000</v>
      </c>
      <c r="D677" s="19">
        <v>2001</v>
      </c>
      <c r="E677" s="19">
        <v>2002</v>
      </c>
      <c r="F677" s="19">
        <v>2003</v>
      </c>
      <c r="G677" s="19">
        <v>2004</v>
      </c>
      <c r="H677" s="19">
        <v>2005</v>
      </c>
      <c r="I677" s="19">
        <v>2006</v>
      </c>
      <c r="J677" s="19">
        <v>2007</v>
      </c>
      <c r="K677" s="19">
        <v>2008</v>
      </c>
      <c r="L677" s="19">
        <v>2009</v>
      </c>
      <c r="M677" s="19">
        <v>2010</v>
      </c>
      <c r="N677" s="19">
        <v>2011</v>
      </c>
      <c r="O677" s="19">
        <v>2012</v>
      </c>
      <c r="P677" s="19">
        <v>2013</v>
      </c>
      <c r="Q677" s="19">
        <v>2014</v>
      </c>
      <c r="R677" s="19">
        <v>2015</v>
      </c>
      <c r="S677" s="1" t="s">
        <v>37</v>
      </c>
      <c r="T677" s="1" t="s">
        <v>2</v>
      </c>
      <c r="U677" t="str">
        <f>IFERROR(VLOOKUP(JRC_IDEES_powergen[[#This Row],[Headers]],sections[#All],1,FALSE),U676)</f>
        <v>CO2 emissions (kt CO2)</v>
      </c>
      <c r="V677" t="str">
        <f>IFERROR(VLOOKUP(JRC_IDEES_powergen[[#This Row],[Headers]],ec[#All],3,FALSE),"")</f>
        <v/>
      </c>
      <c r="W677" t="str">
        <f>VLOOKUP(MID(JRC_IDEES_powergen[[#This Row],[Source.Name]],25,2),Table5[#All],3,FALSE)</f>
        <v>Spain</v>
      </c>
    </row>
    <row r="678" spans="2:23" x14ac:dyDescent="0.25">
      <c r="B678" t="str">
        <f t="shared" si="10"/>
        <v>Total gross distributed heat production (GWh) - 0</v>
      </c>
      <c r="C678" s="19">
        <v>0</v>
      </c>
      <c r="D678" s="19">
        <v>0</v>
      </c>
      <c r="E678" s="19">
        <v>0</v>
      </c>
      <c r="F678" s="19">
        <v>0</v>
      </c>
      <c r="G678" s="19">
        <v>0</v>
      </c>
      <c r="H678" s="19">
        <v>0</v>
      </c>
      <c r="I678" s="19">
        <v>0</v>
      </c>
      <c r="J678" s="19">
        <v>0</v>
      </c>
      <c r="K678" s="19">
        <v>0</v>
      </c>
      <c r="L678" s="19">
        <v>0</v>
      </c>
      <c r="M678" s="19">
        <v>0</v>
      </c>
      <c r="N678" s="19">
        <v>0</v>
      </c>
      <c r="O678" s="19">
        <v>0</v>
      </c>
      <c r="P678" s="19">
        <v>0</v>
      </c>
      <c r="Q678" s="19">
        <v>0</v>
      </c>
      <c r="R678" s="19">
        <v>0</v>
      </c>
      <c r="S678" s="1" t="s">
        <v>37</v>
      </c>
      <c r="T678" s="1" t="s">
        <v>3</v>
      </c>
      <c r="U678" t="str">
        <f>IFERROR(VLOOKUP(JRC_IDEES_powergen[[#This Row],[Headers]],sections[#All],1,FALSE),U677)</f>
        <v>Total gross distributed heat production (GWh)</v>
      </c>
      <c r="V678" t="str">
        <f>IFERROR(VLOOKUP(JRC_IDEES_powergen[[#This Row],[Headers]],ec[#All],3,FALSE),"")</f>
        <v/>
      </c>
      <c r="W678" t="str">
        <f>VLOOKUP(MID(JRC_IDEES_powergen[[#This Row],[Source.Name]],25,2),Table5[#All],3,FALSE)</f>
        <v>Spain</v>
      </c>
    </row>
    <row r="679" spans="2:23" x14ac:dyDescent="0.25">
      <c r="B679" t="str">
        <f t="shared" si="10"/>
        <v>Total gross distributed heat production (GWh) - 2100</v>
      </c>
      <c r="C679" s="19">
        <v>0</v>
      </c>
      <c r="D679" s="19">
        <v>0</v>
      </c>
      <c r="E679" s="19">
        <v>0</v>
      </c>
      <c r="F679" s="19">
        <v>0</v>
      </c>
      <c r="G679" s="19">
        <v>0</v>
      </c>
      <c r="H679" s="19">
        <v>0</v>
      </c>
      <c r="I679" s="19">
        <v>0</v>
      </c>
      <c r="J679" s="19">
        <v>0</v>
      </c>
      <c r="K679" s="19">
        <v>0</v>
      </c>
      <c r="L679" s="19">
        <v>0</v>
      </c>
      <c r="M679" s="19">
        <v>0</v>
      </c>
      <c r="N679" s="19">
        <v>0</v>
      </c>
      <c r="O679" s="19">
        <v>0</v>
      </c>
      <c r="P679" s="19">
        <v>0</v>
      </c>
      <c r="Q679" s="19">
        <v>0</v>
      </c>
      <c r="R679" s="19">
        <v>0</v>
      </c>
      <c r="S679" s="1" t="s">
        <v>37</v>
      </c>
      <c r="T679" s="1" t="s">
        <v>4</v>
      </c>
      <c r="U679" t="str">
        <f>IFERROR(VLOOKUP(JRC_IDEES_powergen[[#This Row],[Headers]],sections[#All],1,FALSE),U678)</f>
        <v>Total gross distributed heat production (GWh)</v>
      </c>
      <c r="V679">
        <f>IFERROR(VLOOKUP(JRC_IDEES_powergen[[#This Row],[Headers]],ec[#All],3,FALSE),"")</f>
        <v>0</v>
      </c>
      <c r="W679" t="str">
        <f>VLOOKUP(MID(JRC_IDEES_powergen[[#This Row],[Source.Name]],25,2),Table5[#All],3,FALSE)</f>
        <v>Spain</v>
      </c>
    </row>
    <row r="680" spans="2:23" x14ac:dyDescent="0.25">
      <c r="B680" t="str">
        <f t="shared" si="10"/>
        <v>Total gross distributed heat production (GWh) - 2200</v>
      </c>
      <c r="C680" s="19">
        <v>0</v>
      </c>
      <c r="D680" s="19">
        <v>0</v>
      </c>
      <c r="E680" s="19">
        <v>0</v>
      </c>
      <c r="F680" s="19">
        <v>0</v>
      </c>
      <c r="G680" s="19">
        <v>0</v>
      </c>
      <c r="H680" s="19">
        <v>0</v>
      </c>
      <c r="I680" s="19">
        <v>0</v>
      </c>
      <c r="J680" s="19">
        <v>0</v>
      </c>
      <c r="K680" s="19">
        <v>0</v>
      </c>
      <c r="L680" s="19">
        <v>0</v>
      </c>
      <c r="M680" s="19">
        <v>0</v>
      </c>
      <c r="N680" s="19">
        <v>0</v>
      </c>
      <c r="O680" s="19">
        <v>0</v>
      </c>
      <c r="P680" s="19">
        <v>0</v>
      </c>
      <c r="Q680" s="19">
        <v>0</v>
      </c>
      <c r="R680" s="19">
        <v>0</v>
      </c>
      <c r="S680" s="1" t="s">
        <v>37</v>
      </c>
      <c r="T680" s="1" t="s">
        <v>5</v>
      </c>
      <c r="U680" t="str">
        <f>IFERROR(VLOOKUP(JRC_IDEES_powergen[[#This Row],[Headers]],sections[#All],1,FALSE),U679)</f>
        <v>Total gross distributed heat production (GWh)</v>
      </c>
      <c r="V680" t="str">
        <f>IFERROR(VLOOKUP(JRC_IDEES_powergen[[#This Row],[Headers]],ec[#All],3,FALSE),"")</f>
        <v>2100</v>
      </c>
      <c r="W680" t="str">
        <f>VLOOKUP(MID(JRC_IDEES_powergen[[#This Row],[Source.Name]],25,2),Table5[#All],3,FALSE)</f>
        <v>Spain</v>
      </c>
    </row>
    <row r="681" spans="2:23" x14ac:dyDescent="0.25">
      <c r="B681" t="str">
        <f t="shared" si="10"/>
        <v>Total gross distributed heat production (GWh) - 3210</v>
      </c>
      <c r="C681" s="19">
        <v>0</v>
      </c>
      <c r="D681" s="19">
        <v>0</v>
      </c>
      <c r="E681" s="19">
        <v>0</v>
      </c>
      <c r="F681" s="19">
        <v>0</v>
      </c>
      <c r="G681" s="19">
        <v>0</v>
      </c>
      <c r="H681" s="19">
        <v>0</v>
      </c>
      <c r="I681" s="19">
        <v>0</v>
      </c>
      <c r="J681" s="19">
        <v>0</v>
      </c>
      <c r="K681" s="19">
        <v>0</v>
      </c>
      <c r="L681" s="19">
        <v>0</v>
      </c>
      <c r="M681" s="19">
        <v>0</v>
      </c>
      <c r="N681" s="19">
        <v>0</v>
      </c>
      <c r="O681" s="19">
        <v>0</v>
      </c>
      <c r="P681" s="19">
        <v>0</v>
      </c>
      <c r="Q681" s="19">
        <v>0</v>
      </c>
      <c r="R681" s="19">
        <v>0</v>
      </c>
      <c r="S681" s="1" t="s">
        <v>37</v>
      </c>
      <c r="T681" s="1" t="s">
        <v>6</v>
      </c>
      <c r="U681" t="str">
        <f>IFERROR(VLOOKUP(JRC_IDEES_powergen[[#This Row],[Headers]],sections[#All],1,FALSE),U680)</f>
        <v>Total gross distributed heat production (GWh)</v>
      </c>
      <c r="V681" t="str">
        <f>IFERROR(VLOOKUP(JRC_IDEES_powergen[[#This Row],[Headers]],ec[#All],3,FALSE),"")</f>
        <v>2200</v>
      </c>
      <c r="W681" t="str">
        <f>VLOOKUP(MID(JRC_IDEES_powergen[[#This Row],[Source.Name]],25,2),Table5[#All],3,FALSE)</f>
        <v>Spain</v>
      </c>
    </row>
    <row r="682" spans="2:23" x14ac:dyDescent="0.25">
      <c r="B682" t="str">
        <f t="shared" si="10"/>
        <v>Total gross distributed heat production (GWh) - 3260</v>
      </c>
      <c r="C682" s="19">
        <v>0</v>
      </c>
      <c r="D682" s="19">
        <v>0</v>
      </c>
      <c r="E682" s="19">
        <v>0</v>
      </c>
      <c r="F682" s="19">
        <v>0</v>
      </c>
      <c r="G682" s="19">
        <v>0</v>
      </c>
      <c r="H682" s="19">
        <v>0</v>
      </c>
      <c r="I682" s="19">
        <v>0</v>
      </c>
      <c r="J682" s="19">
        <v>0</v>
      </c>
      <c r="K682" s="19">
        <v>0</v>
      </c>
      <c r="L682" s="19">
        <v>0</v>
      </c>
      <c r="M682" s="19">
        <v>0</v>
      </c>
      <c r="N682" s="19">
        <v>0</v>
      </c>
      <c r="O682" s="19">
        <v>0</v>
      </c>
      <c r="P682" s="19">
        <v>0</v>
      </c>
      <c r="Q682" s="19">
        <v>0</v>
      </c>
      <c r="R682" s="19">
        <v>0</v>
      </c>
      <c r="S682" s="1" t="s">
        <v>37</v>
      </c>
      <c r="T682" s="1" t="s">
        <v>7</v>
      </c>
      <c r="U682" t="str">
        <f>IFERROR(VLOOKUP(JRC_IDEES_powergen[[#This Row],[Headers]],sections[#All],1,FALSE),U681)</f>
        <v>Total gross distributed heat production (GWh)</v>
      </c>
      <c r="V682" t="str">
        <f>IFERROR(VLOOKUP(JRC_IDEES_powergen[[#This Row],[Headers]],ec[#All],3,FALSE),"")</f>
        <v>3210</v>
      </c>
      <c r="W682" t="str">
        <f>VLOOKUP(MID(JRC_IDEES_powergen[[#This Row],[Source.Name]],25,2),Table5[#All],3,FALSE)</f>
        <v>Spain</v>
      </c>
    </row>
    <row r="683" spans="2:23" x14ac:dyDescent="0.25">
      <c r="B683" t="str">
        <f t="shared" si="10"/>
        <v>Total gross distributed heat production (GWh) - 0</v>
      </c>
      <c r="C683" s="19">
        <v>0</v>
      </c>
      <c r="D683" s="19">
        <v>0</v>
      </c>
      <c r="E683" s="19">
        <v>0</v>
      </c>
      <c r="F683" s="19">
        <v>0</v>
      </c>
      <c r="G683" s="19">
        <v>0</v>
      </c>
      <c r="H683" s="19">
        <v>0</v>
      </c>
      <c r="I683" s="19">
        <v>0</v>
      </c>
      <c r="J683" s="19">
        <v>0</v>
      </c>
      <c r="K683" s="19">
        <v>0</v>
      </c>
      <c r="L683" s="19">
        <v>0</v>
      </c>
      <c r="M683" s="19">
        <v>0</v>
      </c>
      <c r="N683" s="19">
        <v>0</v>
      </c>
      <c r="O683" s="19">
        <v>0</v>
      </c>
      <c r="P683" s="19">
        <v>0</v>
      </c>
      <c r="Q683" s="19">
        <v>0</v>
      </c>
      <c r="R683" s="19">
        <v>0</v>
      </c>
      <c r="S683" s="1" t="s">
        <v>37</v>
      </c>
      <c r="T683" s="1" t="s">
        <v>8</v>
      </c>
      <c r="U683" t="str">
        <f>IFERROR(VLOOKUP(JRC_IDEES_powergen[[#This Row],[Headers]],sections[#All],1,FALSE),U682)</f>
        <v>Total gross distributed heat production (GWh)</v>
      </c>
      <c r="V683" t="str">
        <f>IFERROR(VLOOKUP(JRC_IDEES_powergen[[#This Row],[Headers]],ec[#All],3,FALSE),"")</f>
        <v>3260</v>
      </c>
      <c r="W683" t="str">
        <f>VLOOKUP(MID(JRC_IDEES_powergen[[#This Row],[Source.Name]],25,2),Table5[#All],3,FALSE)</f>
        <v>Spain</v>
      </c>
    </row>
    <row r="684" spans="2:23" x14ac:dyDescent="0.25">
      <c r="B684" t="str">
        <f t="shared" si="10"/>
        <v>Total gross distributed heat production (GWh) - 3270A</v>
      </c>
      <c r="C684" s="19">
        <v>0</v>
      </c>
      <c r="D684" s="19">
        <v>0</v>
      </c>
      <c r="E684" s="19">
        <v>0</v>
      </c>
      <c r="F684" s="19">
        <v>0</v>
      </c>
      <c r="G684" s="19">
        <v>0</v>
      </c>
      <c r="H684" s="19">
        <v>0</v>
      </c>
      <c r="I684" s="19">
        <v>0</v>
      </c>
      <c r="J684" s="19">
        <v>0</v>
      </c>
      <c r="K684" s="19">
        <v>0</v>
      </c>
      <c r="L684" s="19">
        <v>0</v>
      </c>
      <c r="M684" s="19">
        <v>0</v>
      </c>
      <c r="N684" s="19">
        <v>0</v>
      </c>
      <c r="O684" s="19">
        <v>0</v>
      </c>
      <c r="P684" s="19">
        <v>0</v>
      </c>
      <c r="Q684" s="19">
        <v>0</v>
      </c>
      <c r="R684" s="19">
        <v>0</v>
      </c>
      <c r="S684" s="1" t="s">
        <v>37</v>
      </c>
      <c r="T684" s="1" t="s">
        <v>9</v>
      </c>
      <c r="U684" t="str">
        <f>IFERROR(VLOOKUP(JRC_IDEES_powergen[[#This Row],[Headers]],sections[#All],1,FALSE),U683)</f>
        <v>Total gross distributed heat production (GWh)</v>
      </c>
      <c r="V684">
        <f>IFERROR(VLOOKUP(JRC_IDEES_powergen[[#This Row],[Headers]],ec[#All],3,FALSE),"")</f>
        <v>0</v>
      </c>
      <c r="W684" t="str">
        <f>VLOOKUP(MID(JRC_IDEES_powergen[[#This Row],[Source.Name]],25,2),Table5[#All],3,FALSE)</f>
        <v>Spain</v>
      </c>
    </row>
    <row r="685" spans="2:23" x14ac:dyDescent="0.25">
      <c r="B685" t="str">
        <f t="shared" si="10"/>
        <v>Total gross distributed heat production (GWh) - 3280</v>
      </c>
      <c r="C685" s="19">
        <v>0</v>
      </c>
      <c r="D685" s="19">
        <v>0</v>
      </c>
      <c r="E685" s="19">
        <v>0</v>
      </c>
      <c r="F685" s="19">
        <v>0</v>
      </c>
      <c r="G685" s="19">
        <v>0</v>
      </c>
      <c r="H685" s="19">
        <v>0</v>
      </c>
      <c r="I685" s="19">
        <v>0</v>
      </c>
      <c r="J685" s="19">
        <v>0</v>
      </c>
      <c r="K685" s="19">
        <v>0</v>
      </c>
      <c r="L685" s="19">
        <v>0</v>
      </c>
      <c r="M685" s="19">
        <v>0</v>
      </c>
      <c r="N685" s="19">
        <v>0</v>
      </c>
      <c r="O685" s="19">
        <v>0</v>
      </c>
      <c r="P685" s="19">
        <v>0</v>
      </c>
      <c r="Q685" s="19">
        <v>0</v>
      </c>
      <c r="R685" s="19">
        <v>0</v>
      </c>
      <c r="S685" s="1" t="s">
        <v>37</v>
      </c>
      <c r="T685" s="1" t="s">
        <v>10</v>
      </c>
      <c r="U685" t="str">
        <f>IFERROR(VLOOKUP(JRC_IDEES_powergen[[#This Row],[Headers]],sections[#All],1,FALSE),U684)</f>
        <v>Total gross distributed heat production (GWh)</v>
      </c>
      <c r="V685" t="str">
        <f>IFERROR(VLOOKUP(JRC_IDEES_powergen[[#This Row],[Headers]],ec[#All],3,FALSE),"")</f>
        <v>3270A</v>
      </c>
      <c r="W685" t="str">
        <f>VLOOKUP(MID(JRC_IDEES_powergen[[#This Row],[Source.Name]],25,2),Table5[#All],3,FALSE)</f>
        <v>Spain</v>
      </c>
    </row>
    <row r="686" spans="2:23" x14ac:dyDescent="0.25">
      <c r="B686" t="str">
        <f t="shared" si="10"/>
        <v/>
      </c>
      <c r="C686" s="19">
        <v>0</v>
      </c>
      <c r="D686" s="19">
        <v>0</v>
      </c>
      <c r="E686" s="19">
        <v>0</v>
      </c>
      <c r="F686" s="19">
        <v>0</v>
      </c>
      <c r="G686" s="19">
        <v>0</v>
      </c>
      <c r="H686" s="19">
        <v>0</v>
      </c>
      <c r="I686" s="19">
        <v>0</v>
      </c>
      <c r="J686" s="19">
        <v>0</v>
      </c>
      <c r="K686" s="19">
        <v>0</v>
      </c>
      <c r="L686" s="19">
        <v>0</v>
      </c>
      <c r="M686" s="19">
        <v>0</v>
      </c>
      <c r="N686" s="19">
        <v>0</v>
      </c>
      <c r="O686" s="19">
        <v>0</v>
      </c>
      <c r="P686" s="19">
        <v>0</v>
      </c>
      <c r="Q686" s="19">
        <v>0</v>
      </c>
      <c r="R686" s="19">
        <v>0</v>
      </c>
      <c r="S686" s="1" t="s">
        <v>37</v>
      </c>
      <c r="T686" s="1" t="s">
        <v>11</v>
      </c>
      <c r="U686" t="str">
        <f>IFERROR(VLOOKUP(JRC_IDEES_powergen[[#This Row],[Headers]],sections[#All],1,FALSE),U685)</f>
        <v>Total gross distributed heat production (GWh)</v>
      </c>
      <c r="V686" t="str">
        <f>IFERROR(VLOOKUP(JRC_IDEES_powergen[[#This Row],[Headers]],ec[#All],3,FALSE),"")</f>
        <v>3280</v>
      </c>
      <c r="W686" t="str">
        <f>VLOOKUP(MID(JRC_IDEES_powergen[[#This Row],[Source.Name]],25,2),Table5[#All],3,FALSE)</f>
        <v>Spain</v>
      </c>
    </row>
    <row r="687" spans="2:23" x14ac:dyDescent="0.25">
      <c r="B687" t="str">
        <f t="shared" si="10"/>
        <v>Total gross distributed heat production (GWh) - 4100</v>
      </c>
      <c r="C687" s="19">
        <v>0</v>
      </c>
      <c r="D687" s="19">
        <v>0</v>
      </c>
      <c r="E687" s="19">
        <v>0</v>
      </c>
      <c r="F687" s="19">
        <v>0</v>
      </c>
      <c r="G687" s="19">
        <v>0</v>
      </c>
      <c r="H687" s="19">
        <v>0</v>
      </c>
      <c r="I687" s="19">
        <v>0</v>
      </c>
      <c r="J687" s="19">
        <v>0</v>
      </c>
      <c r="K687" s="19">
        <v>0</v>
      </c>
      <c r="L687" s="19">
        <v>0</v>
      </c>
      <c r="M687" s="19">
        <v>0</v>
      </c>
      <c r="N687" s="19">
        <v>0</v>
      </c>
      <c r="O687" s="19">
        <v>0</v>
      </c>
      <c r="P687" s="19">
        <v>0</v>
      </c>
      <c r="Q687" s="19">
        <v>0</v>
      </c>
      <c r="R687" s="19">
        <v>0</v>
      </c>
      <c r="S687" s="1" t="s">
        <v>37</v>
      </c>
      <c r="T687" s="1" t="s">
        <v>12</v>
      </c>
      <c r="U687" t="str">
        <f>IFERROR(VLOOKUP(JRC_IDEES_powergen[[#This Row],[Headers]],sections[#All],1,FALSE),U686)</f>
        <v>Total gross distributed heat production (GWh)</v>
      </c>
      <c r="V687" t="str">
        <f>IFERROR(VLOOKUP(JRC_IDEES_powergen[[#This Row],[Headers]],ec[#All],3,FALSE),"")</f>
        <v/>
      </c>
      <c r="W687" t="str">
        <f>VLOOKUP(MID(JRC_IDEES_powergen[[#This Row],[Source.Name]],25,2),Table5[#All],3,FALSE)</f>
        <v>Spain</v>
      </c>
    </row>
    <row r="688" spans="2:23" x14ac:dyDescent="0.25">
      <c r="B688" t="str">
        <f t="shared" si="10"/>
        <v>Total gross distributed heat production (GWh) - 5542</v>
      </c>
      <c r="C688" s="19">
        <v>0</v>
      </c>
      <c r="D688" s="19">
        <v>0</v>
      </c>
      <c r="E688" s="19">
        <v>0</v>
      </c>
      <c r="F688" s="19">
        <v>0</v>
      </c>
      <c r="G688" s="19">
        <v>0</v>
      </c>
      <c r="H688" s="19">
        <v>0</v>
      </c>
      <c r="I688" s="19">
        <v>0</v>
      </c>
      <c r="J688" s="19">
        <v>0</v>
      </c>
      <c r="K688" s="19">
        <v>0</v>
      </c>
      <c r="L688" s="19">
        <v>0</v>
      </c>
      <c r="M688" s="19">
        <v>0</v>
      </c>
      <c r="N688" s="19">
        <v>0</v>
      </c>
      <c r="O688" s="19">
        <v>0</v>
      </c>
      <c r="P688" s="19">
        <v>0</v>
      </c>
      <c r="Q688" s="19">
        <v>0</v>
      </c>
      <c r="R688" s="19">
        <v>0</v>
      </c>
      <c r="S688" s="1" t="s">
        <v>37</v>
      </c>
      <c r="T688" s="1" t="s">
        <v>13</v>
      </c>
      <c r="U688" t="str">
        <f>IFERROR(VLOOKUP(JRC_IDEES_powergen[[#This Row],[Headers]],sections[#All],1,FALSE),U687)</f>
        <v>Total gross distributed heat production (GWh)</v>
      </c>
      <c r="V688" t="str">
        <f>IFERROR(VLOOKUP(JRC_IDEES_powergen[[#This Row],[Headers]],ec[#All],3,FALSE),"")</f>
        <v>4100</v>
      </c>
      <c r="W688" t="str">
        <f>VLOOKUP(MID(JRC_IDEES_powergen[[#This Row],[Source.Name]],25,2),Table5[#All],3,FALSE)</f>
        <v>Spain</v>
      </c>
    </row>
    <row r="689" spans="2:23" x14ac:dyDescent="0.25">
      <c r="B689" t="str">
        <f t="shared" si="10"/>
        <v>Total gross distributed heat production (GWh) - 4200</v>
      </c>
      <c r="C689" s="19">
        <v>0</v>
      </c>
      <c r="D689" s="19">
        <v>0</v>
      </c>
      <c r="E689" s="19">
        <v>0</v>
      </c>
      <c r="F689" s="19">
        <v>0</v>
      </c>
      <c r="G689" s="19">
        <v>0</v>
      </c>
      <c r="H689" s="19">
        <v>0</v>
      </c>
      <c r="I689" s="19">
        <v>0</v>
      </c>
      <c r="J689" s="19">
        <v>0</v>
      </c>
      <c r="K689" s="19">
        <v>0</v>
      </c>
      <c r="L689" s="19">
        <v>0</v>
      </c>
      <c r="M689" s="19">
        <v>0</v>
      </c>
      <c r="N689" s="19">
        <v>0</v>
      </c>
      <c r="O689" s="19">
        <v>0</v>
      </c>
      <c r="P689" s="19">
        <v>0</v>
      </c>
      <c r="Q689" s="19">
        <v>0</v>
      </c>
      <c r="R689" s="19">
        <v>0</v>
      </c>
      <c r="S689" s="1" t="s">
        <v>37</v>
      </c>
      <c r="T689" s="1" t="s">
        <v>14</v>
      </c>
      <c r="U689" t="str">
        <f>IFERROR(VLOOKUP(JRC_IDEES_powergen[[#This Row],[Headers]],sections[#All],1,FALSE),U688)</f>
        <v>Total gross distributed heat production (GWh)</v>
      </c>
      <c r="V689" t="str">
        <f>IFERROR(VLOOKUP(JRC_IDEES_powergen[[#This Row],[Headers]],ec[#All],3,FALSE),"")</f>
        <v>5542</v>
      </c>
      <c r="W689" t="str">
        <f>VLOOKUP(MID(JRC_IDEES_powergen[[#This Row],[Source.Name]],25,2),Table5[#All],3,FALSE)</f>
        <v>Spain</v>
      </c>
    </row>
    <row r="690" spans="2:23" x14ac:dyDescent="0.25">
      <c r="B690" t="str">
        <f t="shared" si="10"/>
        <v>Total gross distributed heat production (GWh) - 0</v>
      </c>
      <c r="C690" s="19">
        <v>0</v>
      </c>
      <c r="D690" s="19">
        <v>0</v>
      </c>
      <c r="E690" s="19">
        <v>0</v>
      </c>
      <c r="F690" s="19">
        <v>0</v>
      </c>
      <c r="G690" s="19">
        <v>0</v>
      </c>
      <c r="H690" s="19">
        <v>0</v>
      </c>
      <c r="I690" s="19">
        <v>0</v>
      </c>
      <c r="J690" s="19">
        <v>0</v>
      </c>
      <c r="K690" s="19">
        <v>0</v>
      </c>
      <c r="L690" s="19">
        <v>0</v>
      </c>
      <c r="M690" s="19">
        <v>0</v>
      </c>
      <c r="N690" s="19">
        <v>0</v>
      </c>
      <c r="O690" s="19">
        <v>0</v>
      </c>
      <c r="P690" s="19">
        <v>0</v>
      </c>
      <c r="Q690" s="19">
        <v>0</v>
      </c>
      <c r="R690" s="19">
        <v>0</v>
      </c>
      <c r="S690" s="1" t="s">
        <v>37</v>
      </c>
      <c r="T690" s="1" t="s">
        <v>15</v>
      </c>
      <c r="U690" t="str">
        <f>IFERROR(VLOOKUP(JRC_IDEES_powergen[[#This Row],[Headers]],sections[#All],1,FALSE),U689)</f>
        <v>Total gross distributed heat production (GWh)</v>
      </c>
      <c r="V690" t="str">
        <f>IFERROR(VLOOKUP(JRC_IDEES_powergen[[#This Row],[Headers]],ec[#All],3,FALSE),"")</f>
        <v>4200</v>
      </c>
      <c r="W690" t="str">
        <f>VLOOKUP(MID(JRC_IDEES_powergen[[#This Row],[Source.Name]],25,2),Table5[#All],3,FALSE)</f>
        <v>Spain</v>
      </c>
    </row>
    <row r="691" spans="2:23" x14ac:dyDescent="0.25">
      <c r="B691" t="str">
        <f t="shared" si="10"/>
        <v>Total gross distributed heat production (GWh) - 5541</v>
      </c>
      <c r="C691" s="19">
        <v>0</v>
      </c>
      <c r="D691" s="19">
        <v>0</v>
      </c>
      <c r="E691" s="19">
        <v>0</v>
      </c>
      <c r="F691" s="19">
        <v>0</v>
      </c>
      <c r="G691" s="19">
        <v>0</v>
      </c>
      <c r="H691" s="19">
        <v>0</v>
      </c>
      <c r="I691" s="19">
        <v>0</v>
      </c>
      <c r="J691" s="19">
        <v>0</v>
      </c>
      <c r="K691" s="19">
        <v>0</v>
      </c>
      <c r="L691" s="19">
        <v>0</v>
      </c>
      <c r="M691" s="19">
        <v>0</v>
      </c>
      <c r="N691" s="19">
        <v>0</v>
      </c>
      <c r="O691" s="19">
        <v>0</v>
      </c>
      <c r="P691" s="19">
        <v>0</v>
      </c>
      <c r="Q691" s="19">
        <v>0</v>
      </c>
      <c r="R691" s="19">
        <v>0</v>
      </c>
      <c r="S691" s="1" t="s">
        <v>37</v>
      </c>
      <c r="T691" s="1" t="s">
        <v>16</v>
      </c>
      <c r="U691" t="str">
        <f>IFERROR(VLOOKUP(JRC_IDEES_powergen[[#This Row],[Headers]],sections[#All],1,FALSE),U690)</f>
        <v>Total gross distributed heat production (GWh)</v>
      </c>
      <c r="V691">
        <f>IFERROR(VLOOKUP(JRC_IDEES_powergen[[#This Row],[Headers]],ec[#All],3,FALSE),"")</f>
        <v>0</v>
      </c>
      <c r="W691" t="str">
        <f>VLOOKUP(MID(JRC_IDEES_powergen[[#This Row],[Source.Name]],25,2),Table5[#All],3,FALSE)</f>
        <v>Spain</v>
      </c>
    </row>
    <row r="692" spans="2:23" x14ac:dyDescent="0.25">
      <c r="B692" t="str">
        <f t="shared" si="10"/>
        <v>Total gross distributed heat production (GWh) - 55431</v>
      </c>
      <c r="C692" s="19">
        <v>0</v>
      </c>
      <c r="D692" s="19">
        <v>0</v>
      </c>
      <c r="E692" s="19">
        <v>0</v>
      </c>
      <c r="F692" s="19">
        <v>0</v>
      </c>
      <c r="G692" s="19">
        <v>0</v>
      </c>
      <c r="H692" s="19">
        <v>0</v>
      </c>
      <c r="I692" s="19">
        <v>0</v>
      </c>
      <c r="J692" s="19">
        <v>0</v>
      </c>
      <c r="K692" s="19">
        <v>0</v>
      </c>
      <c r="L692" s="19">
        <v>0</v>
      </c>
      <c r="M692" s="19">
        <v>0</v>
      </c>
      <c r="N692" s="19">
        <v>0</v>
      </c>
      <c r="O692" s="19">
        <v>0</v>
      </c>
      <c r="P692" s="19">
        <v>0</v>
      </c>
      <c r="Q692" s="19">
        <v>0</v>
      </c>
      <c r="R692" s="19">
        <v>0</v>
      </c>
      <c r="S692" s="1" t="s">
        <v>37</v>
      </c>
      <c r="T692" s="1" t="s">
        <v>17</v>
      </c>
      <c r="U692" t="str">
        <f>IFERROR(VLOOKUP(JRC_IDEES_powergen[[#This Row],[Headers]],sections[#All],1,FALSE),U691)</f>
        <v>Total gross distributed heat production (GWh)</v>
      </c>
      <c r="V692" t="str">
        <f>IFERROR(VLOOKUP(JRC_IDEES_powergen[[#This Row],[Headers]],ec[#All],3,FALSE),"")</f>
        <v>5541</v>
      </c>
      <c r="W692" t="str">
        <f>VLOOKUP(MID(JRC_IDEES_powergen[[#This Row],[Source.Name]],25,2),Table5[#All],3,FALSE)</f>
        <v>Spain</v>
      </c>
    </row>
    <row r="693" spans="2:23" x14ac:dyDescent="0.25">
      <c r="B693" t="str">
        <f t="shared" si="10"/>
        <v>Total gross distributed heat production (GWh) - 5545</v>
      </c>
      <c r="C693" s="19">
        <v>0</v>
      </c>
      <c r="D693" s="19">
        <v>0</v>
      </c>
      <c r="E693" s="19">
        <v>0</v>
      </c>
      <c r="F693" s="19">
        <v>0</v>
      </c>
      <c r="G693" s="19">
        <v>0</v>
      </c>
      <c r="H693" s="19">
        <v>0</v>
      </c>
      <c r="I693" s="19">
        <v>0</v>
      </c>
      <c r="J693" s="19">
        <v>0</v>
      </c>
      <c r="K693" s="19">
        <v>0</v>
      </c>
      <c r="L693" s="19">
        <v>0</v>
      </c>
      <c r="M693" s="19">
        <v>0</v>
      </c>
      <c r="N693" s="19">
        <v>0</v>
      </c>
      <c r="O693" s="19">
        <v>0</v>
      </c>
      <c r="P693" s="19">
        <v>0</v>
      </c>
      <c r="Q693" s="19">
        <v>0</v>
      </c>
      <c r="R693" s="19">
        <v>0</v>
      </c>
      <c r="S693" s="1" t="s">
        <v>37</v>
      </c>
      <c r="T693" s="1" t="s">
        <v>18</v>
      </c>
      <c r="U693" t="str">
        <f>IFERROR(VLOOKUP(JRC_IDEES_powergen[[#This Row],[Headers]],sections[#All],1,FALSE),U692)</f>
        <v>Total gross distributed heat production (GWh)</v>
      </c>
      <c r="V693" t="str">
        <f>IFERROR(VLOOKUP(JRC_IDEES_powergen[[#This Row],[Headers]],ec[#All],3,FALSE),"")</f>
        <v>55431</v>
      </c>
      <c r="W693" t="str">
        <f>VLOOKUP(MID(JRC_IDEES_powergen[[#This Row],[Source.Name]],25,2),Table5[#All],3,FALSE)</f>
        <v>Spain</v>
      </c>
    </row>
    <row r="694" spans="2:23" x14ac:dyDescent="0.25">
      <c r="B694" t="str">
        <f t="shared" si="10"/>
        <v>Total gross distributed heat production (GWh) - 0</v>
      </c>
      <c r="C694" s="19">
        <v>0</v>
      </c>
      <c r="D694" s="19">
        <v>0</v>
      </c>
      <c r="E694" s="19">
        <v>0</v>
      </c>
      <c r="F694" s="19">
        <v>0</v>
      </c>
      <c r="G694" s="19">
        <v>0</v>
      </c>
      <c r="H694" s="19">
        <v>0</v>
      </c>
      <c r="I694" s="19">
        <v>0</v>
      </c>
      <c r="J694" s="19">
        <v>0</v>
      </c>
      <c r="K694" s="19">
        <v>0</v>
      </c>
      <c r="L694" s="19">
        <v>0</v>
      </c>
      <c r="M694" s="19">
        <v>0</v>
      </c>
      <c r="N694" s="19">
        <v>0</v>
      </c>
      <c r="O694" s="19">
        <v>0</v>
      </c>
      <c r="P694" s="19">
        <v>0</v>
      </c>
      <c r="Q694" s="19">
        <v>0</v>
      </c>
      <c r="R694" s="19">
        <v>0</v>
      </c>
      <c r="S694" s="1" t="s">
        <v>37</v>
      </c>
      <c r="T694" s="1" t="s">
        <v>19</v>
      </c>
      <c r="U694" t="str">
        <f>IFERROR(VLOOKUP(JRC_IDEES_powergen[[#This Row],[Headers]],sections[#All],1,FALSE),U693)</f>
        <v>Total gross distributed heat production (GWh)</v>
      </c>
      <c r="V694" t="str">
        <f>IFERROR(VLOOKUP(JRC_IDEES_powergen[[#This Row],[Headers]],ec[#All],3,FALSE),"")</f>
        <v>5545</v>
      </c>
      <c r="W694" t="str">
        <f>VLOOKUP(MID(JRC_IDEES_powergen[[#This Row],[Source.Name]],25,2),Table5[#All],3,FALSE)</f>
        <v>Spain</v>
      </c>
    </row>
    <row r="695" spans="2:23" x14ac:dyDescent="0.25">
      <c r="B695" t="str">
        <f t="shared" si="10"/>
        <v>Total gross distributed heat production (GWh) - 7100</v>
      </c>
      <c r="C695" s="19">
        <v>0</v>
      </c>
      <c r="D695" s="19">
        <v>0</v>
      </c>
      <c r="E695" s="19">
        <v>0</v>
      </c>
      <c r="F695" s="19">
        <v>0</v>
      </c>
      <c r="G695" s="19">
        <v>0</v>
      </c>
      <c r="H695" s="19">
        <v>0</v>
      </c>
      <c r="I695" s="19">
        <v>0</v>
      </c>
      <c r="J695" s="19">
        <v>0</v>
      </c>
      <c r="K695" s="19">
        <v>0</v>
      </c>
      <c r="L695" s="19">
        <v>0</v>
      </c>
      <c r="M695" s="19">
        <v>0</v>
      </c>
      <c r="N695" s="19">
        <v>0</v>
      </c>
      <c r="O695" s="19">
        <v>0</v>
      </c>
      <c r="P695" s="19">
        <v>0</v>
      </c>
      <c r="Q695" s="19">
        <v>0</v>
      </c>
      <c r="R695" s="19">
        <v>0</v>
      </c>
      <c r="S695" s="1" t="s">
        <v>37</v>
      </c>
      <c r="T695" s="1" t="s">
        <v>20</v>
      </c>
      <c r="U695" t="str">
        <f>IFERROR(VLOOKUP(JRC_IDEES_powergen[[#This Row],[Headers]],sections[#All],1,FALSE),U694)</f>
        <v>Total gross distributed heat production (GWh)</v>
      </c>
      <c r="V695">
        <f>IFERROR(VLOOKUP(JRC_IDEES_powergen[[#This Row],[Headers]],ec[#All],3,FALSE),"")</f>
        <v>0</v>
      </c>
      <c r="W695" t="str">
        <f>VLOOKUP(MID(JRC_IDEES_powergen[[#This Row],[Source.Name]],25,2),Table5[#All],3,FALSE)</f>
        <v>Spain</v>
      </c>
    </row>
    <row r="696" spans="2:23" x14ac:dyDescent="0.25">
      <c r="B696" t="str">
        <f t="shared" si="10"/>
        <v>Total gross distributed heat production (GWh) - 55432</v>
      </c>
      <c r="C696" s="19">
        <v>0</v>
      </c>
      <c r="D696" s="19">
        <v>0</v>
      </c>
      <c r="E696" s="19">
        <v>0</v>
      </c>
      <c r="F696" s="19">
        <v>0</v>
      </c>
      <c r="G696" s="19">
        <v>0</v>
      </c>
      <c r="H696" s="19">
        <v>0</v>
      </c>
      <c r="I696" s="19">
        <v>0</v>
      </c>
      <c r="J696" s="19">
        <v>0</v>
      </c>
      <c r="K696" s="19">
        <v>0</v>
      </c>
      <c r="L696" s="19">
        <v>0</v>
      </c>
      <c r="M696" s="19">
        <v>0</v>
      </c>
      <c r="N696" s="19">
        <v>0</v>
      </c>
      <c r="O696" s="19">
        <v>0</v>
      </c>
      <c r="P696" s="19">
        <v>0</v>
      </c>
      <c r="Q696" s="19">
        <v>0</v>
      </c>
      <c r="R696" s="19">
        <v>0</v>
      </c>
      <c r="S696" s="1" t="s">
        <v>37</v>
      </c>
      <c r="T696" s="1" t="s">
        <v>21</v>
      </c>
      <c r="U696" t="str">
        <f>IFERROR(VLOOKUP(JRC_IDEES_powergen[[#This Row],[Headers]],sections[#All],1,FALSE),U695)</f>
        <v>Total gross distributed heat production (GWh)</v>
      </c>
      <c r="V696" t="str">
        <f>IFERROR(VLOOKUP(JRC_IDEES_powergen[[#This Row],[Headers]],ec[#All],3,FALSE),"")</f>
        <v>7100</v>
      </c>
      <c r="W696" t="str">
        <f>VLOOKUP(MID(JRC_IDEES_powergen[[#This Row],[Source.Name]],25,2),Table5[#All],3,FALSE)</f>
        <v>Spain</v>
      </c>
    </row>
    <row r="697" spans="2:23" x14ac:dyDescent="0.25">
      <c r="B697" t="str">
        <f t="shared" si="10"/>
        <v>Total gross distributed heat production (GWh) - 5532</v>
      </c>
      <c r="C697" s="19">
        <v>0</v>
      </c>
      <c r="D697" s="19">
        <v>0</v>
      </c>
      <c r="E697" s="19">
        <v>0</v>
      </c>
      <c r="F697" s="19">
        <v>0</v>
      </c>
      <c r="G697" s="19">
        <v>0</v>
      </c>
      <c r="H697" s="19">
        <v>0</v>
      </c>
      <c r="I697" s="19">
        <v>0</v>
      </c>
      <c r="J697" s="19">
        <v>0</v>
      </c>
      <c r="K697" s="19">
        <v>0</v>
      </c>
      <c r="L697" s="19">
        <v>0</v>
      </c>
      <c r="M697" s="19">
        <v>0</v>
      </c>
      <c r="N697" s="19">
        <v>0</v>
      </c>
      <c r="O697" s="19">
        <v>0</v>
      </c>
      <c r="P697" s="19">
        <v>0</v>
      </c>
      <c r="Q697" s="19">
        <v>0</v>
      </c>
      <c r="R697" s="19">
        <v>0</v>
      </c>
      <c r="S697" s="1" t="s">
        <v>37</v>
      </c>
      <c r="T697" s="1" t="s">
        <v>22</v>
      </c>
      <c r="U697" t="str">
        <f>IFERROR(VLOOKUP(JRC_IDEES_powergen[[#This Row],[Headers]],sections[#All],1,FALSE),U696)</f>
        <v>Total gross distributed heat production (GWh)</v>
      </c>
      <c r="V697" t="str">
        <f>IFERROR(VLOOKUP(JRC_IDEES_powergen[[#This Row],[Headers]],ec[#All],3,FALSE),"")</f>
        <v>55432</v>
      </c>
      <c r="W697" t="str">
        <f>VLOOKUP(MID(JRC_IDEES_powergen[[#This Row],[Source.Name]],25,2),Table5[#All],3,FALSE)</f>
        <v>Spain</v>
      </c>
    </row>
    <row r="698" spans="2:23" x14ac:dyDescent="0.25">
      <c r="B698" t="str">
        <f t="shared" si="10"/>
        <v>Total gross distributed heat production (GWh) - 5550</v>
      </c>
      <c r="C698" s="19">
        <v>0</v>
      </c>
      <c r="D698" s="19">
        <v>0</v>
      </c>
      <c r="E698" s="19">
        <v>0</v>
      </c>
      <c r="F698" s="19">
        <v>0</v>
      </c>
      <c r="G698" s="19">
        <v>0</v>
      </c>
      <c r="H698" s="19">
        <v>0</v>
      </c>
      <c r="I698" s="19">
        <v>0</v>
      </c>
      <c r="J698" s="19">
        <v>0</v>
      </c>
      <c r="K698" s="19">
        <v>0</v>
      </c>
      <c r="L698" s="19">
        <v>0</v>
      </c>
      <c r="M698" s="19">
        <v>0</v>
      </c>
      <c r="N698" s="19">
        <v>0</v>
      </c>
      <c r="O698" s="19">
        <v>0</v>
      </c>
      <c r="P698" s="19">
        <v>0</v>
      </c>
      <c r="Q698" s="19">
        <v>0</v>
      </c>
      <c r="R698" s="19">
        <v>0</v>
      </c>
      <c r="S698" s="1" t="s">
        <v>37</v>
      </c>
      <c r="T698" s="1" t="s">
        <v>23</v>
      </c>
      <c r="U698" t="str">
        <f>IFERROR(VLOOKUP(JRC_IDEES_powergen[[#This Row],[Headers]],sections[#All],1,FALSE),U697)</f>
        <v>Total gross distributed heat production (GWh)</v>
      </c>
      <c r="V698" t="str">
        <f>IFERROR(VLOOKUP(JRC_IDEES_powergen[[#This Row],[Headers]],ec[#All],3,FALSE),"")</f>
        <v>5532</v>
      </c>
      <c r="W698" t="str">
        <f>VLOOKUP(MID(JRC_IDEES_powergen[[#This Row],[Source.Name]],25,2),Table5[#All],3,FALSE)</f>
        <v>Spain</v>
      </c>
    </row>
    <row r="699" spans="2:23" x14ac:dyDescent="0.25">
      <c r="B699" t="str">
        <f t="shared" si="10"/>
        <v>Total gross distributed heat production (GWh) - 99998</v>
      </c>
      <c r="C699" s="19">
        <v>0</v>
      </c>
      <c r="D699" s="19">
        <v>0</v>
      </c>
      <c r="E699" s="19">
        <v>0</v>
      </c>
      <c r="F699" s="19">
        <v>0</v>
      </c>
      <c r="G699" s="19">
        <v>0</v>
      </c>
      <c r="H699" s="19">
        <v>0</v>
      </c>
      <c r="I699" s="19">
        <v>0</v>
      </c>
      <c r="J699" s="19">
        <v>0</v>
      </c>
      <c r="K699" s="19">
        <v>0</v>
      </c>
      <c r="L699" s="19">
        <v>0</v>
      </c>
      <c r="M699" s="19">
        <v>0</v>
      </c>
      <c r="N699" s="19">
        <v>0</v>
      </c>
      <c r="O699" s="19">
        <v>0</v>
      </c>
      <c r="P699" s="19">
        <v>0</v>
      </c>
      <c r="Q699" s="19">
        <v>0</v>
      </c>
      <c r="R699" s="19">
        <v>0</v>
      </c>
      <c r="S699" s="1" t="s">
        <v>37</v>
      </c>
      <c r="T699" s="1" t="s">
        <v>24</v>
      </c>
      <c r="U699" t="str">
        <f>IFERROR(VLOOKUP(JRC_IDEES_powergen[[#This Row],[Headers]],sections[#All],1,FALSE),U698)</f>
        <v>Total gross distributed heat production (GWh)</v>
      </c>
      <c r="V699" t="str">
        <f>IFERROR(VLOOKUP(JRC_IDEES_powergen[[#This Row],[Headers]],ec[#All],3,FALSE),"")</f>
        <v>5550</v>
      </c>
      <c r="W699" t="str">
        <f>VLOOKUP(MID(JRC_IDEES_powergen[[#This Row],[Source.Name]],25,2),Table5[#All],3,FALSE)</f>
        <v>Spain</v>
      </c>
    </row>
    <row r="700" spans="2:23" x14ac:dyDescent="0.25">
      <c r="B700" t="str">
        <f t="shared" si="10"/>
        <v>Total gross distributed heat production (GWh) - 99999</v>
      </c>
      <c r="C700" s="19">
        <v>0</v>
      </c>
      <c r="D700" s="19">
        <v>0</v>
      </c>
      <c r="E700" s="19">
        <v>0</v>
      </c>
      <c r="F700" s="19">
        <v>0</v>
      </c>
      <c r="G700" s="19">
        <v>0</v>
      </c>
      <c r="H700" s="19">
        <v>0</v>
      </c>
      <c r="I700" s="19">
        <v>0</v>
      </c>
      <c r="J700" s="19">
        <v>0</v>
      </c>
      <c r="K700" s="19">
        <v>0</v>
      </c>
      <c r="L700" s="19">
        <v>0</v>
      </c>
      <c r="M700" s="19">
        <v>0</v>
      </c>
      <c r="N700" s="19">
        <v>0</v>
      </c>
      <c r="O700" s="19">
        <v>0</v>
      </c>
      <c r="P700" s="19">
        <v>0</v>
      </c>
      <c r="Q700" s="19">
        <v>0</v>
      </c>
      <c r="R700" s="19">
        <v>0</v>
      </c>
      <c r="S700" s="1" t="s">
        <v>37</v>
      </c>
      <c r="T700" s="1" t="s">
        <v>25</v>
      </c>
      <c r="U700" t="str">
        <f>IFERROR(VLOOKUP(JRC_IDEES_powergen[[#This Row],[Headers]],sections[#All],1,FALSE),U699)</f>
        <v>Total gross distributed heat production (GWh)</v>
      </c>
      <c r="V700" t="str">
        <f>IFERROR(VLOOKUP(JRC_IDEES_powergen[[#This Row],[Headers]],ec[#All],3,FALSE),"")</f>
        <v>99998</v>
      </c>
      <c r="W700" t="str">
        <f>VLOOKUP(MID(JRC_IDEES_powergen[[#This Row],[Source.Name]],25,2),Table5[#All],3,FALSE)</f>
        <v>Spain</v>
      </c>
    </row>
    <row r="701" spans="2:23" x14ac:dyDescent="0.25">
      <c r="B701" t="str">
        <f t="shared" si="10"/>
        <v/>
      </c>
      <c r="C701" s="19">
        <v>0</v>
      </c>
      <c r="D701" s="19">
        <v>0</v>
      </c>
      <c r="E701" s="19">
        <v>0</v>
      </c>
      <c r="F701" s="19">
        <v>0</v>
      </c>
      <c r="G701" s="19">
        <v>0</v>
      </c>
      <c r="H701" s="19">
        <v>0</v>
      </c>
      <c r="I701" s="19">
        <v>0</v>
      </c>
      <c r="J701" s="19">
        <v>0</v>
      </c>
      <c r="K701" s="19">
        <v>0</v>
      </c>
      <c r="L701" s="19">
        <v>0</v>
      </c>
      <c r="M701" s="19">
        <v>0</v>
      </c>
      <c r="N701" s="19">
        <v>0</v>
      </c>
      <c r="O701" s="19">
        <v>0</v>
      </c>
      <c r="P701" s="19">
        <v>0</v>
      </c>
      <c r="Q701" s="19">
        <v>0</v>
      </c>
      <c r="R701" s="19">
        <v>0</v>
      </c>
      <c r="S701" s="1" t="s">
        <v>37</v>
      </c>
      <c r="T701" s="1" t="s">
        <v>26</v>
      </c>
      <c r="U701" t="str">
        <f>IFERROR(VLOOKUP(JRC_IDEES_powergen[[#This Row],[Headers]],sections[#All],1,FALSE),U700)</f>
        <v>Total gross distributed heat production (GWh)</v>
      </c>
      <c r="V701" t="str">
        <f>IFERROR(VLOOKUP(JRC_IDEES_powergen[[#This Row],[Headers]],ec[#All],3,FALSE),"")</f>
        <v>99999</v>
      </c>
      <c r="W701" t="str">
        <f>VLOOKUP(MID(JRC_IDEES_powergen[[#This Row],[Source.Name]],25,2),Table5[#All],3,FALSE)</f>
        <v>Spain</v>
      </c>
    </row>
    <row r="702" spans="2:23" x14ac:dyDescent="0.25">
      <c r="B702" t="str">
        <f t="shared" si="10"/>
        <v/>
      </c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" t="s">
        <v>37</v>
      </c>
      <c r="T702" s="1"/>
      <c r="U702" t="str">
        <f>IFERROR(VLOOKUP(JRC_IDEES_powergen[[#This Row],[Headers]],sections[#All],1,FALSE),U701)</f>
        <v>Total gross distributed heat production (GWh)</v>
      </c>
      <c r="V702" t="str">
        <f>IFERROR(VLOOKUP(JRC_IDEES_powergen[[#This Row],[Headers]],ec[#All],3,FALSE),"")</f>
        <v/>
      </c>
      <c r="W702" t="str">
        <f>VLOOKUP(MID(JRC_IDEES_powergen[[#This Row],[Source.Name]],25,2),Table5[#All],3,FALSE)</f>
        <v>Spain</v>
      </c>
    </row>
    <row r="703" spans="2:23" x14ac:dyDescent="0.25">
      <c r="B703" t="str">
        <f t="shared" si="10"/>
        <v>Transformation input (ktoe) - 0</v>
      </c>
      <c r="C703" s="19">
        <v>0</v>
      </c>
      <c r="D703" s="19">
        <v>0</v>
      </c>
      <c r="E703" s="19">
        <v>0</v>
      </c>
      <c r="F703" s="19">
        <v>0</v>
      </c>
      <c r="G703" s="19">
        <v>0</v>
      </c>
      <c r="H703" s="19">
        <v>0</v>
      </c>
      <c r="I703" s="19">
        <v>0</v>
      </c>
      <c r="J703" s="19">
        <v>0</v>
      </c>
      <c r="K703" s="19">
        <v>0</v>
      </c>
      <c r="L703" s="19">
        <v>0</v>
      </c>
      <c r="M703" s="19">
        <v>0</v>
      </c>
      <c r="N703" s="19">
        <v>0</v>
      </c>
      <c r="O703" s="19">
        <v>0</v>
      </c>
      <c r="P703" s="19">
        <v>0</v>
      </c>
      <c r="Q703" s="19">
        <v>0</v>
      </c>
      <c r="R703" s="19">
        <v>0</v>
      </c>
      <c r="S703" s="1" t="s">
        <v>37</v>
      </c>
      <c r="T703" s="1" t="s">
        <v>27</v>
      </c>
      <c r="U703" t="str">
        <f>IFERROR(VLOOKUP(JRC_IDEES_powergen[[#This Row],[Headers]],sections[#All],1,FALSE),U702)</f>
        <v>Transformation input (ktoe)</v>
      </c>
      <c r="V703" t="str">
        <f>IFERROR(VLOOKUP(JRC_IDEES_powergen[[#This Row],[Headers]],ec[#All],3,FALSE),"")</f>
        <v/>
      </c>
      <c r="W703" t="str">
        <f>VLOOKUP(MID(JRC_IDEES_powergen[[#This Row],[Source.Name]],25,2),Table5[#All],3,FALSE)</f>
        <v>Spain</v>
      </c>
    </row>
    <row r="704" spans="2:23" x14ac:dyDescent="0.25">
      <c r="B704" t="str">
        <f t="shared" si="10"/>
        <v>Transformation input (ktoe) - 2100</v>
      </c>
      <c r="C704" s="19">
        <v>0</v>
      </c>
      <c r="D704" s="19">
        <v>0</v>
      </c>
      <c r="E704" s="19">
        <v>0</v>
      </c>
      <c r="F704" s="19">
        <v>0</v>
      </c>
      <c r="G704" s="19">
        <v>0</v>
      </c>
      <c r="H704" s="19">
        <v>0</v>
      </c>
      <c r="I704" s="19">
        <v>0</v>
      </c>
      <c r="J704" s="19">
        <v>0</v>
      </c>
      <c r="K704" s="19">
        <v>0</v>
      </c>
      <c r="L704" s="19">
        <v>0</v>
      </c>
      <c r="M704" s="19">
        <v>0</v>
      </c>
      <c r="N704" s="19">
        <v>0</v>
      </c>
      <c r="O704" s="19">
        <v>0</v>
      </c>
      <c r="P704" s="19">
        <v>0</v>
      </c>
      <c r="Q704" s="19">
        <v>0</v>
      </c>
      <c r="R704" s="19">
        <v>0</v>
      </c>
      <c r="S704" s="1" t="s">
        <v>37</v>
      </c>
      <c r="T704" s="1" t="s">
        <v>4</v>
      </c>
      <c r="U704" t="str">
        <f>IFERROR(VLOOKUP(JRC_IDEES_powergen[[#This Row],[Headers]],sections[#All],1,FALSE),U703)</f>
        <v>Transformation input (ktoe)</v>
      </c>
      <c r="V704">
        <f>IFERROR(VLOOKUP(JRC_IDEES_powergen[[#This Row],[Headers]],ec[#All],3,FALSE),"")</f>
        <v>0</v>
      </c>
      <c r="W704" t="str">
        <f>VLOOKUP(MID(JRC_IDEES_powergen[[#This Row],[Source.Name]],25,2),Table5[#All],3,FALSE)</f>
        <v>Spain</v>
      </c>
    </row>
    <row r="705" spans="2:23" x14ac:dyDescent="0.25">
      <c r="B705" t="str">
        <f t="shared" si="10"/>
        <v>Transformation input (ktoe) - 2200</v>
      </c>
      <c r="C705" s="19">
        <v>0</v>
      </c>
      <c r="D705" s="19">
        <v>0</v>
      </c>
      <c r="E705" s="19">
        <v>0</v>
      </c>
      <c r="F705" s="19">
        <v>0</v>
      </c>
      <c r="G705" s="19">
        <v>0</v>
      </c>
      <c r="H705" s="19">
        <v>0</v>
      </c>
      <c r="I705" s="19">
        <v>0</v>
      </c>
      <c r="J705" s="19">
        <v>0</v>
      </c>
      <c r="K705" s="19">
        <v>0</v>
      </c>
      <c r="L705" s="19">
        <v>0</v>
      </c>
      <c r="M705" s="19">
        <v>0</v>
      </c>
      <c r="N705" s="19">
        <v>0</v>
      </c>
      <c r="O705" s="19">
        <v>0</v>
      </c>
      <c r="P705" s="19">
        <v>0</v>
      </c>
      <c r="Q705" s="19">
        <v>0</v>
      </c>
      <c r="R705" s="19">
        <v>0</v>
      </c>
      <c r="S705" s="1" t="s">
        <v>37</v>
      </c>
      <c r="T705" s="1" t="s">
        <v>5</v>
      </c>
      <c r="U705" t="str">
        <f>IFERROR(VLOOKUP(JRC_IDEES_powergen[[#This Row],[Headers]],sections[#All],1,FALSE),U704)</f>
        <v>Transformation input (ktoe)</v>
      </c>
      <c r="V705" t="str">
        <f>IFERROR(VLOOKUP(JRC_IDEES_powergen[[#This Row],[Headers]],ec[#All],3,FALSE),"")</f>
        <v>2100</v>
      </c>
      <c r="W705" t="str">
        <f>VLOOKUP(MID(JRC_IDEES_powergen[[#This Row],[Source.Name]],25,2),Table5[#All],3,FALSE)</f>
        <v>Spain</v>
      </c>
    </row>
    <row r="706" spans="2:23" x14ac:dyDescent="0.25">
      <c r="B706" t="str">
        <f t="shared" si="10"/>
        <v>Transformation input (ktoe) - 3210</v>
      </c>
      <c r="C706" s="19">
        <v>0</v>
      </c>
      <c r="D706" s="19">
        <v>0</v>
      </c>
      <c r="E706" s="19">
        <v>0</v>
      </c>
      <c r="F706" s="19">
        <v>0</v>
      </c>
      <c r="G706" s="19">
        <v>0</v>
      </c>
      <c r="H706" s="19">
        <v>0</v>
      </c>
      <c r="I706" s="19">
        <v>0</v>
      </c>
      <c r="J706" s="19">
        <v>0</v>
      </c>
      <c r="K706" s="19">
        <v>0</v>
      </c>
      <c r="L706" s="19">
        <v>0</v>
      </c>
      <c r="M706" s="19">
        <v>0</v>
      </c>
      <c r="N706" s="19">
        <v>0</v>
      </c>
      <c r="O706" s="19">
        <v>0</v>
      </c>
      <c r="P706" s="19">
        <v>0</v>
      </c>
      <c r="Q706" s="19">
        <v>0</v>
      </c>
      <c r="R706" s="19">
        <v>0</v>
      </c>
      <c r="S706" s="1" t="s">
        <v>37</v>
      </c>
      <c r="T706" s="1" t="s">
        <v>6</v>
      </c>
      <c r="U706" t="str">
        <f>IFERROR(VLOOKUP(JRC_IDEES_powergen[[#This Row],[Headers]],sections[#All],1,FALSE),U705)</f>
        <v>Transformation input (ktoe)</v>
      </c>
      <c r="V706" t="str">
        <f>IFERROR(VLOOKUP(JRC_IDEES_powergen[[#This Row],[Headers]],ec[#All],3,FALSE),"")</f>
        <v>2200</v>
      </c>
      <c r="W706" t="str">
        <f>VLOOKUP(MID(JRC_IDEES_powergen[[#This Row],[Source.Name]],25,2),Table5[#All],3,FALSE)</f>
        <v>Spain</v>
      </c>
    </row>
    <row r="707" spans="2:23" x14ac:dyDescent="0.25">
      <c r="B707" t="str">
        <f t="shared" ref="B707:B770" si="11">IF(V708&lt;&gt;"",U708&amp;" - "&amp;V708,"")</f>
        <v>Transformation input (ktoe) - 3260</v>
      </c>
      <c r="C707" s="19">
        <v>0</v>
      </c>
      <c r="D707" s="19">
        <v>0</v>
      </c>
      <c r="E707" s="19">
        <v>0</v>
      </c>
      <c r="F707" s="19">
        <v>0</v>
      </c>
      <c r="G707" s="19">
        <v>0</v>
      </c>
      <c r="H707" s="19">
        <v>0</v>
      </c>
      <c r="I707" s="19">
        <v>0</v>
      </c>
      <c r="J707" s="19">
        <v>0</v>
      </c>
      <c r="K707" s="19">
        <v>0</v>
      </c>
      <c r="L707" s="19">
        <v>0</v>
      </c>
      <c r="M707" s="19">
        <v>0</v>
      </c>
      <c r="N707" s="19">
        <v>0</v>
      </c>
      <c r="O707" s="19">
        <v>0</v>
      </c>
      <c r="P707" s="19">
        <v>0</v>
      </c>
      <c r="Q707" s="19">
        <v>0</v>
      </c>
      <c r="R707" s="19">
        <v>0</v>
      </c>
      <c r="S707" s="1" t="s">
        <v>37</v>
      </c>
      <c r="T707" s="1" t="s">
        <v>7</v>
      </c>
      <c r="U707" t="str">
        <f>IFERROR(VLOOKUP(JRC_IDEES_powergen[[#This Row],[Headers]],sections[#All],1,FALSE),U706)</f>
        <v>Transformation input (ktoe)</v>
      </c>
      <c r="V707" t="str">
        <f>IFERROR(VLOOKUP(JRC_IDEES_powergen[[#This Row],[Headers]],ec[#All],3,FALSE),"")</f>
        <v>3210</v>
      </c>
      <c r="W707" t="str">
        <f>VLOOKUP(MID(JRC_IDEES_powergen[[#This Row],[Source.Name]],25,2),Table5[#All],3,FALSE)</f>
        <v>Spain</v>
      </c>
    </row>
    <row r="708" spans="2:23" x14ac:dyDescent="0.25">
      <c r="B708" t="str">
        <f t="shared" si="11"/>
        <v>Transformation input (ktoe) - 0</v>
      </c>
      <c r="C708" s="19">
        <v>0</v>
      </c>
      <c r="D708" s="19">
        <v>0</v>
      </c>
      <c r="E708" s="19">
        <v>0</v>
      </c>
      <c r="F708" s="19">
        <v>0</v>
      </c>
      <c r="G708" s="19">
        <v>0</v>
      </c>
      <c r="H708" s="19">
        <v>0</v>
      </c>
      <c r="I708" s="19">
        <v>0</v>
      </c>
      <c r="J708" s="19">
        <v>0</v>
      </c>
      <c r="K708" s="19">
        <v>0</v>
      </c>
      <c r="L708" s="19">
        <v>0</v>
      </c>
      <c r="M708" s="19">
        <v>0</v>
      </c>
      <c r="N708" s="19">
        <v>0</v>
      </c>
      <c r="O708" s="19">
        <v>0</v>
      </c>
      <c r="P708" s="19">
        <v>0</v>
      </c>
      <c r="Q708" s="19">
        <v>0</v>
      </c>
      <c r="R708" s="19">
        <v>0</v>
      </c>
      <c r="S708" s="1" t="s">
        <v>37</v>
      </c>
      <c r="T708" s="1" t="s">
        <v>8</v>
      </c>
      <c r="U708" t="str">
        <f>IFERROR(VLOOKUP(JRC_IDEES_powergen[[#This Row],[Headers]],sections[#All],1,FALSE),U707)</f>
        <v>Transformation input (ktoe)</v>
      </c>
      <c r="V708" t="str">
        <f>IFERROR(VLOOKUP(JRC_IDEES_powergen[[#This Row],[Headers]],ec[#All],3,FALSE),"")</f>
        <v>3260</v>
      </c>
      <c r="W708" t="str">
        <f>VLOOKUP(MID(JRC_IDEES_powergen[[#This Row],[Source.Name]],25,2),Table5[#All],3,FALSE)</f>
        <v>Spain</v>
      </c>
    </row>
    <row r="709" spans="2:23" x14ac:dyDescent="0.25">
      <c r="B709" t="str">
        <f t="shared" si="11"/>
        <v>Transformation input (ktoe) - 3270A</v>
      </c>
      <c r="C709" s="19">
        <v>0</v>
      </c>
      <c r="D709" s="19">
        <v>0</v>
      </c>
      <c r="E709" s="19">
        <v>0</v>
      </c>
      <c r="F709" s="19">
        <v>0</v>
      </c>
      <c r="G709" s="19">
        <v>0</v>
      </c>
      <c r="H709" s="19">
        <v>0</v>
      </c>
      <c r="I709" s="19">
        <v>0</v>
      </c>
      <c r="J709" s="19">
        <v>0</v>
      </c>
      <c r="K709" s="19">
        <v>0</v>
      </c>
      <c r="L709" s="19">
        <v>0</v>
      </c>
      <c r="M709" s="19">
        <v>0</v>
      </c>
      <c r="N709" s="19">
        <v>0</v>
      </c>
      <c r="O709" s="19">
        <v>0</v>
      </c>
      <c r="P709" s="19">
        <v>0</v>
      </c>
      <c r="Q709" s="19">
        <v>0</v>
      </c>
      <c r="R709" s="19">
        <v>0</v>
      </c>
      <c r="S709" s="1" t="s">
        <v>37</v>
      </c>
      <c r="T709" s="1" t="s">
        <v>9</v>
      </c>
      <c r="U709" t="str">
        <f>IFERROR(VLOOKUP(JRC_IDEES_powergen[[#This Row],[Headers]],sections[#All],1,FALSE),U708)</f>
        <v>Transformation input (ktoe)</v>
      </c>
      <c r="V709">
        <f>IFERROR(VLOOKUP(JRC_IDEES_powergen[[#This Row],[Headers]],ec[#All],3,FALSE),"")</f>
        <v>0</v>
      </c>
      <c r="W709" t="str">
        <f>VLOOKUP(MID(JRC_IDEES_powergen[[#This Row],[Source.Name]],25,2),Table5[#All],3,FALSE)</f>
        <v>Spain</v>
      </c>
    </row>
    <row r="710" spans="2:23" x14ac:dyDescent="0.25">
      <c r="B710" t="str">
        <f t="shared" si="11"/>
        <v>Transformation input (ktoe) - 3280</v>
      </c>
      <c r="C710" s="19">
        <v>0</v>
      </c>
      <c r="D710" s="19">
        <v>0</v>
      </c>
      <c r="E710" s="19">
        <v>0</v>
      </c>
      <c r="F710" s="19">
        <v>0</v>
      </c>
      <c r="G710" s="19">
        <v>0</v>
      </c>
      <c r="H710" s="19">
        <v>0</v>
      </c>
      <c r="I710" s="19">
        <v>0</v>
      </c>
      <c r="J710" s="19">
        <v>0</v>
      </c>
      <c r="K710" s="19">
        <v>0</v>
      </c>
      <c r="L710" s="19">
        <v>0</v>
      </c>
      <c r="M710" s="19">
        <v>0</v>
      </c>
      <c r="N710" s="19">
        <v>0</v>
      </c>
      <c r="O710" s="19">
        <v>0</v>
      </c>
      <c r="P710" s="19">
        <v>0</v>
      </c>
      <c r="Q710" s="19">
        <v>0</v>
      </c>
      <c r="R710" s="19">
        <v>0</v>
      </c>
      <c r="S710" s="1" t="s">
        <v>37</v>
      </c>
      <c r="T710" s="1" t="s">
        <v>10</v>
      </c>
      <c r="U710" t="str">
        <f>IFERROR(VLOOKUP(JRC_IDEES_powergen[[#This Row],[Headers]],sections[#All],1,FALSE),U709)</f>
        <v>Transformation input (ktoe)</v>
      </c>
      <c r="V710" t="str">
        <f>IFERROR(VLOOKUP(JRC_IDEES_powergen[[#This Row],[Headers]],ec[#All],3,FALSE),"")</f>
        <v>3270A</v>
      </c>
      <c r="W710" t="str">
        <f>VLOOKUP(MID(JRC_IDEES_powergen[[#This Row],[Source.Name]],25,2),Table5[#All],3,FALSE)</f>
        <v>Spain</v>
      </c>
    </row>
    <row r="711" spans="2:23" x14ac:dyDescent="0.25">
      <c r="B711" t="str">
        <f t="shared" si="11"/>
        <v/>
      </c>
      <c r="C711" s="19">
        <v>0</v>
      </c>
      <c r="D711" s="19">
        <v>0</v>
      </c>
      <c r="E711" s="19">
        <v>0</v>
      </c>
      <c r="F711" s="19">
        <v>0</v>
      </c>
      <c r="G711" s="19">
        <v>0</v>
      </c>
      <c r="H711" s="19">
        <v>0</v>
      </c>
      <c r="I711" s="19">
        <v>0</v>
      </c>
      <c r="J711" s="19">
        <v>0</v>
      </c>
      <c r="K711" s="19">
        <v>0</v>
      </c>
      <c r="L711" s="19">
        <v>0</v>
      </c>
      <c r="M711" s="19">
        <v>0</v>
      </c>
      <c r="N711" s="19">
        <v>0</v>
      </c>
      <c r="O711" s="19">
        <v>0</v>
      </c>
      <c r="P711" s="19">
        <v>0</v>
      </c>
      <c r="Q711" s="19">
        <v>0</v>
      </c>
      <c r="R711" s="19">
        <v>0</v>
      </c>
      <c r="S711" s="1" t="s">
        <v>37</v>
      </c>
      <c r="T711" s="1" t="s">
        <v>11</v>
      </c>
      <c r="U711" t="str">
        <f>IFERROR(VLOOKUP(JRC_IDEES_powergen[[#This Row],[Headers]],sections[#All],1,FALSE),U710)</f>
        <v>Transformation input (ktoe)</v>
      </c>
      <c r="V711" t="str">
        <f>IFERROR(VLOOKUP(JRC_IDEES_powergen[[#This Row],[Headers]],ec[#All],3,FALSE),"")</f>
        <v>3280</v>
      </c>
      <c r="W711" t="str">
        <f>VLOOKUP(MID(JRC_IDEES_powergen[[#This Row],[Source.Name]],25,2),Table5[#All],3,FALSE)</f>
        <v>Spain</v>
      </c>
    </row>
    <row r="712" spans="2:23" x14ac:dyDescent="0.25">
      <c r="B712" t="str">
        <f t="shared" si="11"/>
        <v>Transformation input (ktoe) - 4100</v>
      </c>
      <c r="C712" s="19">
        <v>0</v>
      </c>
      <c r="D712" s="19">
        <v>0</v>
      </c>
      <c r="E712" s="19">
        <v>0</v>
      </c>
      <c r="F712" s="19">
        <v>0</v>
      </c>
      <c r="G712" s="19">
        <v>0</v>
      </c>
      <c r="H712" s="19">
        <v>0</v>
      </c>
      <c r="I712" s="19">
        <v>0</v>
      </c>
      <c r="J712" s="19">
        <v>0</v>
      </c>
      <c r="K712" s="19">
        <v>0</v>
      </c>
      <c r="L712" s="19">
        <v>0</v>
      </c>
      <c r="M712" s="19">
        <v>0</v>
      </c>
      <c r="N712" s="19">
        <v>0</v>
      </c>
      <c r="O712" s="19">
        <v>0</v>
      </c>
      <c r="P712" s="19">
        <v>0</v>
      </c>
      <c r="Q712" s="19">
        <v>0</v>
      </c>
      <c r="R712" s="19">
        <v>0</v>
      </c>
      <c r="S712" s="1" t="s">
        <v>37</v>
      </c>
      <c r="T712" s="1" t="s">
        <v>12</v>
      </c>
      <c r="U712" t="str">
        <f>IFERROR(VLOOKUP(JRC_IDEES_powergen[[#This Row],[Headers]],sections[#All],1,FALSE),U711)</f>
        <v>Transformation input (ktoe)</v>
      </c>
      <c r="V712" t="str">
        <f>IFERROR(VLOOKUP(JRC_IDEES_powergen[[#This Row],[Headers]],ec[#All],3,FALSE),"")</f>
        <v/>
      </c>
      <c r="W712" t="str">
        <f>VLOOKUP(MID(JRC_IDEES_powergen[[#This Row],[Source.Name]],25,2),Table5[#All],3,FALSE)</f>
        <v>Spain</v>
      </c>
    </row>
    <row r="713" spans="2:23" x14ac:dyDescent="0.25">
      <c r="B713" t="str">
        <f t="shared" si="11"/>
        <v>Transformation input (ktoe) - 5542</v>
      </c>
      <c r="C713" s="19">
        <v>0</v>
      </c>
      <c r="D713" s="19">
        <v>0</v>
      </c>
      <c r="E713" s="19">
        <v>0</v>
      </c>
      <c r="F713" s="19">
        <v>0</v>
      </c>
      <c r="G713" s="19">
        <v>0</v>
      </c>
      <c r="H713" s="19">
        <v>0</v>
      </c>
      <c r="I713" s="19">
        <v>0</v>
      </c>
      <c r="J713" s="19">
        <v>0</v>
      </c>
      <c r="K713" s="19">
        <v>0</v>
      </c>
      <c r="L713" s="19">
        <v>0</v>
      </c>
      <c r="M713" s="19">
        <v>0</v>
      </c>
      <c r="N713" s="19">
        <v>0</v>
      </c>
      <c r="O713" s="19">
        <v>0</v>
      </c>
      <c r="P713" s="19">
        <v>0</v>
      </c>
      <c r="Q713" s="19">
        <v>0</v>
      </c>
      <c r="R713" s="19">
        <v>0</v>
      </c>
      <c r="S713" s="1" t="s">
        <v>37</v>
      </c>
      <c r="T713" s="1" t="s">
        <v>13</v>
      </c>
      <c r="U713" t="str">
        <f>IFERROR(VLOOKUP(JRC_IDEES_powergen[[#This Row],[Headers]],sections[#All],1,FALSE),U712)</f>
        <v>Transformation input (ktoe)</v>
      </c>
      <c r="V713" t="str">
        <f>IFERROR(VLOOKUP(JRC_IDEES_powergen[[#This Row],[Headers]],ec[#All],3,FALSE),"")</f>
        <v>4100</v>
      </c>
      <c r="W713" t="str">
        <f>VLOOKUP(MID(JRC_IDEES_powergen[[#This Row],[Source.Name]],25,2),Table5[#All],3,FALSE)</f>
        <v>Spain</v>
      </c>
    </row>
    <row r="714" spans="2:23" x14ac:dyDescent="0.25">
      <c r="B714" t="str">
        <f t="shared" si="11"/>
        <v>Transformation input (ktoe) - 4200</v>
      </c>
      <c r="C714" s="19">
        <v>0</v>
      </c>
      <c r="D714" s="19">
        <v>0</v>
      </c>
      <c r="E714" s="19">
        <v>0</v>
      </c>
      <c r="F714" s="19">
        <v>0</v>
      </c>
      <c r="G714" s="19">
        <v>0</v>
      </c>
      <c r="H714" s="19">
        <v>0</v>
      </c>
      <c r="I714" s="19">
        <v>0</v>
      </c>
      <c r="J714" s="19">
        <v>0</v>
      </c>
      <c r="K714" s="19">
        <v>0</v>
      </c>
      <c r="L714" s="19">
        <v>0</v>
      </c>
      <c r="M714" s="19">
        <v>0</v>
      </c>
      <c r="N714" s="19">
        <v>0</v>
      </c>
      <c r="O714" s="19">
        <v>0</v>
      </c>
      <c r="P714" s="19">
        <v>0</v>
      </c>
      <c r="Q714" s="19">
        <v>0</v>
      </c>
      <c r="R714" s="19">
        <v>0</v>
      </c>
      <c r="S714" s="1" t="s">
        <v>37</v>
      </c>
      <c r="T714" s="1" t="s">
        <v>14</v>
      </c>
      <c r="U714" t="str">
        <f>IFERROR(VLOOKUP(JRC_IDEES_powergen[[#This Row],[Headers]],sections[#All],1,FALSE),U713)</f>
        <v>Transformation input (ktoe)</v>
      </c>
      <c r="V714" t="str">
        <f>IFERROR(VLOOKUP(JRC_IDEES_powergen[[#This Row],[Headers]],ec[#All],3,FALSE),"")</f>
        <v>5542</v>
      </c>
      <c r="W714" t="str">
        <f>VLOOKUP(MID(JRC_IDEES_powergen[[#This Row],[Source.Name]],25,2),Table5[#All],3,FALSE)</f>
        <v>Spain</v>
      </c>
    </row>
    <row r="715" spans="2:23" x14ac:dyDescent="0.25">
      <c r="B715" t="str">
        <f t="shared" si="11"/>
        <v>Transformation input (ktoe) - 0</v>
      </c>
      <c r="C715" s="19">
        <v>0</v>
      </c>
      <c r="D715" s="19">
        <v>0</v>
      </c>
      <c r="E715" s="19">
        <v>0</v>
      </c>
      <c r="F715" s="19">
        <v>0</v>
      </c>
      <c r="G715" s="19">
        <v>0</v>
      </c>
      <c r="H715" s="19">
        <v>0</v>
      </c>
      <c r="I715" s="19">
        <v>0</v>
      </c>
      <c r="J715" s="19">
        <v>0</v>
      </c>
      <c r="K715" s="19">
        <v>0</v>
      </c>
      <c r="L715" s="19">
        <v>0</v>
      </c>
      <c r="M715" s="19">
        <v>0</v>
      </c>
      <c r="N715" s="19">
        <v>0</v>
      </c>
      <c r="O715" s="19">
        <v>0</v>
      </c>
      <c r="P715" s="19">
        <v>0</v>
      </c>
      <c r="Q715" s="19">
        <v>0</v>
      </c>
      <c r="R715" s="19">
        <v>0</v>
      </c>
      <c r="S715" s="1" t="s">
        <v>37</v>
      </c>
      <c r="T715" s="1" t="s">
        <v>15</v>
      </c>
      <c r="U715" t="str">
        <f>IFERROR(VLOOKUP(JRC_IDEES_powergen[[#This Row],[Headers]],sections[#All],1,FALSE),U714)</f>
        <v>Transformation input (ktoe)</v>
      </c>
      <c r="V715" t="str">
        <f>IFERROR(VLOOKUP(JRC_IDEES_powergen[[#This Row],[Headers]],ec[#All],3,FALSE),"")</f>
        <v>4200</v>
      </c>
      <c r="W715" t="str">
        <f>VLOOKUP(MID(JRC_IDEES_powergen[[#This Row],[Source.Name]],25,2),Table5[#All],3,FALSE)</f>
        <v>Spain</v>
      </c>
    </row>
    <row r="716" spans="2:23" x14ac:dyDescent="0.25">
      <c r="B716" t="str">
        <f t="shared" si="11"/>
        <v>Transformation input (ktoe) - 5541</v>
      </c>
      <c r="C716" s="19">
        <v>0</v>
      </c>
      <c r="D716" s="19">
        <v>0</v>
      </c>
      <c r="E716" s="19">
        <v>0</v>
      </c>
      <c r="F716" s="19">
        <v>0</v>
      </c>
      <c r="G716" s="19">
        <v>0</v>
      </c>
      <c r="H716" s="19">
        <v>0</v>
      </c>
      <c r="I716" s="19">
        <v>0</v>
      </c>
      <c r="J716" s="19">
        <v>0</v>
      </c>
      <c r="K716" s="19">
        <v>0</v>
      </c>
      <c r="L716" s="19">
        <v>0</v>
      </c>
      <c r="M716" s="19">
        <v>0</v>
      </c>
      <c r="N716" s="19">
        <v>0</v>
      </c>
      <c r="O716" s="19">
        <v>0</v>
      </c>
      <c r="P716" s="19">
        <v>0</v>
      </c>
      <c r="Q716" s="19">
        <v>0</v>
      </c>
      <c r="R716" s="19">
        <v>0</v>
      </c>
      <c r="S716" s="1" t="s">
        <v>37</v>
      </c>
      <c r="T716" s="1" t="s">
        <v>16</v>
      </c>
      <c r="U716" t="str">
        <f>IFERROR(VLOOKUP(JRC_IDEES_powergen[[#This Row],[Headers]],sections[#All],1,FALSE),U715)</f>
        <v>Transformation input (ktoe)</v>
      </c>
      <c r="V716">
        <f>IFERROR(VLOOKUP(JRC_IDEES_powergen[[#This Row],[Headers]],ec[#All],3,FALSE),"")</f>
        <v>0</v>
      </c>
      <c r="W716" t="str">
        <f>VLOOKUP(MID(JRC_IDEES_powergen[[#This Row],[Source.Name]],25,2),Table5[#All],3,FALSE)</f>
        <v>Spain</v>
      </c>
    </row>
    <row r="717" spans="2:23" x14ac:dyDescent="0.25">
      <c r="B717" t="str">
        <f t="shared" si="11"/>
        <v>Transformation input (ktoe) - 55431</v>
      </c>
      <c r="C717" s="19">
        <v>0</v>
      </c>
      <c r="D717" s="19">
        <v>0</v>
      </c>
      <c r="E717" s="19">
        <v>0</v>
      </c>
      <c r="F717" s="19">
        <v>0</v>
      </c>
      <c r="G717" s="19">
        <v>0</v>
      </c>
      <c r="H717" s="19">
        <v>0</v>
      </c>
      <c r="I717" s="19">
        <v>0</v>
      </c>
      <c r="J717" s="19">
        <v>0</v>
      </c>
      <c r="K717" s="19">
        <v>0</v>
      </c>
      <c r="L717" s="19">
        <v>0</v>
      </c>
      <c r="M717" s="19">
        <v>0</v>
      </c>
      <c r="N717" s="19">
        <v>0</v>
      </c>
      <c r="O717" s="19">
        <v>0</v>
      </c>
      <c r="P717" s="19">
        <v>0</v>
      </c>
      <c r="Q717" s="19">
        <v>0</v>
      </c>
      <c r="R717" s="19">
        <v>0</v>
      </c>
      <c r="S717" s="1" t="s">
        <v>37</v>
      </c>
      <c r="T717" s="1" t="s">
        <v>17</v>
      </c>
      <c r="U717" t="str">
        <f>IFERROR(VLOOKUP(JRC_IDEES_powergen[[#This Row],[Headers]],sections[#All],1,FALSE),U716)</f>
        <v>Transformation input (ktoe)</v>
      </c>
      <c r="V717" t="str">
        <f>IFERROR(VLOOKUP(JRC_IDEES_powergen[[#This Row],[Headers]],ec[#All],3,FALSE),"")</f>
        <v>5541</v>
      </c>
      <c r="W717" t="str">
        <f>VLOOKUP(MID(JRC_IDEES_powergen[[#This Row],[Source.Name]],25,2),Table5[#All],3,FALSE)</f>
        <v>Spain</v>
      </c>
    </row>
    <row r="718" spans="2:23" x14ac:dyDescent="0.25">
      <c r="B718" t="str">
        <f t="shared" si="11"/>
        <v>Transformation input (ktoe) - 5545</v>
      </c>
      <c r="C718" s="19">
        <v>0</v>
      </c>
      <c r="D718" s="19">
        <v>0</v>
      </c>
      <c r="E718" s="19">
        <v>0</v>
      </c>
      <c r="F718" s="19">
        <v>0</v>
      </c>
      <c r="G718" s="19">
        <v>0</v>
      </c>
      <c r="H718" s="19">
        <v>0</v>
      </c>
      <c r="I718" s="19">
        <v>0</v>
      </c>
      <c r="J718" s="19">
        <v>0</v>
      </c>
      <c r="K718" s="19">
        <v>0</v>
      </c>
      <c r="L718" s="19">
        <v>0</v>
      </c>
      <c r="M718" s="19">
        <v>0</v>
      </c>
      <c r="N718" s="19">
        <v>0</v>
      </c>
      <c r="O718" s="19">
        <v>0</v>
      </c>
      <c r="P718" s="19">
        <v>0</v>
      </c>
      <c r="Q718" s="19">
        <v>0</v>
      </c>
      <c r="R718" s="19">
        <v>0</v>
      </c>
      <c r="S718" s="1" t="s">
        <v>37</v>
      </c>
      <c r="T718" s="1" t="s">
        <v>18</v>
      </c>
      <c r="U718" t="str">
        <f>IFERROR(VLOOKUP(JRC_IDEES_powergen[[#This Row],[Headers]],sections[#All],1,FALSE),U717)</f>
        <v>Transformation input (ktoe)</v>
      </c>
      <c r="V718" t="str">
        <f>IFERROR(VLOOKUP(JRC_IDEES_powergen[[#This Row],[Headers]],ec[#All],3,FALSE),"")</f>
        <v>55431</v>
      </c>
      <c r="W718" t="str">
        <f>VLOOKUP(MID(JRC_IDEES_powergen[[#This Row],[Source.Name]],25,2),Table5[#All],3,FALSE)</f>
        <v>Spain</v>
      </c>
    </row>
    <row r="719" spans="2:23" x14ac:dyDescent="0.25">
      <c r="B719" t="str">
        <f t="shared" si="11"/>
        <v>Transformation input (ktoe) - 0</v>
      </c>
      <c r="C719" s="19">
        <v>0</v>
      </c>
      <c r="D719" s="19">
        <v>0</v>
      </c>
      <c r="E719" s="19">
        <v>0</v>
      </c>
      <c r="F719" s="19">
        <v>0</v>
      </c>
      <c r="G719" s="19">
        <v>0</v>
      </c>
      <c r="H719" s="19">
        <v>0</v>
      </c>
      <c r="I719" s="19">
        <v>0</v>
      </c>
      <c r="J719" s="19">
        <v>0</v>
      </c>
      <c r="K719" s="19">
        <v>0</v>
      </c>
      <c r="L719" s="19">
        <v>0</v>
      </c>
      <c r="M719" s="19">
        <v>0</v>
      </c>
      <c r="N719" s="19">
        <v>0</v>
      </c>
      <c r="O719" s="19">
        <v>0</v>
      </c>
      <c r="P719" s="19">
        <v>0</v>
      </c>
      <c r="Q719" s="19">
        <v>0</v>
      </c>
      <c r="R719" s="19">
        <v>0</v>
      </c>
      <c r="S719" s="1" t="s">
        <v>37</v>
      </c>
      <c r="T719" s="1" t="s">
        <v>19</v>
      </c>
      <c r="U719" t="str">
        <f>IFERROR(VLOOKUP(JRC_IDEES_powergen[[#This Row],[Headers]],sections[#All],1,FALSE),U718)</f>
        <v>Transformation input (ktoe)</v>
      </c>
      <c r="V719" t="str">
        <f>IFERROR(VLOOKUP(JRC_IDEES_powergen[[#This Row],[Headers]],ec[#All],3,FALSE),"")</f>
        <v>5545</v>
      </c>
      <c r="W719" t="str">
        <f>VLOOKUP(MID(JRC_IDEES_powergen[[#This Row],[Source.Name]],25,2),Table5[#All],3,FALSE)</f>
        <v>Spain</v>
      </c>
    </row>
    <row r="720" spans="2:23" x14ac:dyDescent="0.25">
      <c r="B720" t="str">
        <f t="shared" si="11"/>
        <v>Transformation input (ktoe) - 7100</v>
      </c>
      <c r="C720" s="19">
        <v>0</v>
      </c>
      <c r="D720" s="19">
        <v>0</v>
      </c>
      <c r="E720" s="19">
        <v>0</v>
      </c>
      <c r="F720" s="19">
        <v>0</v>
      </c>
      <c r="G720" s="19">
        <v>0</v>
      </c>
      <c r="H720" s="19">
        <v>0</v>
      </c>
      <c r="I720" s="19">
        <v>0</v>
      </c>
      <c r="J720" s="19">
        <v>0</v>
      </c>
      <c r="K720" s="19">
        <v>0</v>
      </c>
      <c r="L720" s="19">
        <v>0</v>
      </c>
      <c r="M720" s="19">
        <v>0</v>
      </c>
      <c r="N720" s="19">
        <v>0</v>
      </c>
      <c r="O720" s="19">
        <v>0</v>
      </c>
      <c r="P720" s="19">
        <v>0</v>
      </c>
      <c r="Q720" s="19">
        <v>0</v>
      </c>
      <c r="R720" s="19">
        <v>0</v>
      </c>
      <c r="S720" s="1" t="s">
        <v>37</v>
      </c>
      <c r="T720" s="1" t="s">
        <v>20</v>
      </c>
      <c r="U720" t="str">
        <f>IFERROR(VLOOKUP(JRC_IDEES_powergen[[#This Row],[Headers]],sections[#All],1,FALSE),U719)</f>
        <v>Transformation input (ktoe)</v>
      </c>
      <c r="V720">
        <f>IFERROR(VLOOKUP(JRC_IDEES_powergen[[#This Row],[Headers]],ec[#All],3,FALSE),"")</f>
        <v>0</v>
      </c>
      <c r="W720" t="str">
        <f>VLOOKUP(MID(JRC_IDEES_powergen[[#This Row],[Source.Name]],25,2),Table5[#All],3,FALSE)</f>
        <v>Spain</v>
      </c>
    </row>
    <row r="721" spans="2:23" x14ac:dyDescent="0.25">
      <c r="B721" t="str">
        <f t="shared" si="11"/>
        <v>Transformation input (ktoe) - 55432</v>
      </c>
      <c r="C721" s="19">
        <v>0</v>
      </c>
      <c r="D721" s="19">
        <v>0</v>
      </c>
      <c r="E721" s="19">
        <v>0</v>
      </c>
      <c r="F721" s="19">
        <v>0</v>
      </c>
      <c r="G721" s="19">
        <v>0</v>
      </c>
      <c r="H721" s="19">
        <v>0</v>
      </c>
      <c r="I721" s="19">
        <v>0</v>
      </c>
      <c r="J721" s="19">
        <v>0</v>
      </c>
      <c r="K721" s="19">
        <v>0</v>
      </c>
      <c r="L721" s="19">
        <v>0</v>
      </c>
      <c r="M721" s="19">
        <v>0</v>
      </c>
      <c r="N721" s="19">
        <v>0</v>
      </c>
      <c r="O721" s="19">
        <v>0</v>
      </c>
      <c r="P721" s="19">
        <v>0</v>
      </c>
      <c r="Q721" s="19">
        <v>0</v>
      </c>
      <c r="R721" s="19">
        <v>0</v>
      </c>
      <c r="S721" s="1" t="s">
        <v>37</v>
      </c>
      <c r="T721" s="1" t="s">
        <v>21</v>
      </c>
      <c r="U721" t="str">
        <f>IFERROR(VLOOKUP(JRC_IDEES_powergen[[#This Row],[Headers]],sections[#All],1,FALSE),U720)</f>
        <v>Transformation input (ktoe)</v>
      </c>
      <c r="V721" t="str">
        <f>IFERROR(VLOOKUP(JRC_IDEES_powergen[[#This Row],[Headers]],ec[#All],3,FALSE),"")</f>
        <v>7100</v>
      </c>
      <c r="W721" t="str">
        <f>VLOOKUP(MID(JRC_IDEES_powergen[[#This Row],[Source.Name]],25,2),Table5[#All],3,FALSE)</f>
        <v>Spain</v>
      </c>
    </row>
    <row r="722" spans="2:23" x14ac:dyDescent="0.25">
      <c r="B722" t="str">
        <f t="shared" si="11"/>
        <v>Transformation input (ktoe) - 5532</v>
      </c>
      <c r="C722" s="19">
        <v>0</v>
      </c>
      <c r="D722" s="19">
        <v>0</v>
      </c>
      <c r="E722" s="19">
        <v>0</v>
      </c>
      <c r="F722" s="19">
        <v>0</v>
      </c>
      <c r="G722" s="19">
        <v>0</v>
      </c>
      <c r="H722" s="19">
        <v>0</v>
      </c>
      <c r="I722" s="19">
        <v>0</v>
      </c>
      <c r="J722" s="19">
        <v>0</v>
      </c>
      <c r="K722" s="19">
        <v>0</v>
      </c>
      <c r="L722" s="19">
        <v>0</v>
      </c>
      <c r="M722" s="19">
        <v>0</v>
      </c>
      <c r="N722" s="19">
        <v>0</v>
      </c>
      <c r="O722" s="19">
        <v>0</v>
      </c>
      <c r="P722" s="19">
        <v>0</v>
      </c>
      <c r="Q722" s="19">
        <v>0</v>
      </c>
      <c r="R722" s="19">
        <v>0</v>
      </c>
      <c r="S722" s="1" t="s">
        <v>37</v>
      </c>
      <c r="T722" s="1" t="s">
        <v>22</v>
      </c>
      <c r="U722" t="str">
        <f>IFERROR(VLOOKUP(JRC_IDEES_powergen[[#This Row],[Headers]],sections[#All],1,FALSE),U721)</f>
        <v>Transformation input (ktoe)</v>
      </c>
      <c r="V722" t="str">
        <f>IFERROR(VLOOKUP(JRC_IDEES_powergen[[#This Row],[Headers]],ec[#All],3,FALSE),"")</f>
        <v>55432</v>
      </c>
      <c r="W722" t="str">
        <f>VLOOKUP(MID(JRC_IDEES_powergen[[#This Row],[Source.Name]],25,2),Table5[#All],3,FALSE)</f>
        <v>Spain</v>
      </c>
    </row>
    <row r="723" spans="2:23" x14ac:dyDescent="0.25">
      <c r="B723" t="str">
        <f t="shared" si="11"/>
        <v>Transformation input (ktoe) - 5550</v>
      </c>
      <c r="C723" s="19">
        <v>0</v>
      </c>
      <c r="D723" s="19">
        <v>0</v>
      </c>
      <c r="E723" s="19">
        <v>0</v>
      </c>
      <c r="F723" s="19">
        <v>0</v>
      </c>
      <c r="G723" s="19">
        <v>0</v>
      </c>
      <c r="H723" s="19">
        <v>0</v>
      </c>
      <c r="I723" s="19">
        <v>0</v>
      </c>
      <c r="J723" s="19">
        <v>0</v>
      </c>
      <c r="K723" s="19">
        <v>0</v>
      </c>
      <c r="L723" s="19">
        <v>0</v>
      </c>
      <c r="M723" s="19">
        <v>0</v>
      </c>
      <c r="N723" s="19">
        <v>0</v>
      </c>
      <c r="O723" s="19">
        <v>0</v>
      </c>
      <c r="P723" s="19">
        <v>0</v>
      </c>
      <c r="Q723" s="19">
        <v>0</v>
      </c>
      <c r="R723" s="19">
        <v>0</v>
      </c>
      <c r="S723" s="1" t="s">
        <v>37</v>
      </c>
      <c r="T723" s="1" t="s">
        <v>23</v>
      </c>
      <c r="U723" t="str">
        <f>IFERROR(VLOOKUP(JRC_IDEES_powergen[[#This Row],[Headers]],sections[#All],1,FALSE),U722)</f>
        <v>Transformation input (ktoe)</v>
      </c>
      <c r="V723" t="str">
        <f>IFERROR(VLOOKUP(JRC_IDEES_powergen[[#This Row],[Headers]],ec[#All],3,FALSE),"")</f>
        <v>5532</v>
      </c>
      <c r="W723" t="str">
        <f>VLOOKUP(MID(JRC_IDEES_powergen[[#This Row],[Source.Name]],25,2),Table5[#All],3,FALSE)</f>
        <v>Spain</v>
      </c>
    </row>
    <row r="724" spans="2:23" x14ac:dyDescent="0.25">
      <c r="B724" t="str">
        <f t="shared" si="11"/>
        <v>Transformation input (ktoe) - 99998</v>
      </c>
      <c r="C724" s="19">
        <v>0</v>
      </c>
      <c r="D724" s="19">
        <v>0</v>
      </c>
      <c r="E724" s="19">
        <v>0</v>
      </c>
      <c r="F724" s="19">
        <v>0</v>
      </c>
      <c r="G724" s="19">
        <v>0</v>
      </c>
      <c r="H724" s="19">
        <v>0</v>
      </c>
      <c r="I724" s="19">
        <v>0</v>
      </c>
      <c r="J724" s="19">
        <v>0</v>
      </c>
      <c r="K724" s="19">
        <v>0</v>
      </c>
      <c r="L724" s="19">
        <v>0</v>
      </c>
      <c r="M724" s="19">
        <v>0</v>
      </c>
      <c r="N724" s="19">
        <v>0</v>
      </c>
      <c r="O724" s="19">
        <v>0</v>
      </c>
      <c r="P724" s="19">
        <v>0</v>
      </c>
      <c r="Q724" s="19">
        <v>0</v>
      </c>
      <c r="R724" s="19">
        <v>0</v>
      </c>
      <c r="S724" s="1" t="s">
        <v>37</v>
      </c>
      <c r="T724" s="1" t="s">
        <v>24</v>
      </c>
      <c r="U724" t="str">
        <f>IFERROR(VLOOKUP(JRC_IDEES_powergen[[#This Row],[Headers]],sections[#All],1,FALSE),U723)</f>
        <v>Transformation input (ktoe)</v>
      </c>
      <c r="V724" t="str">
        <f>IFERROR(VLOOKUP(JRC_IDEES_powergen[[#This Row],[Headers]],ec[#All],3,FALSE),"")</f>
        <v>5550</v>
      </c>
      <c r="W724" t="str">
        <f>VLOOKUP(MID(JRC_IDEES_powergen[[#This Row],[Source.Name]],25,2),Table5[#All],3,FALSE)</f>
        <v>Spain</v>
      </c>
    </row>
    <row r="725" spans="2:23" x14ac:dyDescent="0.25">
      <c r="B725" t="str">
        <f t="shared" si="11"/>
        <v>Transformation input (ktoe) - 99999</v>
      </c>
      <c r="C725" s="19">
        <v>0</v>
      </c>
      <c r="D725" s="19">
        <v>0</v>
      </c>
      <c r="E725" s="19">
        <v>0</v>
      </c>
      <c r="F725" s="19">
        <v>0</v>
      </c>
      <c r="G725" s="19">
        <v>0</v>
      </c>
      <c r="H725" s="19">
        <v>0</v>
      </c>
      <c r="I725" s="19">
        <v>0</v>
      </c>
      <c r="J725" s="19">
        <v>0</v>
      </c>
      <c r="K725" s="19">
        <v>0</v>
      </c>
      <c r="L725" s="19">
        <v>0</v>
      </c>
      <c r="M725" s="19">
        <v>0</v>
      </c>
      <c r="N725" s="19">
        <v>0</v>
      </c>
      <c r="O725" s="19">
        <v>0</v>
      </c>
      <c r="P725" s="19">
        <v>0</v>
      </c>
      <c r="Q725" s="19">
        <v>0</v>
      </c>
      <c r="R725" s="19">
        <v>0</v>
      </c>
      <c r="S725" s="1" t="s">
        <v>37</v>
      </c>
      <c r="T725" s="1" t="s">
        <v>25</v>
      </c>
      <c r="U725" t="str">
        <f>IFERROR(VLOOKUP(JRC_IDEES_powergen[[#This Row],[Headers]],sections[#All],1,FALSE),U724)</f>
        <v>Transformation input (ktoe)</v>
      </c>
      <c r="V725" t="str">
        <f>IFERROR(VLOOKUP(JRC_IDEES_powergen[[#This Row],[Headers]],ec[#All],3,FALSE),"")</f>
        <v>99998</v>
      </c>
      <c r="W725" t="str">
        <f>VLOOKUP(MID(JRC_IDEES_powergen[[#This Row],[Source.Name]],25,2),Table5[#All],3,FALSE)</f>
        <v>Spain</v>
      </c>
    </row>
    <row r="726" spans="2:23" x14ac:dyDescent="0.25">
      <c r="B726" t="str">
        <f t="shared" si="11"/>
        <v/>
      </c>
      <c r="C726" s="19">
        <v>0</v>
      </c>
      <c r="D726" s="19">
        <v>0</v>
      </c>
      <c r="E726" s="19">
        <v>0</v>
      </c>
      <c r="F726" s="19">
        <v>0</v>
      </c>
      <c r="G726" s="19">
        <v>0</v>
      </c>
      <c r="H726" s="19">
        <v>0</v>
      </c>
      <c r="I726" s="19">
        <v>0</v>
      </c>
      <c r="J726" s="19">
        <v>0</v>
      </c>
      <c r="K726" s="19">
        <v>0</v>
      </c>
      <c r="L726" s="19">
        <v>0</v>
      </c>
      <c r="M726" s="19">
        <v>0</v>
      </c>
      <c r="N726" s="19">
        <v>0</v>
      </c>
      <c r="O726" s="19">
        <v>0</v>
      </c>
      <c r="P726" s="19">
        <v>0</v>
      </c>
      <c r="Q726" s="19">
        <v>0</v>
      </c>
      <c r="R726" s="19">
        <v>0</v>
      </c>
      <c r="S726" s="1" t="s">
        <v>37</v>
      </c>
      <c r="T726" s="1" t="s">
        <v>26</v>
      </c>
      <c r="U726" t="str">
        <f>IFERROR(VLOOKUP(JRC_IDEES_powergen[[#This Row],[Headers]],sections[#All],1,FALSE),U725)</f>
        <v>Transformation input (ktoe)</v>
      </c>
      <c r="V726" t="str">
        <f>IFERROR(VLOOKUP(JRC_IDEES_powergen[[#This Row],[Headers]],ec[#All],3,FALSE),"")</f>
        <v>99999</v>
      </c>
      <c r="W726" t="str">
        <f>VLOOKUP(MID(JRC_IDEES_powergen[[#This Row],[Source.Name]],25,2),Table5[#All],3,FALSE)</f>
        <v>Spain</v>
      </c>
    </row>
    <row r="727" spans="2:23" x14ac:dyDescent="0.25">
      <c r="B727" t="str">
        <f t="shared" si="11"/>
        <v/>
      </c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" t="s">
        <v>37</v>
      </c>
      <c r="T727" s="1"/>
      <c r="U727" t="str">
        <f>IFERROR(VLOOKUP(JRC_IDEES_powergen[[#This Row],[Headers]],sections[#All],1,FALSE),U726)</f>
        <v>Transformation input (ktoe)</v>
      </c>
      <c r="V727" t="str">
        <f>IFERROR(VLOOKUP(JRC_IDEES_powergen[[#This Row],[Headers]],ec[#All],3,FALSE),"")</f>
        <v/>
      </c>
      <c r="W727" t="str">
        <f>VLOOKUP(MID(JRC_IDEES_powergen[[#This Row],[Source.Name]],25,2),Table5[#All],3,FALSE)</f>
        <v>Spain</v>
      </c>
    </row>
    <row r="728" spans="2:23" x14ac:dyDescent="0.25">
      <c r="B728" t="str">
        <f t="shared" si="11"/>
        <v>CO2 emissions (kt CO2) - 0</v>
      </c>
      <c r="C728" s="19">
        <v>0</v>
      </c>
      <c r="D728" s="19">
        <v>0</v>
      </c>
      <c r="E728" s="19">
        <v>0</v>
      </c>
      <c r="F728" s="19">
        <v>0</v>
      </c>
      <c r="G728" s="19">
        <v>0</v>
      </c>
      <c r="H728" s="19">
        <v>0</v>
      </c>
      <c r="I728" s="19">
        <v>0</v>
      </c>
      <c r="J728" s="19">
        <v>0</v>
      </c>
      <c r="K728" s="19">
        <v>0</v>
      </c>
      <c r="L728" s="19">
        <v>0</v>
      </c>
      <c r="M728" s="19">
        <v>0</v>
      </c>
      <c r="N728" s="19">
        <v>0</v>
      </c>
      <c r="O728" s="19">
        <v>0</v>
      </c>
      <c r="P728" s="19">
        <v>0</v>
      </c>
      <c r="Q728" s="19">
        <v>0</v>
      </c>
      <c r="R728" s="19">
        <v>0</v>
      </c>
      <c r="S728" s="1" t="s">
        <v>37</v>
      </c>
      <c r="T728" s="1" t="s">
        <v>28</v>
      </c>
      <c r="U728" t="str">
        <f>IFERROR(VLOOKUP(JRC_IDEES_powergen[[#This Row],[Headers]],sections[#All],1,FALSE),U727)</f>
        <v>CO2 emissions (kt CO2)</v>
      </c>
      <c r="V728" t="str">
        <f>IFERROR(VLOOKUP(JRC_IDEES_powergen[[#This Row],[Headers]],ec[#All],3,FALSE),"")</f>
        <v/>
      </c>
      <c r="W728" t="str">
        <f>VLOOKUP(MID(JRC_IDEES_powergen[[#This Row],[Source.Name]],25,2),Table5[#All],3,FALSE)</f>
        <v>Spain</v>
      </c>
    </row>
    <row r="729" spans="2:23" x14ac:dyDescent="0.25">
      <c r="B729" t="str">
        <f t="shared" si="11"/>
        <v>CO2 emissions (kt CO2) - 2100</v>
      </c>
      <c r="C729" s="19">
        <v>0</v>
      </c>
      <c r="D729" s="19">
        <v>0</v>
      </c>
      <c r="E729" s="19">
        <v>0</v>
      </c>
      <c r="F729" s="19">
        <v>0</v>
      </c>
      <c r="G729" s="19">
        <v>0</v>
      </c>
      <c r="H729" s="19">
        <v>0</v>
      </c>
      <c r="I729" s="19">
        <v>0</v>
      </c>
      <c r="J729" s="19">
        <v>0</v>
      </c>
      <c r="K729" s="19">
        <v>0</v>
      </c>
      <c r="L729" s="19">
        <v>0</v>
      </c>
      <c r="M729" s="19">
        <v>0</v>
      </c>
      <c r="N729" s="19">
        <v>0</v>
      </c>
      <c r="O729" s="19">
        <v>0</v>
      </c>
      <c r="P729" s="19">
        <v>0</v>
      </c>
      <c r="Q729" s="19">
        <v>0</v>
      </c>
      <c r="R729" s="19">
        <v>0</v>
      </c>
      <c r="S729" s="1" t="s">
        <v>37</v>
      </c>
      <c r="T729" s="1" t="s">
        <v>4</v>
      </c>
      <c r="U729" t="str">
        <f>IFERROR(VLOOKUP(JRC_IDEES_powergen[[#This Row],[Headers]],sections[#All],1,FALSE),U728)</f>
        <v>CO2 emissions (kt CO2)</v>
      </c>
      <c r="V729">
        <f>IFERROR(VLOOKUP(JRC_IDEES_powergen[[#This Row],[Headers]],ec[#All],3,FALSE),"")</f>
        <v>0</v>
      </c>
      <c r="W729" t="str">
        <f>VLOOKUP(MID(JRC_IDEES_powergen[[#This Row],[Source.Name]],25,2),Table5[#All],3,FALSE)</f>
        <v>Spain</v>
      </c>
    </row>
    <row r="730" spans="2:23" x14ac:dyDescent="0.25">
      <c r="B730" t="str">
        <f t="shared" si="11"/>
        <v>CO2 emissions (kt CO2) - 2200</v>
      </c>
      <c r="C730" s="19">
        <v>0</v>
      </c>
      <c r="D730" s="19">
        <v>0</v>
      </c>
      <c r="E730" s="19">
        <v>0</v>
      </c>
      <c r="F730" s="19">
        <v>0</v>
      </c>
      <c r="G730" s="19">
        <v>0</v>
      </c>
      <c r="H730" s="19">
        <v>0</v>
      </c>
      <c r="I730" s="19">
        <v>0</v>
      </c>
      <c r="J730" s="19">
        <v>0</v>
      </c>
      <c r="K730" s="19">
        <v>0</v>
      </c>
      <c r="L730" s="19">
        <v>0</v>
      </c>
      <c r="M730" s="19">
        <v>0</v>
      </c>
      <c r="N730" s="19">
        <v>0</v>
      </c>
      <c r="O730" s="19">
        <v>0</v>
      </c>
      <c r="P730" s="19">
        <v>0</v>
      </c>
      <c r="Q730" s="19">
        <v>0</v>
      </c>
      <c r="R730" s="19">
        <v>0</v>
      </c>
      <c r="S730" s="1" t="s">
        <v>37</v>
      </c>
      <c r="T730" s="1" t="s">
        <v>5</v>
      </c>
      <c r="U730" t="str">
        <f>IFERROR(VLOOKUP(JRC_IDEES_powergen[[#This Row],[Headers]],sections[#All],1,FALSE),U729)</f>
        <v>CO2 emissions (kt CO2)</v>
      </c>
      <c r="V730" t="str">
        <f>IFERROR(VLOOKUP(JRC_IDEES_powergen[[#This Row],[Headers]],ec[#All],3,FALSE),"")</f>
        <v>2100</v>
      </c>
      <c r="W730" t="str">
        <f>VLOOKUP(MID(JRC_IDEES_powergen[[#This Row],[Source.Name]],25,2),Table5[#All],3,FALSE)</f>
        <v>Spain</v>
      </c>
    </row>
    <row r="731" spans="2:23" x14ac:dyDescent="0.25">
      <c r="B731" t="str">
        <f t="shared" si="11"/>
        <v>CO2 emissions (kt CO2) - 3210</v>
      </c>
      <c r="C731" s="19">
        <v>0</v>
      </c>
      <c r="D731" s="19">
        <v>0</v>
      </c>
      <c r="E731" s="19">
        <v>0</v>
      </c>
      <c r="F731" s="19">
        <v>0</v>
      </c>
      <c r="G731" s="19">
        <v>0</v>
      </c>
      <c r="H731" s="19">
        <v>0</v>
      </c>
      <c r="I731" s="19">
        <v>0</v>
      </c>
      <c r="J731" s="19">
        <v>0</v>
      </c>
      <c r="K731" s="19">
        <v>0</v>
      </c>
      <c r="L731" s="19">
        <v>0</v>
      </c>
      <c r="M731" s="19">
        <v>0</v>
      </c>
      <c r="N731" s="19">
        <v>0</v>
      </c>
      <c r="O731" s="19">
        <v>0</v>
      </c>
      <c r="P731" s="19">
        <v>0</v>
      </c>
      <c r="Q731" s="19">
        <v>0</v>
      </c>
      <c r="R731" s="19">
        <v>0</v>
      </c>
      <c r="S731" s="1" t="s">
        <v>37</v>
      </c>
      <c r="T731" s="1" t="s">
        <v>6</v>
      </c>
      <c r="U731" t="str">
        <f>IFERROR(VLOOKUP(JRC_IDEES_powergen[[#This Row],[Headers]],sections[#All],1,FALSE),U730)</f>
        <v>CO2 emissions (kt CO2)</v>
      </c>
      <c r="V731" t="str">
        <f>IFERROR(VLOOKUP(JRC_IDEES_powergen[[#This Row],[Headers]],ec[#All],3,FALSE),"")</f>
        <v>2200</v>
      </c>
      <c r="W731" t="str">
        <f>VLOOKUP(MID(JRC_IDEES_powergen[[#This Row],[Source.Name]],25,2),Table5[#All],3,FALSE)</f>
        <v>Spain</v>
      </c>
    </row>
    <row r="732" spans="2:23" x14ac:dyDescent="0.25">
      <c r="B732" t="str">
        <f t="shared" si="11"/>
        <v>CO2 emissions (kt CO2) - 3260</v>
      </c>
      <c r="C732" s="19">
        <v>0</v>
      </c>
      <c r="D732" s="19">
        <v>0</v>
      </c>
      <c r="E732" s="19">
        <v>0</v>
      </c>
      <c r="F732" s="19">
        <v>0</v>
      </c>
      <c r="G732" s="19">
        <v>0</v>
      </c>
      <c r="H732" s="19">
        <v>0</v>
      </c>
      <c r="I732" s="19">
        <v>0</v>
      </c>
      <c r="J732" s="19">
        <v>0</v>
      </c>
      <c r="K732" s="19">
        <v>0</v>
      </c>
      <c r="L732" s="19">
        <v>0</v>
      </c>
      <c r="M732" s="19">
        <v>0</v>
      </c>
      <c r="N732" s="19">
        <v>0</v>
      </c>
      <c r="O732" s="19">
        <v>0</v>
      </c>
      <c r="P732" s="19">
        <v>0</v>
      </c>
      <c r="Q732" s="19">
        <v>0</v>
      </c>
      <c r="R732" s="19">
        <v>0</v>
      </c>
      <c r="S732" s="1" t="s">
        <v>37</v>
      </c>
      <c r="T732" s="1" t="s">
        <v>7</v>
      </c>
      <c r="U732" t="str">
        <f>IFERROR(VLOOKUP(JRC_IDEES_powergen[[#This Row],[Headers]],sections[#All],1,FALSE),U731)</f>
        <v>CO2 emissions (kt CO2)</v>
      </c>
      <c r="V732" t="str">
        <f>IFERROR(VLOOKUP(JRC_IDEES_powergen[[#This Row],[Headers]],ec[#All],3,FALSE),"")</f>
        <v>3210</v>
      </c>
      <c r="W732" t="str">
        <f>VLOOKUP(MID(JRC_IDEES_powergen[[#This Row],[Source.Name]],25,2),Table5[#All],3,FALSE)</f>
        <v>Spain</v>
      </c>
    </row>
    <row r="733" spans="2:23" x14ac:dyDescent="0.25">
      <c r="B733" t="str">
        <f t="shared" si="11"/>
        <v>CO2 emissions (kt CO2) - 0</v>
      </c>
      <c r="C733" s="19">
        <v>0</v>
      </c>
      <c r="D733" s="19">
        <v>0</v>
      </c>
      <c r="E733" s="19">
        <v>0</v>
      </c>
      <c r="F733" s="19">
        <v>0</v>
      </c>
      <c r="G733" s="19">
        <v>0</v>
      </c>
      <c r="H733" s="19">
        <v>0</v>
      </c>
      <c r="I733" s="19">
        <v>0</v>
      </c>
      <c r="J733" s="19">
        <v>0</v>
      </c>
      <c r="K733" s="19">
        <v>0</v>
      </c>
      <c r="L733" s="19">
        <v>0</v>
      </c>
      <c r="M733" s="19">
        <v>0</v>
      </c>
      <c r="N733" s="19">
        <v>0</v>
      </c>
      <c r="O733" s="19">
        <v>0</v>
      </c>
      <c r="P733" s="19">
        <v>0</v>
      </c>
      <c r="Q733" s="19">
        <v>0</v>
      </c>
      <c r="R733" s="19">
        <v>0</v>
      </c>
      <c r="S733" s="1" t="s">
        <v>37</v>
      </c>
      <c r="T733" s="1" t="s">
        <v>8</v>
      </c>
      <c r="U733" t="str">
        <f>IFERROR(VLOOKUP(JRC_IDEES_powergen[[#This Row],[Headers]],sections[#All],1,FALSE),U732)</f>
        <v>CO2 emissions (kt CO2)</v>
      </c>
      <c r="V733" t="str">
        <f>IFERROR(VLOOKUP(JRC_IDEES_powergen[[#This Row],[Headers]],ec[#All],3,FALSE),"")</f>
        <v>3260</v>
      </c>
      <c r="W733" t="str">
        <f>VLOOKUP(MID(JRC_IDEES_powergen[[#This Row],[Source.Name]],25,2),Table5[#All],3,FALSE)</f>
        <v>Spain</v>
      </c>
    </row>
    <row r="734" spans="2:23" x14ac:dyDescent="0.25">
      <c r="B734" t="str">
        <f t="shared" si="11"/>
        <v>CO2 emissions (kt CO2) - 3270A</v>
      </c>
      <c r="C734" s="19">
        <v>0</v>
      </c>
      <c r="D734" s="19">
        <v>0</v>
      </c>
      <c r="E734" s="19">
        <v>0</v>
      </c>
      <c r="F734" s="19">
        <v>0</v>
      </c>
      <c r="G734" s="19">
        <v>0</v>
      </c>
      <c r="H734" s="19">
        <v>0</v>
      </c>
      <c r="I734" s="19">
        <v>0</v>
      </c>
      <c r="J734" s="19">
        <v>0</v>
      </c>
      <c r="K734" s="19">
        <v>0</v>
      </c>
      <c r="L734" s="19">
        <v>0</v>
      </c>
      <c r="M734" s="19">
        <v>0</v>
      </c>
      <c r="N734" s="19">
        <v>0</v>
      </c>
      <c r="O734" s="19">
        <v>0</v>
      </c>
      <c r="P734" s="19">
        <v>0</v>
      </c>
      <c r="Q734" s="19">
        <v>0</v>
      </c>
      <c r="R734" s="19">
        <v>0</v>
      </c>
      <c r="S734" s="1" t="s">
        <v>37</v>
      </c>
      <c r="T734" s="1" t="s">
        <v>9</v>
      </c>
      <c r="U734" t="str">
        <f>IFERROR(VLOOKUP(JRC_IDEES_powergen[[#This Row],[Headers]],sections[#All],1,FALSE),U733)</f>
        <v>CO2 emissions (kt CO2)</v>
      </c>
      <c r="V734">
        <f>IFERROR(VLOOKUP(JRC_IDEES_powergen[[#This Row],[Headers]],ec[#All],3,FALSE),"")</f>
        <v>0</v>
      </c>
      <c r="W734" t="str">
        <f>VLOOKUP(MID(JRC_IDEES_powergen[[#This Row],[Source.Name]],25,2),Table5[#All],3,FALSE)</f>
        <v>Spain</v>
      </c>
    </row>
    <row r="735" spans="2:23" x14ac:dyDescent="0.25">
      <c r="B735" t="str">
        <f t="shared" si="11"/>
        <v>CO2 emissions (kt CO2) - 3280</v>
      </c>
      <c r="C735" s="19">
        <v>0</v>
      </c>
      <c r="D735" s="19">
        <v>0</v>
      </c>
      <c r="E735" s="19">
        <v>0</v>
      </c>
      <c r="F735" s="19">
        <v>0</v>
      </c>
      <c r="G735" s="19">
        <v>0</v>
      </c>
      <c r="H735" s="19">
        <v>0</v>
      </c>
      <c r="I735" s="19">
        <v>0</v>
      </c>
      <c r="J735" s="19">
        <v>0</v>
      </c>
      <c r="K735" s="19">
        <v>0</v>
      </c>
      <c r="L735" s="19">
        <v>0</v>
      </c>
      <c r="M735" s="19">
        <v>0</v>
      </c>
      <c r="N735" s="19">
        <v>0</v>
      </c>
      <c r="O735" s="19">
        <v>0</v>
      </c>
      <c r="P735" s="19">
        <v>0</v>
      </c>
      <c r="Q735" s="19">
        <v>0</v>
      </c>
      <c r="R735" s="19">
        <v>0</v>
      </c>
      <c r="S735" s="1" t="s">
        <v>37</v>
      </c>
      <c r="T735" s="1" t="s">
        <v>10</v>
      </c>
      <c r="U735" t="str">
        <f>IFERROR(VLOOKUP(JRC_IDEES_powergen[[#This Row],[Headers]],sections[#All],1,FALSE),U734)</f>
        <v>CO2 emissions (kt CO2)</v>
      </c>
      <c r="V735" t="str">
        <f>IFERROR(VLOOKUP(JRC_IDEES_powergen[[#This Row],[Headers]],ec[#All],3,FALSE),"")</f>
        <v>3270A</v>
      </c>
      <c r="W735" t="str">
        <f>VLOOKUP(MID(JRC_IDEES_powergen[[#This Row],[Source.Name]],25,2),Table5[#All],3,FALSE)</f>
        <v>Spain</v>
      </c>
    </row>
    <row r="736" spans="2:23" x14ac:dyDescent="0.25">
      <c r="B736" t="str">
        <f t="shared" si="11"/>
        <v/>
      </c>
      <c r="C736" s="19">
        <v>0</v>
      </c>
      <c r="D736" s="19">
        <v>0</v>
      </c>
      <c r="E736" s="19">
        <v>0</v>
      </c>
      <c r="F736" s="19">
        <v>0</v>
      </c>
      <c r="G736" s="19">
        <v>0</v>
      </c>
      <c r="H736" s="19">
        <v>0</v>
      </c>
      <c r="I736" s="19">
        <v>0</v>
      </c>
      <c r="J736" s="19">
        <v>0</v>
      </c>
      <c r="K736" s="19">
        <v>0</v>
      </c>
      <c r="L736" s="19">
        <v>0</v>
      </c>
      <c r="M736" s="19">
        <v>0</v>
      </c>
      <c r="N736" s="19">
        <v>0</v>
      </c>
      <c r="O736" s="19">
        <v>0</v>
      </c>
      <c r="P736" s="19">
        <v>0</v>
      </c>
      <c r="Q736" s="19">
        <v>0</v>
      </c>
      <c r="R736" s="19">
        <v>0</v>
      </c>
      <c r="S736" s="1" t="s">
        <v>37</v>
      </c>
      <c r="T736" s="1" t="s">
        <v>11</v>
      </c>
      <c r="U736" t="str">
        <f>IFERROR(VLOOKUP(JRC_IDEES_powergen[[#This Row],[Headers]],sections[#All],1,FALSE),U735)</f>
        <v>CO2 emissions (kt CO2)</v>
      </c>
      <c r="V736" t="str">
        <f>IFERROR(VLOOKUP(JRC_IDEES_powergen[[#This Row],[Headers]],ec[#All],3,FALSE),"")</f>
        <v>3280</v>
      </c>
      <c r="W736" t="str">
        <f>VLOOKUP(MID(JRC_IDEES_powergen[[#This Row],[Source.Name]],25,2),Table5[#All],3,FALSE)</f>
        <v>Spain</v>
      </c>
    </row>
    <row r="737" spans="2:23" x14ac:dyDescent="0.25">
      <c r="B737" t="str">
        <f t="shared" si="11"/>
        <v>CO2 emissions (kt CO2) - 4100</v>
      </c>
      <c r="C737" s="19">
        <v>0</v>
      </c>
      <c r="D737" s="19">
        <v>0</v>
      </c>
      <c r="E737" s="19">
        <v>0</v>
      </c>
      <c r="F737" s="19">
        <v>0</v>
      </c>
      <c r="G737" s="19">
        <v>0</v>
      </c>
      <c r="H737" s="19">
        <v>0</v>
      </c>
      <c r="I737" s="19">
        <v>0</v>
      </c>
      <c r="J737" s="19">
        <v>0</v>
      </c>
      <c r="K737" s="19">
        <v>0</v>
      </c>
      <c r="L737" s="19">
        <v>0</v>
      </c>
      <c r="M737" s="19">
        <v>0</v>
      </c>
      <c r="N737" s="19">
        <v>0</v>
      </c>
      <c r="O737" s="19">
        <v>0</v>
      </c>
      <c r="P737" s="19">
        <v>0</v>
      </c>
      <c r="Q737" s="19">
        <v>0</v>
      </c>
      <c r="R737" s="19">
        <v>0</v>
      </c>
      <c r="S737" s="1" t="s">
        <v>37</v>
      </c>
      <c r="T737" s="1" t="s">
        <v>12</v>
      </c>
      <c r="U737" t="str">
        <f>IFERROR(VLOOKUP(JRC_IDEES_powergen[[#This Row],[Headers]],sections[#All],1,FALSE),U736)</f>
        <v>CO2 emissions (kt CO2)</v>
      </c>
      <c r="V737" t="str">
        <f>IFERROR(VLOOKUP(JRC_IDEES_powergen[[#This Row],[Headers]],ec[#All],3,FALSE),"")</f>
        <v/>
      </c>
      <c r="W737" t="str">
        <f>VLOOKUP(MID(JRC_IDEES_powergen[[#This Row],[Source.Name]],25,2),Table5[#All],3,FALSE)</f>
        <v>Spain</v>
      </c>
    </row>
    <row r="738" spans="2:23" x14ac:dyDescent="0.25">
      <c r="B738" t="str">
        <f t="shared" si="11"/>
        <v>CO2 emissions (kt CO2) - 5542</v>
      </c>
      <c r="C738" s="19">
        <v>0</v>
      </c>
      <c r="D738" s="19">
        <v>0</v>
      </c>
      <c r="E738" s="19">
        <v>0</v>
      </c>
      <c r="F738" s="19">
        <v>0</v>
      </c>
      <c r="G738" s="19">
        <v>0</v>
      </c>
      <c r="H738" s="19">
        <v>0</v>
      </c>
      <c r="I738" s="19">
        <v>0</v>
      </c>
      <c r="J738" s="19">
        <v>0</v>
      </c>
      <c r="K738" s="19">
        <v>0</v>
      </c>
      <c r="L738" s="19">
        <v>0</v>
      </c>
      <c r="M738" s="19">
        <v>0</v>
      </c>
      <c r="N738" s="19">
        <v>0</v>
      </c>
      <c r="O738" s="19">
        <v>0</v>
      </c>
      <c r="P738" s="19">
        <v>0</v>
      </c>
      <c r="Q738" s="19">
        <v>0</v>
      </c>
      <c r="R738" s="19">
        <v>0</v>
      </c>
      <c r="S738" s="1" t="s">
        <v>37</v>
      </c>
      <c r="T738" s="1" t="s">
        <v>13</v>
      </c>
      <c r="U738" t="str">
        <f>IFERROR(VLOOKUP(JRC_IDEES_powergen[[#This Row],[Headers]],sections[#All],1,FALSE),U737)</f>
        <v>CO2 emissions (kt CO2)</v>
      </c>
      <c r="V738" t="str">
        <f>IFERROR(VLOOKUP(JRC_IDEES_powergen[[#This Row],[Headers]],ec[#All],3,FALSE),"")</f>
        <v>4100</v>
      </c>
      <c r="W738" t="str">
        <f>VLOOKUP(MID(JRC_IDEES_powergen[[#This Row],[Source.Name]],25,2),Table5[#All],3,FALSE)</f>
        <v>Spain</v>
      </c>
    </row>
    <row r="739" spans="2:23" x14ac:dyDescent="0.25">
      <c r="B739" t="str">
        <f t="shared" si="11"/>
        <v>CO2 emissions (kt CO2) - 4200</v>
      </c>
      <c r="C739" s="19">
        <v>0</v>
      </c>
      <c r="D739" s="19">
        <v>0</v>
      </c>
      <c r="E739" s="19">
        <v>0</v>
      </c>
      <c r="F739" s="19">
        <v>0</v>
      </c>
      <c r="G739" s="19">
        <v>0</v>
      </c>
      <c r="H739" s="19">
        <v>0</v>
      </c>
      <c r="I739" s="19">
        <v>0</v>
      </c>
      <c r="J739" s="19">
        <v>0</v>
      </c>
      <c r="K739" s="19">
        <v>0</v>
      </c>
      <c r="L739" s="19">
        <v>0</v>
      </c>
      <c r="M739" s="19">
        <v>0</v>
      </c>
      <c r="N739" s="19">
        <v>0</v>
      </c>
      <c r="O739" s="19">
        <v>0</v>
      </c>
      <c r="P739" s="19">
        <v>0</v>
      </c>
      <c r="Q739" s="19">
        <v>0</v>
      </c>
      <c r="R739" s="19">
        <v>0</v>
      </c>
      <c r="S739" s="1" t="s">
        <v>37</v>
      </c>
      <c r="T739" s="1" t="s">
        <v>14</v>
      </c>
      <c r="U739" t="str">
        <f>IFERROR(VLOOKUP(JRC_IDEES_powergen[[#This Row],[Headers]],sections[#All],1,FALSE),U738)</f>
        <v>CO2 emissions (kt CO2)</v>
      </c>
      <c r="V739" t="str">
        <f>IFERROR(VLOOKUP(JRC_IDEES_powergen[[#This Row],[Headers]],ec[#All],3,FALSE),"")</f>
        <v>5542</v>
      </c>
      <c r="W739" t="str">
        <f>VLOOKUP(MID(JRC_IDEES_powergen[[#This Row],[Source.Name]],25,2),Table5[#All],3,FALSE)</f>
        <v>Spain</v>
      </c>
    </row>
    <row r="740" spans="2:23" x14ac:dyDescent="0.25">
      <c r="B740" t="str">
        <f t="shared" si="11"/>
        <v>CO2 emissions (kt CO2) - 0</v>
      </c>
      <c r="C740" s="19">
        <v>0</v>
      </c>
      <c r="D740" s="19">
        <v>0</v>
      </c>
      <c r="E740" s="19">
        <v>0</v>
      </c>
      <c r="F740" s="19">
        <v>0</v>
      </c>
      <c r="G740" s="19">
        <v>0</v>
      </c>
      <c r="H740" s="19">
        <v>0</v>
      </c>
      <c r="I740" s="19">
        <v>0</v>
      </c>
      <c r="J740" s="19">
        <v>0</v>
      </c>
      <c r="K740" s="19">
        <v>0</v>
      </c>
      <c r="L740" s="19">
        <v>0</v>
      </c>
      <c r="M740" s="19">
        <v>0</v>
      </c>
      <c r="N740" s="19">
        <v>0</v>
      </c>
      <c r="O740" s="19">
        <v>0</v>
      </c>
      <c r="P740" s="19">
        <v>0</v>
      </c>
      <c r="Q740" s="19">
        <v>0</v>
      </c>
      <c r="R740" s="19">
        <v>0</v>
      </c>
      <c r="S740" s="1" t="s">
        <v>37</v>
      </c>
      <c r="T740" s="1" t="s">
        <v>15</v>
      </c>
      <c r="U740" t="str">
        <f>IFERROR(VLOOKUP(JRC_IDEES_powergen[[#This Row],[Headers]],sections[#All],1,FALSE),U739)</f>
        <v>CO2 emissions (kt CO2)</v>
      </c>
      <c r="V740" t="str">
        <f>IFERROR(VLOOKUP(JRC_IDEES_powergen[[#This Row],[Headers]],ec[#All],3,FALSE),"")</f>
        <v>4200</v>
      </c>
      <c r="W740" t="str">
        <f>VLOOKUP(MID(JRC_IDEES_powergen[[#This Row],[Source.Name]],25,2),Table5[#All],3,FALSE)</f>
        <v>Spain</v>
      </c>
    </row>
    <row r="741" spans="2:23" x14ac:dyDescent="0.25">
      <c r="B741" t="str">
        <f t="shared" si="11"/>
        <v>CO2 emissions (kt CO2) - 5541</v>
      </c>
      <c r="C741" s="19">
        <v>0</v>
      </c>
      <c r="D741" s="19">
        <v>0</v>
      </c>
      <c r="E741" s="19">
        <v>0</v>
      </c>
      <c r="F741" s="19">
        <v>0</v>
      </c>
      <c r="G741" s="19">
        <v>0</v>
      </c>
      <c r="H741" s="19">
        <v>0</v>
      </c>
      <c r="I741" s="19">
        <v>0</v>
      </c>
      <c r="J741" s="19">
        <v>0</v>
      </c>
      <c r="K741" s="19">
        <v>0</v>
      </c>
      <c r="L741" s="19">
        <v>0</v>
      </c>
      <c r="M741" s="19">
        <v>0</v>
      </c>
      <c r="N741" s="19">
        <v>0</v>
      </c>
      <c r="O741" s="19">
        <v>0</v>
      </c>
      <c r="P741" s="19">
        <v>0</v>
      </c>
      <c r="Q741" s="19">
        <v>0</v>
      </c>
      <c r="R741" s="19">
        <v>0</v>
      </c>
      <c r="S741" s="1" t="s">
        <v>37</v>
      </c>
      <c r="T741" s="1" t="s">
        <v>16</v>
      </c>
      <c r="U741" t="str">
        <f>IFERROR(VLOOKUP(JRC_IDEES_powergen[[#This Row],[Headers]],sections[#All],1,FALSE),U740)</f>
        <v>CO2 emissions (kt CO2)</v>
      </c>
      <c r="V741">
        <f>IFERROR(VLOOKUP(JRC_IDEES_powergen[[#This Row],[Headers]],ec[#All],3,FALSE),"")</f>
        <v>0</v>
      </c>
      <c r="W741" t="str">
        <f>VLOOKUP(MID(JRC_IDEES_powergen[[#This Row],[Source.Name]],25,2),Table5[#All],3,FALSE)</f>
        <v>Spain</v>
      </c>
    </row>
    <row r="742" spans="2:23" x14ac:dyDescent="0.25">
      <c r="B742" t="str">
        <f t="shared" si="11"/>
        <v>CO2 emissions (kt CO2) - 55431</v>
      </c>
      <c r="C742" s="19">
        <v>0</v>
      </c>
      <c r="D742" s="19">
        <v>0</v>
      </c>
      <c r="E742" s="19">
        <v>0</v>
      </c>
      <c r="F742" s="19">
        <v>0</v>
      </c>
      <c r="G742" s="19">
        <v>0</v>
      </c>
      <c r="H742" s="19">
        <v>0</v>
      </c>
      <c r="I742" s="19">
        <v>0</v>
      </c>
      <c r="J742" s="19">
        <v>0</v>
      </c>
      <c r="K742" s="19">
        <v>0</v>
      </c>
      <c r="L742" s="19">
        <v>0</v>
      </c>
      <c r="M742" s="19">
        <v>0</v>
      </c>
      <c r="N742" s="19">
        <v>0</v>
      </c>
      <c r="O742" s="19">
        <v>0</v>
      </c>
      <c r="P742" s="19">
        <v>0</v>
      </c>
      <c r="Q742" s="19">
        <v>0</v>
      </c>
      <c r="R742" s="19">
        <v>0</v>
      </c>
      <c r="S742" s="1" t="s">
        <v>37</v>
      </c>
      <c r="T742" s="1" t="s">
        <v>17</v>
      </c>
      <c r="U742" t="str">
        <f>IFERROR(VLOOKUP(JRC_IDEES_powergen[[#This Row],[Headers]],sections[#All],1,FALSE),U741)</f>
        <v>CO2 emissions (kt CO2)</v>
      </c>
      <c r="V742" t="str">
        <f>IFERROR(VLOOKUP(JRC_IDEES_powergen[[#This Row],[Headers]],ec[#All],3,FALSE),"")</f>
        <v>5541</v>
      </c>
      <c r="W742" t="str">
        <f>VLOOKUP(MID(JRC_IDEES_powergen[[#This Row],[Source.Name]],25,2),Table5[#All],3,FALSE)</f>
        <v>Spain</v>
      </c>
    </row>
    <row r="743" spans="2:23" x14ac:dyDescent="0.25">
      <c r="B743" t="str">
        <f t="shared" si="11"/>
        <v>CO2 emissions (kt CO2) - 5545</v>
      </c>
      <c r="C743" s="19">
        <v>0</v>
      </c>
      <c r="D743" s="19">
        <v>0</v>
      </c>
      <c r="E743" s="19">
        <v>0</v>
      </c>
      <c r="F743" s="19">
        <v>0</v>
      </c>
      <c r="G743" s="19">
        <v>0</v>
      </c>
      <c r="H743" s="19">
        <v>0</v>
      </c>
      <c r="I743" s="19">
        <v>0</v>
      </c>
      <c r="J743" s="19">
        <v>0</v>
      </c>
      <c r="K743" s="19">
        <v>0</v>
      </c>
      <c r="L743" s="19">
        <v>0</v>
      </c>
      <c r="M743" s="19">
        <v>0</v>
      </c>
      <c r="N743" s="19">
        <v>0</v>
      </c>
      <c r="O743" s="19">
        <v>0</v>
      </c>
      <c r="P743" s="19">
        <v>0</v>
      </c>
      <c r="Q743" s="19">
        <v>0</v>
      </c>
      <c r="R743" s="19">
        <v>0</v>
      </c>
      <c r="S743" s="1" t="s">
        <v>37</v>
      </c>
      <c r="T743" s="1" t="s">
        <v>18</v>
      </c>
      <c r="U743" t="str">
        <f>IFERROR(VLOOKUP(JRC_IDEES_powergen[[#This Row],[Headers]],sections[#All],1,FALSE),U742)</f>
        <v>CO2 emissions (kt CO2)</v>
      </c>
      <c r="V743" t="str">
        <f>IFERROR(VLOOKUP(JRC_IDEES_powergen[[#This Row],[Headers]],ec[#All],3,FALSE),"")</f>
        <v>55431</v>
      </c>
      <c r="W743" t="str">
        <f>VLOOKUP(MID(JRC_IDEES_powergen[[#This Row],[Source.Name]],25,2),Table5[#All],3,FALSE)</f>
        <v>Spain</v>
      </c>
    </row>
    <row r="744" spans="2:23" x14ac:dyDescent="0.25">
      <c r="B744" t="str">
        <f t="shared" si="11"/>
        <v>CO2 emissions (kt CO2) - 0</v>
      </c>
      <c r="C744" s="19">
        <v>0</v>
      </c>
      <c r="D744" s="19">
        <v>0</v>
      </c>
      <c r="E744" s="19">
        <v>0</v>
      </c>
      <c r="F744" s="19">
        <v>0</v>
      </c>
      <c r="G744" s="19">
        <v>0</v>
      </c>
      <c r="H744" s="19">
        <v>0</v>
      </c>
      <c r="I744" s="19">
        <v>0</v>
      </c>
      <c r="J744" s="19">
        <v>0</v>
      </c>
      <c r="K744" s="19">
        <v>0</v>
      </c>
      <c r="L744" s="19">
        <v>0</v>
      </c>
      <c r="M744" s="19">
        <v>0</v>
      </c>
      <c r="N744" s="19">
        <v>0</v>
      </c>
      <c r="O744" s="19">
        <v>0</v>
      </c>
      <c r="P744" s="19">
        <v>0</v>
      </c>
      <c r="Q744" s="19">
        <v>0</v>
      </c>
      <c r="R744" s="19">
        <v>0</v>
      </c>
      <c r="S744" s="1" t="s">
        <v>37</v>
      </c>
      <c r="T744" s="1" t="s">
        <v>19</v>
      </c>
      <c r="U744" t="str">
        <f>IFERROR(VLOOKUP(JRC_IDEES_powergen[[#This Row],[Headers]],sections[#All],1,FALSE),U743)</f>
        <v>CO2 emissions (kt CO2)</v>
      </c>
      <c r="V744" t="str">
        <f>IFERROR(VLOOKUP(JRC_IDEES_powergen[[#This Row],[Headers]],ec[#All],3,FALSE),"")</f>
        <v>5545</v>
      </c>
      <c r="W744" t="str">
        <f>VLOOKUP(MID(JRC_IDEES_powergen[[#This Row],[Source.Name]],25,2),Table5[#All],3,FALSE)</f>
        <v>Spain</v>
      </c>
    </row>
    <row r="745" spans="2:23" x14ac:dyDescent="0.25">
      <c r="B745" t="str">
        <f t="shared" si="11"/>
        <v>CO2 emissions (kt CO2) - 7100</v>
      </c>
      <c r="C745" s="19">
        <v>0</v>
      </c>
      <c r="D745" s="19">
        <v>0</v>
      </c>
      <c r="E745" s="19">
        <v>0</v>
      </c>
      <c r="F745" s="19">
        <v>0</v>
      </c>
      <c r="G745" s="19">
        <v>0</v>
      </c>
      <c r="H745" s="19">
        <v>0</v>
      </c>
      <c r="I745" s="19">
        <v>0</v>
      </c>
      <c r="J745" s="19">
        <v>0</v>
      </c>
      <c r="K745" s="19">
        <v>0</v>
      </c>
      <c r="L745" s="19">
        <v>0</v>
      </c>
      <c r="M745" s="19">
        <v>0</v>
      </c>
      <c r="N745" s="19">
        <v>0</v>
      </c>
      <c r="O745" s="19">
        <v>0</v>
      </c>
      <c r="P745" s="19">
        <v>0</v>
      </c>
      <c r="Q745" s="19">
        <v>0</v>
      </c>
      <c r="R745" s="19">
        <v>0</v>
      </c>
      <c r="S745" s="1" t="s">
        <v>37</v>
      </c>
      <c r="T745" s="1" t="s">
        <v>20</v>
      </c>
      <c r="U745" t="str">
        <f>IFERROR(VLOOKUP(JRC_IDEES_powergen[[#This Row],[Headers]],sections[#All],1,FALSE),U744)</f>
        <v>CO2 emissions (kt CO2)</v>
      </c>
      <c r="V745">
        <f>IFERROR(VLOOKUP(JRC_IDEES_powergen[[#This Row],[Headers]],ec[#All],3,FALSE),"")</f>
        <v>0</v>
      </c>
      <c r="W745" t="str">
        <f>VLOOKUP(MID(JRC_IDEES_powergen[[#This Row],[Source.Name]],25,2),Table5[#All],3,FALSE)</f>
        <v>Spain</v>
      </c>
    </row>
    <row r="746" spans="2:23" x14ac:dyDescent="0.25">
      <c r="B746" t="str">
        <f t="shared" si="11"/>
        <v>CO2 emissions (kt CO2) - 55432</v>
      </c>
      <c r="C746" s="19">
        <v>0</v>
      </c>
      <c r="D746" s="19">
        <v>0</v>
      </c>
      <c r="E746" s="19">
        <v>0</v>
      </c>
      <c r="F746" s="19">
        <v>0</v>
      </c>
      <c r="G746" s="19">
        <v>0</v>
      </c>
      <c r="H746" s="19">
        <v>0</v>
      </c>
      <c r="I746" s="19">
        <v>0</v>
      </c>
      <c r="J746" s="19">
        <v>0</v>
      </c>
      <c r="K746" s="19">
        <v>0</v>
      </c>
      <c r="L746" s="19">
        <v>0</v>
      </c>
      <c r="M746" s="19">
        <v>0</v>
      </c>
      <c r="N746" s="19">
        <v>0</v>
      </c>
      <c r="O746" s="19">
        <v>0</v>
      </c>
      <c r="P746" s="19">
        <v>0</v>
      </c>
      <c r="Q746" s="19">
        <v>0</v>
      </c>
      <c r="R746" s="19">
        <v>0</v>
      </c>
      <c r="S746" s="1" t="s">
        <v>37</v>
      </c>
      <c r="T746" s="1" t="s">
        <v>21</v>
      </c>
      <c r="U746" t="str">
        <f>IFERROR(VLOOKUP(JRC_IDEES_powergen[[#This Row],[Headers]],sections[#All],1,FALSE),U745)</f>
        <v>CO2 emissions (kt CO2)</v>
      </c>
      <c r="V746" t="str">
        <f>IFERROR(VLOOKUP(JRC_IDEES_powergen[[#This Row],[Headers]],ec[#All],3,FALSE),"")</f>
        <v>7100</v>
      </c>
      <c r="W746" t="str">
        <f>VLOOKUP(MID(JRC_IDEES_powergen[[#This Row],[Source.Name]],25,2),Table5[#All],3,FALSE)</f>
        <v>Spain</v>
      </c>
    </row>
    <row r="747" spans="2:23" x14ac:dyDescent="0.25">
      <c r="B747" t="str">
        <f t="shared" si="11"/>
        <v>CO2 emissions (kt CO2) - 5532</v>
      </c>
      <c r="C747" s="19">
        <v>0</v>
      </c>
      <c r="D747" s="19">
        <v>0</v>
      </c>
      <c r="E747" s="19">
        <v>0</v>
      </c>
      <c r="F747" s="19">
        <v>0</v>
      </c>
      <c r="G747" s="19">
        <v>0</v>
      </c>
      <c r="H747" s="19">
        <v>0</v>
      </c>
      <c r="I747" s="19">
        <v>0</v>
      </c>
      <c r="J747" s="19">
        <v>0</v>
      </c>
      <c r="K747" s="19">
        <v>0</v>
      </c>
      <c r="L747" s="19">
        <v>0</v>
      </c>
      <c r="M747" s="19">
        <v>0</v>
      </c>
      <c r="N747" s="19">
        <v>0</v>
      </c>
      <c r="O747" s="19">
        <v>0</v>
      </c>
      <c r="P747" s="19">
        <v>0</v>
      </c>
      <c r="Q747" s="19">
        <v>0</v>
      </c>
      <c r="R747" s="19">
        <v>0</v>
      </c>
      <c r="S747" s="1" t="s">
        <v>37</v>
      </c>
      <c r="T747" s="1" t="s">
        <v>22</v>
      </c>
      <c r="U747" t="str">
        <f>IFERROR(VLOOKUP(JRC_IDEES_powergen[[#This Row],[Headers]],sections[#All],1,FALSE),U746)</f>
        <v>CO2 emissions (kt CO2)</v>
      </c>
      <c r="V747" t="str">
        <f>IFERROR(VLOOKUP(JRC_IDEES_powergen[[#This Row],[Headers]],ec[#All],3,FALSE),"")</f>
        <v>55432</v>
      </c>
      <c r="W747" t="str">
        <f>VLOOKUP(MID(JRC_IDEES_powergen[[#This Row],[Source.Name]],25,2),Table5[#All],3,FALSE)</f>
        <v>Spain</v>
      </c>
    </row>
    <row r="748" spans="2:23" x14ac:dyDescent="0.25">
      <c r="B748" t="str">
        <f t="shared" si="11"/>
        <v>CO2 emissions (kt CO2) - 5550</v>
      </c>
      <c r="C748" s="19">
        <v>0</v>
      </c>
      <c r="D748" s="19">
        <v>0</v>
      </c>
      <c r="E748" s="19">
        <v>0</v>
      </c>
      <c r="F748" s="19">
        <v>0</v>
      </c>
      <c r="G748" s="19">
        <v>0</v>
      </c>
      <c r="H748" s="19">
        <v>0</v>
      </c>
      <c r="I748" s="19">
        <v>0</v>
      </c>
      <c r="J748" s="19">
        <v>0</v>
      </c>
      <c r="K748" s="19">
        <v>0</v>
      </c>
      <c r="L748" s="19">
        <v>0</v>
      </c>
      <c r="M748" s="19">
        <v>0</v>
      </c>
      <c r="N748" s="19">
        <v>0</v>
      </c>
      <c r="O748" s="19">
        <v>0</v>
      </c>
      <c r="P748" s="19">
        <v>0</v>
      </c>
      <c r="Q748" s="19">
        <v>0</v>
      </c>
      <c r="R748" s="19">
        <v>0</v>
      </c>
      <c r="S748" s="1" t="s">
        <v>37</v>
      </c>
      <c r="T748" s="1" t="s">
        <v>23</v>
      </c>
      <c r="U748" t="str">
        <f>IFERROR(VLOOKUP(JRC_IDEES_powergen[[#This Row],[Headers]],sections[#All],1,FALSE),U747)</f>
        <v>CO2 emissions (kt CO2)</v>
      </c>
      <c r="V748" t="str">
        <f>IFERROR(VLOOKUP(JRC_IDEES_powergen[[#This Row],[Headers]],ec[#All],3,FALSE),"")</f>
        <v>5532</v>
      </c>
      <c r="W748" t="str">
        <f>VLOOKUP(MID(JRC_IDEES_powergen[[#This Row],[Source.Name]],25,2),Table5[#All],3,FALSE)</f>
        <v>Spain</v>
      </c>
    </row>
    <row r="749" spans="2:23" x14ac:dyDescent="0.25">
      <c r="B749" t="str">
        <f t="shared" si="11"/>
        <v>CO2 emissions (kt CO2) - 99998</v>
      </c>
      <c r="C749" s="19">
        <v>0</v>
      </c>
      <c r="D749" s="19">
        <v>0</v>
      </c>
      <c r="E749" s="19">
        <v>0</v>
      </c>
      <c r="F749" s="19">
        <v>0</v>
      </c>
      <c r="G749" s="19">
        <v>0</v>
      </c>
      <c r="H749" s="19">
        <v>0</v>
      </c>
      <c r="I749" s="19">
        <v>0</v>
      </c>
      <c r="J749" s="19">
        <v>0</v>
      </c>
      <c r="K749" s="19">
        <v>0</v>
      </c>
      <c r="L749" s="19">
        <v>0</v>
      </c>
      <c r="M749" s="19">
        <v>0</v>
      </c>
      <c r="N749" s="19">
        <v>0</v>
      </c>
      <c r="O749" s="19">
        <v>0</v>
      </c>
      <c r="P749" s="19">
        <v>0</v>
      </c>
      <c r="Q749" s="19">
        <v>0</v>
      </c>
      <c r="R749" s="19">
        <v>0</v>
      </c>
      <c r="S749" s="1" t="s">
        <v>37</v>
      </c>
      <c r="T749" s="1" t="s">
        <v>24</v>
      </c>
      <c r="U749" t="str">
        <f>IFERROR(VLOOKUP(JRC_IDEES_powergen[[#This Row],[Headers]],sections[#All],1,FALSE),U748)</f>
        <v>CO2 emissions (kt CO2)</v>
      </c>
      <c r="V749" t="str">
        <f>IFERROR(VLOOKUP(JRC_IDEES_powergen[[#This Row],[Headers]],ec[#All],3,FALSE),"")</f>
        <v>5550</v>
      </c>
      <c r="W749" t="str">
        <f>VLOOKUP(MID(JRC_IDEES_powergen[[#This Row],[Source.Name]],25,2),Table5[#All],3,FALSE)</f>
        <v>Spain</v>
      </c>
    </row>
    <row r="750" spans="2:23" x14ac:dyDescent="0.25">
      <c r="B750" t="str">
        <f t="shared" si="11"/>
        <v>CO2 emissions (kt CO2) - 99999</v>
      </c>
      <c r="C750" s="19">
        <v>0</v>
      </c>
      <c r="D750" s="19">
        <v>0</v>
      </c>
      <c r="E750" s="19">
        <v>0</v>
      </c>
      <c r="F750" s="19">
        <v>0</v>
      </c>
      <c r="G750" s="19">
        <v>0</v>
      </c>
      <c r="H750" s="19">
        <v>0</v>
      </c>
      <c r="I750" s="19">
        <v>0</v>
      </c>
      <c r="J750" s="19">
        <v>0</v>
      </c>
      <c r="K750" s="19">
        <v>0</v>
      </c>
      <c r="L750" s="19">
        <v>0</v>
      </c>
      <c r="M750" s="19">
        <v>0</v>
      </c>
      <c r="N750" s="19">
        <v>0</v>
      </c>
      <c r="O750" s="19">
        <v>0</v>
      </c>
      <c r="P750" s="19">
        <v>0</v>
      </c>
      <c r="Q750" s="19">
        <v>0</v>
      </c>
      <c r="R750" s="19">
        <v>0</v>
      </c>
      <c r="S750" s="1" t="s">
        <v>37</v>
      </c>
      <c r="T750" s="1" t="s">
        <v>25</v>
      </c>
      <c r="U750" t="str">
        <f>IFERROR(VLOOKUP(JRC_IDEES_powergen[[#This Row],[Headers]],sections[#All],1,FALSE),U749)</f>
        <v>CO2 emissions (kt CO2)</v>
      </c>
      <c r="V750" t="str">
        <f>IFERROR(VLOOKUP(JRC_IDEES_powergen[[#This Row],[Headers]],ec[#All],3,FALSE),"")</f>
        <v>99998</v>
      </c>
      <c r="W750" t="str">
        <f>VLOOKUP(MID(JRC_IDEES_powergen[[#This Row],[Source.Name]],25,2),Table5[#All],3,FALSE)</f>
        <v>Spain</v>
      </c>
    </row>
    <row r="751" spans="2:23" x14ac:dyDescent="0.25">
      <c r="B751" t="str">
        <f t="shared" si="11"/>
        <v/>
      </c>
      <c r="C751" s="19">
        <v>0</v>
      </c>
      <c r="D751" s="19">
        <v>0</v>
      </c>
      <c r="E751" s="19">
        <v>0</v>
      </c>
      <c r="F751" s="19">
        <v>0</v>
      </c>
      <c r="G751" s="19">
        <v>0</v>
      </c>
      <c r="H751" s="19">
        <v>0</v>
      </c>
      <c r="I751" s="19">
        <v>0</v>
      </c>
      <c r="J751" s="19">
        <v>0</v>
      </c>
      <c r="K751" s="19">
        <v>0</v>
      </c>
      <c r="L751" s="19">
        <v>0</v>
      </c>
      <c r="M751" s="19">
        <v>0</v>
      </c>
      <c r="N751" s="19">
        <v>0</v>
      </c>
      <c r="O751" s="19">
        <v>0</v>
      </c>
      <c r="P751" s="19">
        <v>0</v>
      </c>
      <c r="Q751" s="19">
        <v>0</v>
      </c>
      <c r="R751" s="19">
        <v>0</v>
      </c>
      <c r="S751" s="1" t="s">
        <v>37</v>
      </c>
      <c r="T751" s="1" t="s">
        <v>26</v>
      </c>
      <c r="U751" t="str">
        <f>IFERROR(VLOOKUP(JRC_IDEES_powergen[[#This Row],[Headers]],sections[#All],1,FALSE),U750)</f>
        <v>CO2 emissions (kt CO2)</v>
      </c>
      <c r="V751" t="str">
        <f>IFERROR(VLOOKUP(JRC_IDEES_powergen[[#This Row],[Headers]],ec[#All],3,FALSE),"")</f>
        <v>99999</v>
      </c>
      <c r="W751" t="str">
        <f>VLOOKUP(MID(JRC_IDEES_powergen[[#This Row],[Source.Name]],25,2),Table5[#All],3,FALSE)</f>
        <v>Spain</v>
      </c>
    </row>
    <row r="752" spans="2:23" x14ac:dyDescent="0.25">
      <c r="B752" t="str">
        <f t="shared" si="11"/>
        <v/>
      </c>
      <c r="C752" s="19">
        <v>2000</v>
      </c>
      <c r="D752" s="19">
        <v>2001</v>
      </c>
      <c r="E752" s="19">
        <v>2002</v>
      </c>
      <c r="F752" s="19">
        <v>2003</v>
      </c>
      <c r="G752" s="19">
        <v>2004</v>
      </c>
      <c r="H752" s="19">
        <v>2005</v>
      </c>
      <c r="I752" s="19">
        <v>2006</v>
      </c>
      <c r="J752" s="19">
        <v>2007</v>
      </c>
      <c r="K752" s="19">
        <v>2008</v>
      </c>
      <c r="L752" s="19">
        <v>2009</v>
      </c>
      <c r="M752" s="19">
        <v>2010</v>
      </c>
      <c r="N752" s="19">
        <v>2011</v>
      </c>
      <c r="O752" s="19">
        <v>2012</v>
      </c>
      <c r="P752" s="19">
        <v>2013</v>
      </c>
      <c r="Q752" s="19">
        <v>2014</v>
      </c>
      <c r="R752" s="19">
        <v>2015</v>
      </c>
      <c r="S752" s="1" t="s">
        <v>38</v>
      </c>
      <c r="T752" s="1" t="s">
        <v>2</v>
      </c>
      <c r="U752" t="str">
        <f>IFERROR(VLOOKUP(JRC_IDEES_powergen[[#This Row],[Headers]],sections[#All],1,FALSE),U751)</f>
        <v>CO2 emissions (kt CO2)</v>
      </c>
      <c r="V752" t="str">
        <f>IFERROR(VLOOKUP(JRC_IDEES_powergen[[#This Row],[Headers]],ec[#All],3,FALSE),"")</f>
        <v/>
      </c>
      <c r="W752" t="str">
        <f>VLOOKUP(MID(JRC_IDEES_powergen[[#This Row],[Source.Name]],25,2),Table5[#All],3,FALSE)</f>
        <v>Finland</v>
      </c>
    </row>
    <row r="753" spans="2:23" x14ac:dyDescent="0.25">
      <c r="B753" t="str">
        <f t="shared" si="11"/>
        <v>Total gross distributed heat production (GWh) - 0</v>
      </c>
      <c r="C753" s="19">
        <v>11619.852870927669</v>
      </c>
      <c r="D753" s="19">
        <v>11674.41860465116</v>
      </c>
      <c r="E753" s="19">
        <v>13803.648023255815</v>
      </c>
      <c r="F753" s="19">
        <v>13981.216744186046</v>
      </c>
      <c r="G753" s="19">
        <v>13735.873372093025</v>
      </c>
      <c r="H753" s="19">
        <v>13991.092714422555</v>
      </c>
      <c r="I753" s="19">
        <v>14400.141162790696</v>
      </c>
      <c r="J753" s="19">
        <v>15154.651162790697</v>
      </c>
      <c r="K753" s="19">
        <v>15965.292093023254</v>
      </c>
      <c r="L753" s="19">
        <v>16167.441860465122</v>
      </c>
      <c r="M753" s="19">
        <v>17409.366314063485</v>
      </c>
      <c r="N753" s="19">
        <v>15088.117472188371</v>
      </c>
      <c r="O753" s="19">
        <v>18012.035611367719</v>
      </c>
      <c r="P753" s="19">
        <v>15946.851788900236</v>
      </c>
      <c r="Q753" s="19">
        <v>17447.415020851782</v>
      </c>
      <c r="R753" s="19">
        <v>16698.938635490009</v>
      </c>
      <c r="S753" s="1" t="s">
        <v>38</v>
      </c>
      <c r="T753" s="1" t="s">
        <v>3</v>
      </c>
      <c r="U753" t="str">
        <f>IFERROR(VLOOKUP(JRC_IDEES_powergen[[#This Row],[Headers]],sections[#All],1,FALSE),U752)</f>
        <v>Total gross distributed heat production (GWh)</v>
      </c>
      <c r="V753" t="str">
        <f>IFERROR(VLOOKUP(JRC_IDEES_powergen[[#This Row],[Headers]],ec[#All],3,FALSE),"")</f>
        <v/>
      </c>
      <c r="W753" t="str">
        <f>VLOOKUP(MID(JRC_IDEES_powergen[[#This Row],[Source.Name]],25,2),Table5[#All],3,FALSE)</f>
        <v>Finland</v>
      </c>
    </row>
    <row r="754" spans="2:23" x14ac:dyDescent="0.25">
      <c r="B754" t="str">
        <f t="shared" si="11"/>
        <v>Total gross distributed heat production (GWh) - 2100</v>
      </c>
      <c r="C754" s="19">
        <v>11544.870804565036</v>
      </c>
      <c r="D754" s="19">
        <v>11613.175419092226</v>
      </c>
      <c r="E754" s="19">
        <v>13732.077503226197</v>
      </c>
      <c r="F754" s="19">
        <v>13953.899225556373</v>
      </c>
      <c r="G754" s="19">
        <v>13711.759876375492</v>
      </c>
      <c r="H754" s="19">
        <v>13969.550391822668</v>
      </c>
      <c r="I754" s="19">
        <v>14372.462615572609</v>
      </c>
      <c r="J754" s="19">
        <v>15071.50575616541</v>
      </c>
      <c r="K754" s="19">
        <v>15720.335984773545</v>
      </c>
      <c r="L754" s="19">
        <v>15930.160228338031</v>
      </c>
      <c r="M754" s="19">
        <v>17003.492533409182</v>
      </c>
      <c r="N754" s="19">
        <v>14685.869545391497</v>
      </c>
      <c r="O754" s="19">
        <v>17465.496514683738</v>
      </c>
      <c r="P754" s="19">
        <v>15414.708302438914</v>
      </c>
      <c r="Q754" s="19">
        <v>16775.705474722636</v>
      </c>
      <c r="R754" s="19">
        <v>15461.953699012054</v>
      </c>
      <c r="S754" s="1" t="s">
        <v>38</v>
      </c>
      <c r="T754" s="1" t="s">
        <v>4</v>
      </c>
      <c r="U754" t="str">
        <f>IFERROR(VLOOKUP(JRC_IDEES_powergen[[#This Row],[Headers]],sections[#All],1,FALSE),U753)</f>
        <v>Total gross distributed heat production (GWh)</v>
      </c>
      <c r="V754">
        <f>IFERROR(VLOOKUP(JRC_IDEES_powergen[[#This Row],[Headers]],ec[#All],3,FALSE),"")</f>
        <v>0</v>
      </c>
      <c r="W754" t="str">
        <f>VLOOKUP(MID(JRC_IDEES_powergen[[#This Row],[Source.Name]],25,2),Table5[#All],3,FALSE)</f>
        <v>Finland</v>
      </c>
    </row>
    <row r="755" spans="2:23" x14ac:dyDescent="0.25">
      <c r="B755" t="str">
        <f t="shared" si="11"/>
        <v>Total gross distributed heat production (GWh) - 2200</v>
      </c>
      <c r="C755" s="19">
        <v>662.34158620324547</v>
      </c>
      <c r="D755" s="19">
        <v>545.82178087506168</v>
      </c>
      <c r="E755" s="19">
        <v>749.65014753434684</v>
      </c>
      <c r="F755" s="19">
        <v>647.96597042288658</v>
      </c>
      <c r="G755" s="19">
        <v>697.66299459547406</v>
      </c>
      <c r="H755" s="19">
        <v>738.95825252200507</v>
      </c>
      <c r="I755" s="19">
        <v>654.05173524833037</v>
      </c>
      <c r="J755" s="19">
        <v>560.45511089008596</v>
      </c>
      <c r="K755" s="19">
        <v>418.08100902334343</v>
      </c>
      <c r="L755" s="19">
        <v>543.64017971775559</v>
      </c>
      <c r="M755" s="19">
        <v>734.36958770532112</v>
      </c>
      <c r="N755" s="19">
        <v>678.61187884611127</v>
      </c>
      <c r="O755" s="19">
        <v>1220.7747182494495</v>
      </c>
      <c r="P755" s="19">
        <v>1389.7887270522201</v>
      </c>
      <c r="Q755" s="19">
        <v>1157.331073534102</v>
      </c>
      <c r="R755" s="19">
        <v>1027.0415056297777</v>
      </c>
      <c r="S755" s="1" t="s">
        <v>38</v>
      </c>
      <c r="T755" s="1" t="s">
        <v>5</v>
      </c>
      <c r="U755" t="str">
        <f>IFERROR(VLOOKUP(JRC_IDEES_powergen[[#This Row],[Headers]],sections[#All],1,FALSE),U754)</f>
        <v>Total gross distributed heat production (GWh)</v>
      </c>
      <c r="V755" t="str">
        <f>IFERROR(VLOOKUP(JRC_IDEES_powergen[[#This Row],[Headers]],ec[#All],3,FALSE),"")</f>
        <v>2100</v>
      </c>
      <c r="W755" t="str">
        <f>VLOOKUP(MID(JRC_IDEES_powergen[[#This Row],[Source.Name]],25,2),Table5[#All],3,FALSE)</f>
        <v>Finland</v>
      </c>
    </row>
    <row r="756" spans="2:23" x14ac:dyDescent="0.25">
      <c r="B756" t="str">
        <f t="shared" si="11"/>
        <v>Total gross distributed heat production (GWh) - 3210</v>
      </c>
      <c r="C756" s="19">
        <v>1119.7321910152982</v>
      </c>
      <c r="D756" s="19">
        <v>1094.12456984501</v>
      </c>
      <c r="E756" s="19">
        <v>1488.1228903986191</v>
      </c>
      <c r="F756" s="19">
        <v>1578.2075535597087</v>
      </c>
      <c r="G756" s="19">
        <v>1656.0185672426378</v>
      </c>
      <c r="H756" s="19">
        <v>1597.9334587327173</v>
      </c>
      <c r="I756" s="19">
        <v>1761.6676070777846</v>
      </c>
      <c r="J756" s="19">
        <v>2271.2689119422112</v>
      </c>
      <c r="K756" s="19">
        <v>2172.7836390648145</v>
      </c>
      <c r="L756" s="19">
        <v>1927.3946529272334</v>
      </c>
      <c r="M756" s="19">
        <v>2283.3579533932207</v>
      </c>
      <c r="N756" s="19">
        <v>2005.1367447377013</v>
      </c>
      <c r="O756" s="19">
        <v>2080.0085512182354</v>
      </c>
      <c r="P756" s="19">
        <v>1869.588934296462</v>
      </c>
      <c r="Q756" s="19">
        <v>1845.2870903992048</v>
      </c>
      <c r="R756" s="19">
        <v>2023.4500107672923</v>
      </c>
      <c r="S756" s="1" t="s">
        <v>38</v>
      </c>
      <c r="T756" s="1" t="s">
        <v>6</v>
      </c>
      <c r="U756" t="str">
        <f>IFERROR(VLOOKUP(JRC_IDEES_powergen[[#This Row],[Headers]],sections[#All],1,FALSE),U755)</f>
        <v>Total gross distributed heat production (GWh)</v>
      </c>
      <c r="V756" t="str">
        <f>IFERROR(VLOOKUP(JRC_IDEES_powergen[[#This Row],[Headers]],ec[#All],3,FALSE),"")</f>
        <v>2200</v>
      </c>
      <c r="W756" t="str">
        <f>VLOOKUP(MID(JRC_IDEES_powergen[[#This Row],[Source.Name]],25,2),Table5[#All],3,FALSE)</f>
        <v>Finland</v>
      </c>
    </row>
    <row r="757" spans="2:23" x14ac:dyDescent="0.25">
      <c r="B757" t="str">
        <f t="shared" si="11"/>
        <v>Total gross distributed heat production (GWh) - 3260</v>
      </c>
      <c r="C757" s="19">
        <v>26.243723226921045</v>
      </c>
      <c r="D757" s="19">
        <v>12.405040474433221</v>
      </c>
      <c r="E757" s="19">
        <v>0</v>
      </c>
      <c r="F757" s="19">
        <v>0</v>
      </c>
      <c r="G757" s="19">
        <v>0</v>
      </c>
      <c r="H757" s="19">
        <v>0</v>
      </c>
      <c r="I757" s="19">
        <v>0</v>
      </c>
      <c r="J757" s="19">
        <v>6.1786423066980722</v>
      </c>
      <c r="K757" s="19">
        <v>14.159135088692508</v>
      </c>
      <c r="L757" s="19">
        <v>0</v>
      </c>
      <c r="M757" s="19">
        <v>0</v>
      </c>
      <c r="N757" s="19">
        <v>0</v>
      </c>
      <c r="O757" s="19">
        <v>0</v>
      </c>
      <c r="P757" s="19">
        <v>0</v>
      </c>
      <c r="Q757" s="19">
        <v>0</v>
      </c>
      <c r="R757" s="19">
        <v>0</v>
      </c>
      <c r="S757" s="1" t="s">
        <v>38</v>
      </c>
      <c r="T757" s="1" t="s">
        <v>7</v>
      </c>
      <c r="U757" t="str">
        <f>IFERROR(VLOOKUP(JRC_IDEES_powergen[[#This Row],[Headers]],sections[#All],1,FALSE),U756)</f>
        <v>Total gross distributed heat production (GWh)</v>
      </c>
      <c r="V757" t="str">
        <f>IFERROR(VLOOKUP(JRC_IDEES_powergen[[#This Row],[Headers]],ec[#All],3,FALSE),"")</f>
        <v>3210</v>
      </c>
      <c r="W757" t="str">
        <f>VLOOKUP(MID(JRC_IDEES_powergen[[#This Row],[Source.Name]],25,2),Table5[#All],3,FALSE)</f>
        <v>Finland</v>
      </c>
    </row>
    <row r="758" spans="2:23" x14ac:dyDescent="0.25">
      <c r="B758" t="str">
        <f t="shared" si="11"/>
        <v>Total gross distributed heat production (GWh) - 0</v>
      </c>
      <c r="C758" s="19">
        <v>304.92706987470166</v>
      </c>
      <c r="D758" s="19">
        <v>300.20197948128396</v>
      </c>
      <c r="E758" s="19">
        <v>325.44924648116711</v>
      </c>
      <c r="F758" s="19">
        <v>313.16447217260844</v>
      </c>
      <c r="G758" s="19">
        <v>232.97426239298315</v>
      </c>
      <c r="H758" s="19">
        <v>211.44800766570197</v>
      </c>
      <c r="I758" s="19">
        <v>257.73962838287184</v>
      </c>
      <c r="J758" s="19">
        <v>279.27463226275285</v>
      </c>
      <c r="K758" s="19">
        <v>165.81461762248892</v>
      </c>
      <c r="L758" s="19">
        <v>264.75868578332512</v>
      </c>
      <c r="M758" s="19">
        <v>186.50159182524376</v>
      </c>
      <c r="N758" s="19">
        <v>207.74501166455372</v>
      </c>
      <c r="O758" s="19">
        <v>229.84266442750118</v>
      </c>
      <c r="P758" s="19">
        <v>155.58581375268409</v>
      </c>
      <c r="Q758" s="19">
        <v>155.36844730018925</v>
      </c>
      <c r="R758" s="19">
        <v>154.75909342089113</v>
      </c>
      <c r="S758" s="1" t="s">
        <v>38</v>
      </c>
      <c r="T758" s="1" t="s">
        <v>8</v>
      </c>
      <c r="U758" t="str">
        <f>IFERROR(VLOOKUP(JRC_IDEES_powergen[[#This Row],[Headers]],sections[#All],1,FALSE),U757)</f>
        <v>Total gross distributed heat production (GWh)</v>
      </c>
      <c r="V758" t="str">
        <f>IFERROR(VLOOKUP(JRC_IDEES_powergen[[#This Row],[Headers]],ec[#All],3,FALSE),"")</f>
        <v>3260</v>
      </c>
      <c r="W758" t="str">
        <f>VLOOKUP(MID(JRC_IDEES_powergen[[#This Row],[Source.Name]],25,2),Table5[#All],3,FALSE)</f>
        <v>Finland</v>
      </c>
    </row>
    <row r="759" spans="2:23" x14ac:dyDescent="0.25">
      <c r="B759" t="str">
        <f t="shared" si="11"/>
        <v>Total gross distributed heat production (GWh) - 3270A</v>
      </c>
      <c r="C759" s="19">
        <v>2517.4313292261295</v>
      </c>
      <c r="D759" s="19">
        <v>3090.095582181315</v>
      </c>
      <c r="E759" s="19">
        <v>3254.8263224359475</v>
      </c>
      <c r="F759" s="19">
        <v>3385.9950192183737</v>
      </c>
      <c r="G759" s="19">
        <v>3067.4826684082141</v>
      </c>
      <c r="H759" s="19">
        <v>2849.7361158998947</v>
      </c>
      <c r="I759" s="19">
        <v>3200.5736231293372</v>
      </c>
      <c r="J759" s="19">
        <v>3089.3800425032355</v>
      </c>
      <c r="K759" s="19">
        <v>2523.9621089785496</v>
      </c>
      <c r="L759" s="19">
        <v>3131.0588770537838</v>
      </c>
      <c r="M759" s="19">
        <v>3207.8500789489231</v>
      </c>
      <c r="N759" s="19">
        <v>2253.6573207178881</v>
      </c>
      <c r="O759" s="19">
        <v>2300.9344426684047</v>
      </c>
      <c r="P759" s="19">
        <v>1340.7985660439638</v>
      </c>
      <c r="Q759" s="19">
        <v>1226.9766302710409</v>
      </c>
      <c r="R759" s="19">
        <v>1367.5598438762011</v>
      </c>
      <c r="S759" s="1" t="s">
        <v>38</v>
      </c>
      <c r="T759" s="1" t="s">
        <v>9</v>
      </c>
      <c r="U759" t="str">
        <f>IFERROR(VLOOKUP(JRC_IDEES_powergen[[#This Row],[Headers]],sections[#All],1,FALSE),U758)</f>
        <v>Total gross distributed heat production (GWh)</v>
      </c>
      <c r="V759">
        <f>IFERROR(VLOOKUP(JRC_IDEES_powergen[[#This Row],[Headers]],ec[#All],3,FALSE),"")</f>
        <v>0</v>
      </c>
      <c r="W759" t="str">
        <f>VLOOKUP(MID(JRC_IDEES_powergen[[#This Row],[Source.Name]],25,2),Table5[#All],3,FALSE)</f>
        <v>Finland</v>
      </c>
    </row>
    <row r="760" spans="2:23" x14ac:dyDescent="0.25">
      <c r="B760" t="str">
        <f t="shared" si="11"/>
        <v>Total gross distributed heat production (GWh) - 3280</v>
      </c>
      <c r="C760" s="19">
        <v>2501.9016142998066</v>
      </c>
      <c r="D760" s="19">
        <v>3090.095582181315</v>
      </c>
      <c r="E760" s="19">
        <v>3254.8263224359475</v>
      </c>
      <c r="F760" s="19">
        <v>3385.9950192183737</v>
      </c>
      <c r="G760" s="19">
        <v>3067.4826684082141</v>
      </c>
      <c r="H760" s="19">
        <v>2849.7361158998947</v>
      </c>
      <c r="I760" s="19">
        <v>3192.5579630375878</v>
      </c>
      <c r="J760" s="19">
        <v>3089.3800425032355</v>
      </c>
      <c r="K760" s="19">
        <v>2523.9621089785496</v>
      </c>
      <c r="L760" s="19">
        <v>3131.0588770537838</v>
      </c>
      <c r="M760" s="19">
        <v>3199.5085822132778</v>
      </c>
      <c r="N760" s="19">
        <v>2253.6573207178881</v>
      </c>
      <c r="O760" s="19">
        <v>2300.9344426684047</v>
      </c>
      <c r="P760" s="19">
        <v>1313.6978244989807</v>
      </c>
      <c r="Q760" s="19">
        <v>1199.5640524360454</v>
      </c>
      <c r="R760" s="19">
        <v>1350.7844357531833</v>
      </c>
      <c r="S760" s="1" t="s">
        <v>38</v>
      </c>
      <c r="T760" s="1" t="s">
        <v>10</v>
      </c>
      <c r="U760" t="str">
        <f>IFERROR(VLOOKUP(JRC_IDEES_powergen[[#This Row],[Headers]],sections[#All],1,FALSE),U759)</f>
        <v>Total gross distributed heat production (GWh)</v>
      </c>
      <c r="V760" t="str">
        <f>IFERROR(VLOOKUP(JRC_IDEES_powergen[[#This Row],[Headers]],ec[#All],3,FALSE),"")</f>
        <v>3270A</v>
      </c>
      <c r="W760" t="str">
        <f>VLOOKUP(MID(JRC_IDEES_powergen[[#This Row],[Source.Name]],25,2),Table5[#All],3,FALSE)</f>
        <v>Finland</v>
      </c>
    </row>
    <row r="761" spans="2:23" x14ac:dyDescent="0.25">
      <c r="B761" t="str">
        <f t="shared" si="11"/>
        <v/>
      </c>
      <c r="C761" s="19">
        <v>15.529714926322947</v>
      </c>
      <c r="D761" s="19">
        <v>0</v>
      </c>
      <c r="E761" s="19">
        <v>0</v>
      </c>
      <c r="F761" s="19">
        <v>0</v>
      </c>
      <c r="G761" s="19">
        <v>0</v>
      </c>
      <c r="H761" s="19">
        <v>0</v>
      </c>
      <c r="I761" s="19">
        <v>8.0156600917492629</v>
      </c>
      <c r="J761" s="19">
        <v>0</v>
      </c>
      <c r="K761" s="19">
        <v>0</v>
      </c>
      <c r="L761" s="19">
        <v>0</v>
      </c>
      <c r="M761" s="19">
        <v>8.3414967356453538</v>
      </c>
      <c r="N761" s="19">
        <v>0</v>
      </c>
      <c r="O761" s="19">
        <v>0</v>
      </c>
      <c r="P761" s="19">
        <v>27.100741544983158</v>
      </c>
      <c r="Q761" s="19">
        <v>27.41257783499551</v>
      </c>
      <c r="R761" s="19">
        <v>16.775408123017819</v>
      </c>
      <c r="S761" s="1" t="s">
        <v>38</v>
      </c>
      <c r="T761" s="1" t="s">
        <v>11</v>
      </c>
      <c r="U761" t="str">
        <f>IFERROR(VLOOKUP(JRC_IDEES_powergen[[#This Row],[Headers]],sections[#All],1,FALSE),U760)</f>
        <v>Total gross distributed heat production (GWh)</v>
      </c>
      <c r="V761" t="str">
        <f>IFERROR(VLOOKUP(JRC_IDEES_powergen[[#This Row],[Headers]],ec[#All],3,FALSE),"")</f>
        <v>3280</v>
      </c>
      <c r="W761" t="str">
        <f>VLOOKUP(MID(JRC_IDEES_powergen[[#This Row],[Source.Name]],25,2),Table5[#All],3,FALSE)</f>
        <v>Finland</v>
      </c>
    </row>
    <row r="762" spans="2:23" x14ac:dyDescent="0.25">
      <c r="B762" t="str">
        <f t="shared" si="11"/>
        <v>Total gross distributed heat production (GWh) - 4100</v>
      </c>
      <c r="C762" s="19">
        <v>3603.1513954827651</v>
      </c>
      <c r="D762" s="19">
        <v>3400.4920764111534</v>
      </c>
      <c r="E762" s="19">
        <v>3682.9296611894492</v>
      </c>
      <c r="F762" s="19">
        <v>3505.0684400969303</v>
      </c>
      <c r="G762" s="19">
        <v>3737.7486400149869</v>
      </c>
      <c r="H762" s="19">
        <v>4023.6212856260972</v>
      </c>
      <c r="I762" s="19">
        <v>3603.8269537585006</v>
      </c>
      <c r="J762" s="19">
        <v>4081.349770033265</v>
      </c>
      <c r="K762" s="19">
        <v>4213.8858079410411</v>
      </c>
      <c r="L762" s="19">
        <v>4078.9997879629955</v>
      </c>
      <c r="M762" s="19">
        <v>4016.025926880498</v>
      </c>
      <c r="N762" s="19">
        <v>3379.3756842491248</v>
      </c>
      <c r="O762" s="19">
        <v>4432.8942695641226</v>
      </c>
      <c r="P762" s="19">
        <v>3568.5018059548588</v>
      </c>
      <c r="Q762" s="19">
        <v>3861.5313112208974</v>
      </c>
      <c r="R762" s="19">
        <v>2839.3799530077199</v>
      </c>
      <c r="S762" s="1" t="s">
        <v>38</v>
      </c>
      <c r="T762" s="1" t="s">
        <v>12</v>
      </c>
      <c r="U762" t="str">
        <f>IFERROR(VLOOKUP(JRC_IDEES_powergen[[#This Row],[Headers]],sections[#All],1,FALSE),U761)</f>
        <v>Total gross distributed heat production (GWh)</v>
      </c>
      <c r="V762" t="str">
        <f>IFERROR(VLOOKUP(JRC_IDEES_powergen[[#This Row],[Headers]],ec[#All],3,FALSE),"")</f>
        <v/>
      </c>
      <c r="W762" t="str">
        <f>VLOOKUP(MID(JRC_IDEES_powergen[[#This Row],[Source.Name]],25,2),Table5[#All],3,FALSE)</f>
        <v>Finland</v>
      </c>
    </row>
    <row r="763" spans="2:23" x14ac:dyDescent="0.25">
      <c r="B763" t="str">
        <f t="shared" si="11"/>
        <v>Total gross distributed heat production (GWh) - 5542</v>
      </c>
      <c r="C763" s="19">
        <v>3562.835254772453</v>
      </c>
      <c r="D763" s="19">
        <v>3358.555873349128</v>
      </c>
      <c r="E763" s="19">
        <v>3641.4763636321363</v>
      </c>
      <c r="F763" s="19">
        <v>3462.4614520986834</v>
      </c>
      <c r="G763" s="19">
        <v>3678.2481369864581</v>
      </c>
      <c r="H763" s="19">
        <v>3789.5457862002754</v>
      </c>
      <c r="I763" s="19">
        <v>3428.4503580561227</v>
      </c>
      <c r="J763" s="19">
        <v>3857.8607311314731</v>
      </c>
      <c r="K763" s="19">
        <v>3964.4697260211747</v>
      </c>
      <c r="L763" s="19">
        <v>3853.5748164701399</v>
      </c>
      <c r="M763" s="19">
        <v>3919.068052001805</v>
      </c>
      <c r="N763" s="19">
        <v>3292.0904087829131</v>
      </c>
      <c r="O763" s="19">
        <v>4348.0210643399605</v>
      </c>
      <c r="P763" s="19">
        <v>3475.0223592400357</v>
      </c>
      <c r="Q763" s="19">
        <v>3765.6722415897698</v>
      </c>
      <c r="R763" s="19">
        <v>2750.4292625193866</v>
      </c>
      <c r="S763" s="1" t="s">
        <v>38</v>
      </c>
      <c r="T763" s="1" t="s">
        <v>13</v>
      </c>
      <c r="U763" t="str">
        <f>IFERROR(VLOOKUP(JRC_IDEES_powergen[[#This Row],[Headers]],sections[#All],1,FALSE),U762)</f>
        <v>Total gross distributed heat production (GWh)</v>
      </c>
      <c r="V763" t="str">
        <f>IFERROR(VLOOKUP(JRC_IDEES_powergen[[#This Row],[Headers]],ec[#All],3,FALSE),"")</f>
        <v>4100</v>
      </c>
      <c r="W763" t="str">
        <f>VLOOKUP(MID(JRC_IDEES_powergen[[#This Row],[Source.Name]],25,2),Table5[#All],3,FALSE)</f>
        <v>Finland</v>
      </c>
    </row>
    <row r="764" spans="2:23" x14ac:dyDescent="0.25">
      <c r="B764" t="str">
        <f t="shared" si="11"/>
        <v>Total gross distributed heat production (GWh) - 4200</v>
      </c>
      <c r="C764" s="19">
        <v>40.316140710312084</v>
      </c>
      <c r="D764" s="19">
        <v>41.93620306202569</v>
      </c>
      <c r="E764" s="19">
        <v>41.453297557312844</v>
      </c>
      <c r="F764" s="19">
        <v>42.606987998246751</v>
      </c>
      <c r="G764" s="19">
        <v>59.500503028528748</v>
      </c>
      <c r="H764" s="19">
        <v>234.07549942582204</v>
      </c>
      <c r="I764" s="19">
        <v>175.37659570237778</v>
      </c>
      <c r="J764" s="19">
        <v>223.48903890179204</v>
      </c>
      <c r="K764" s="19">
        <v>249.41608191986674</v>
      </c>
      <c r="L764" s="19">
        <v>225.42497149285558</v>
      </c>
      <c r="M764" s="19">
        <v>96.957874878693019</v>
      </c>
      <c r="N764" s="19">
        <v>87.285275466211914</v>
      </c>
      <c r="O764" s="19">
        <v>84.873205224162177</v>
      </c>
      <c r="P764" s="19">
        <v>93.479446714823098</v>
      </c>
      <c r="Q764" s="19">
        <v>95.859069631127511</v>
      </c>
      <c r="R764" s="19">
        <v>88.950690488333322</v>
      </c>
      <c r="S764" s="1" t="s">
        <v>38</v>
      </c>
      <c r="T764" s="1" t="s">
        <v>14</v>
      </c>
      <c r="U764" t="str">
        <f>IFERROR(VLOOKUP(JRC_IDEES_powergen[[#This Row],[Headers]],sections[#All],1,FALSE),U763)</f>
        <v>Total gross distributed heat production (GWh)</v>
      </c>
      <c r="V764" t="str">
        <f>IFERROR(VLOOKUP(JRC_IDEES_powergen[[#This Row],[Headers]],ec[#All],3,FALSE),"")</f>
        <v>5542</v>
      </c>
      <c r="W764" t="str">
        <f>VLOOKUP(MID(JRC_IDEES_powergen[[#This Row],[Source.Name]],25,2),Table5[#All],3,FALSE)</f>
        <v>Finland</v>
      </c>
    </row>
    <row r="765" spans="2:23" x14ac:dyDescent="0.25">
      <c r="B765" t="str">
        <f t="shared" si="11"/>
        <v>Total gross distributed heat production (GWh) - 0</v>
      </c>
      <c r="C765" s="19">
        <v>185.19985180547957</v>
      </c>
      <c r="D765" s="19">
        <v>248.69196187593505</v>
      </c>
      <c r="E765" s="19">
        <v>266.47239131291371</v>
      </c>
      <c r="F765" s="19">
        <v>173.08091004544974</v>
      </c>
      <c r="G765" s="19">
        <v>149.80091606220606</v>
      </c>
      <c r="H765" s="19">
        <v>285.95209105377495</v>
      </c>
      <c r="I765" s="19">
        <v>271.81115165003496</v>
      </c>
      <c r="J765" s="19">
        <v>255.02712345187092</v>
      </c>
      <c r="K765" s="19">
        <v>245.74034064805386</v>
      </c>
      <c r="L765" s="19">
        <v>252.80499715166812</v>
      </c>
      <c r="M765" s="19">
        <v>305.34842345770414</v>
      </c>
      <c r="N765" s="19">
        <v>351.99378130678127</v>
      </c>
      <c r="O765" s="19">
        <v>296.35107505205332</v>
      </c>
      <c r="P765" s="19">
        <v>166.16355504239965</v>
      </c>
      <c r="Q765" s="19">
        <v>382.31594447077561</v>
      </c>
      <c r="R765" s="19">
        <v>341.9060604596034</v>
      </c>
      <c r="S765" s="1" t="s">
        <v>38</v>
      </c>
      <c r="T765" s="1" t="s">
        <v>15</v>
      </c>
      <c r="U765" t="str">
        <f>IFERROR(VLOOKUP(JRC_IDEES_powergen[[#This Row],[Headers]],sections[#All],1,FALSE),U764)</f>
        <v>Total gross distributed heat production (GWh)</v>
      </c>
      <c r="V765" t="str">
        <f>IFERROR(VLOOKUP(JRC_IDEES_powergen[[#This Row],[Headers]],ec[#All],3,FALSE),"")</f>
        <v>4200</v>
      </c>
      <c r="W765" t="str">
        <f>VLOOKUP(MID(JRC_IDEES_powergen[[#This Row],[Source.Name]],25,2),Table5[#All],3,FALSE)</f>
        <v>Finland</v>
      </c>
    </row>
    <row r="766" spans="2:23" x14ac:dyDescent="0.25">
      <c r="B766" t="str">
        <f t="shared" si="11"/>
        <v>Total gross distributed heat production (GWh) - 5541</v>
      </c>
      <c r="C766" s="19">
        <v>3064.6083035343472</v>
      </c>
      <c r="D766" s="19">
        <v>2865.5643495940735</v>
      </c>
      <c r="E766" s="19">
        <v>3909.1174758634847</v>
      </c>
      <c r="F766" s="19">
        <v>4295.0589518198522</v>
      </c>
      <c r="G766" s="19">
        <v>4109.0115873861541</v>
      </c>
      <c r="H766" s="19">
        <v>4194.4169297425015</v>
      </c>
      <c r="I766" s="19">
        <v>4565.2216118717542</v>
      </c>
      <c r="J766" s="19">
        <v>4449.858189283952</v>
      </c>
      <c r="K766" s="19">
        <v>5694.3113715234604</v>
      </c>
      <c r="L766" s="19">
        <v>5431.1965267111464</v>
      </c>
      <c r="M766" s="19">
        <v>5984.7248268873282</v>
      </c>
      <c r="N766" s="19">
        <v>5520.7936732379039</v>
      </c>
      <c r="O766" s="19">
        <v>6574.5982887412574</v>
      </c>
      <c r="P766" s="19">
        <v>6850.1738552622364</v>
      </c>
      <c r="Q766" s="19">
        <v>7980.4749768036017</v>
      </c>
      <c r="R766" s="19">
        <v>7525.1207979892133</v>
      </c>
      <c r="S766" s="1" t="s">
        <v>38</v>
      </c>
      <c r="T766" s="1" t="s">
        <v>16</v>
      </c>
      <c r="U766" t="str">
        <f>IFERROR(VLOOKUP(JRC_IDEES_powergen[[#This Row],[Headers]],sections[#All],1,FALSE),U765)</f>
        <v>Total gross distributed heat production (GWh)</v>
      </c>
      <c r="V766">
        <f>IFERROR(VLOOKUP(JRC_IDEES_powergen[[#This Row],[Headers]],ec[#All],3,FALSE),"")</f>
        <v>0</v>
      </c>
      <c r="W766" t="str">
        <f>VLOOKUP(MID(JRC_IDEES_powergen[[#This Row],[Source.Name]],25,2),Table5[#All],3,FALSE)</f>
        <v>Finland</v>
      </c>
    </row>
    <row r="767" spans="2:23" x14ac:dyDescent="0.25">
      <c r="B767" t="str">
        <f t="shared" si="11"/>
        <v>Total gross distributed heat production (GWh) - 55431</v>
      </c>
      <c r="C767" s="19">
        <v>2981.7868390206481</v>
      </c>
      <c r="D767" s="19">
        <v>2793.615114842361</v>
      </c>
      <c r="E767" s="19">
        <v>3833.3449413774115</v>
      </c>
      <c r="F767" s="19">
        <v>4213.1063959308349</v>
      </c>
      <c r="G767" s="19">
        <v>4005.9759493942961</v>
      </c>
      <c r="H767" s="19">
        <v>4089.2397076371763</v>
      </c>
      <c r="I767" s="19">
        <v>4487.1730470012199</v>
      </c>
      <c r="J767" s="19">
        <v>4376.9502100649152</v>
      </c>
      <c r="K767" s="19">
        <v>5529.5505268550387</v>
      </c>
      <c r="L767" s="19">
        <v>5295.1737156665022</v>
      </c>
      <c r="M767" s="19">
        <v>5851.4077489291249</v>
      </c>
      <c r="N767" s="19">
        <v>5420.1731473532427</v>
      </c>
      <c r="O767" s="19">
        <v>6447.9035041312763</v>
      </c>
      <c r="P767" s="19">
        <v>6777.8830831361065</v>
      </c>
      <c r="Q767" s="19">
        <v>7792.5407481846805</v>
      </c>
      <c r="R767" s="19">
        <v>7279.6906815479097</v>
      </c>
      <c r="S767" s="1" t="s">
        <v>38</v>
      </c>
      <c r="T767" s="1" t="s">
        <v>17</v>
      </c>
      <c r="U767" t="str">
        <f>IFERROR(VLOOKUP(JRC_IDEES_powergen[[#This Row],[Headers]],sections[#All],1,FALSE),U766)</f>
        <v>Total gross distributed heat production (GWh)</v>
      </c>
      <c r="V767" t="str">
        <f>IFERROR(VLOOKUP(JRC_IDEES_powergen[[#This Row],[Headers]],ec[#All],3,FALSE),"")</f>
        <v>5541</v>
      </c>
      <c r="W767" t="str">
        <f>VLOOKUP(MID(JRC_IDEES_powergen[[#This Row],[Source.Name]],25,2),Table5[#All],3,FALSE)</f>
        <v>Finland</v>
      </c>
    </row>
    <row r="768" spans="2:23" x14ac:dyDescent="0.25">
      <c r="B768" t="str">
        <f t="shared" si="11"/>
        <v>Total gross distributed heat production (GWh) - 5545</v>
      </c>
      <c r="C768" s="19">
        <v>82.821464513699098</v>
      </c>
      <c r="D768" s="19">
        <v>71.94923475171268</v>
      </c>
      <c r="E768" s="19">
        <v>75.772534486073241</v>
      </c>
      <c r="F768" s="19">
        <v>81.95255588901712</v>
      </c>
      <c r="G768" s="19">
        <v>103.03563799185828</v>
      </c>
      <c r="H768" s="19">
        <v>105.17722210532557</v>
      </c>
      <c r="I768" s="19">
        <v>78.048564870534761</v>
      </c>
      <c r="J768" s="19">
        <v>72.907979219037259</v>
      </c>
      <c r="K768" s="19">
        <v>164.76084466842192</v>
      </c>
      <c r="L768" s="19">
        <v>136.02281104464407</v>
      </c>
      <c r="M768" s="19">
        <v>133.3170779582029</v>
      </c>
      <c r="N768" s="19">
        <v>100.62052588466096</v>
      </c>
      <c r="O768" s="19">
        <v>126.6947846099812</v>
      </c>
      <c r="P768" s="19">
        <v>72.290772126129866</v>
      </c>
      <c r="Q768" s="19">
        <v>187.93422861892103</v>
      </c>
      <c r="R768" s="19">
        <v>245.43011644130337</v>
      </c>
      <c r="S768" s="1" t="s">
        <v>38</v>
      </c>
      <c r="T768" s="1" t="s">
        <v>18</v>
      </c>
      <c r="U768" t="str">
        <f>IFERROR(VLOOKUP(JRC_IDEES_powergen[[#This Row],[Headers]],sections[#All],1,FALSE),U767)</f>
        <v>Total gross distributed heat production (GWh)</v>
      </c>
      <c r="V768" t="str">
        <f>IFERROR(VLOOKUP(JRC_IDEES_powergen[[#This Row],[Headers]],ec[#All],3,FALSE),"")</f>
        <v>55431</v>
      </c>
      <c r="W768" t="str">
        <f>VLOOKUP(MID(JRC_IDEES_powergen[[#This Row],[Source.Name]],25,2),Table5[#All],3,FALSE)</f>
        <v>Finland</v>
      </c>
    </row>
    <row r="769" spans="2:23" x14ac:dyDescent="0.25">
      <c r="B769" t="str">
        <f t="shared" si="11"/>
        <v>Total gross distributed heat production (GWh) - 0</v>
      </c>
      <c r="C769" s="19">
        <v>0</v>
      </c>
      <c r="D769" s="19">
        <v>0</v>
      </c>
      <c r="E769" s="19">
        <v>0</v>
      </c>
      <c r="F769" s="19">
        <v>0</v>
      </c>
      <c r="G769" s="19">
        <v>0</v>
      </c>
      <c r="H769" s="19">
        <v>0</v>
      </c>
      <c r="I769" s="19">
        <v>0</v>
      </c>
      <c r="J769" s="19">
        <v>0</v>
      </c>
      <c r="K769" s="19">
        <v>0</v>
      </c>
      <c r="L769" s="19">
        <v>0</v>
      </c>
      <c r="M769" s="19">
        <v>0</v>
      </c>
      <c r="N769" s="19">
        <v>0</v>
      </c>
      <c r="O769" s="19">
        <v>0</v>
      </c>
      <c r="P769" s="19">
        <v>0</v>
      </c>
      <c r="Q769" s="19">
        <v>0.76860447041522306</v>
      </c>
      <c r="R769" s="19">
        <v>3.430890849024975</v>
      </c>
      <c r="S769" s="1" t="s">
        <v>38</v>
      </c>
      <c r="T769" s="1" t="s">
        <v>19</v>
      </c>
      <c r="U769" t="str">
        <f>IFERROR(VLOOKUP(JRC_IDEES_powergen[[#This Row],[Headers]],sections[#All],1,FALSE),U768)</f>
        <v>Total gross distributed heat production (GWh)</v>
      </c>
      <c r="V769" t="str">
        <f>IFERROR(VLOOKUP(JRC_IDEES_powergen[[#This Row],[Headers]],ec[#All],3,FALSE),"")</f>
        <v>5545</v>
      </c>
      <c r="W769" t="str">
        <f>VLOOKUP(MID(JRC_IDEES_powergen[[#This Row],[Source.Name]],25,2),Table5[#All],3,FALSE)</f>
        <v>Finland</v>
      </c>
    </row>
    <row r="770" spans="2:23" x14ac:dyDescent="0.25">
      <c r="B770" t="str">
        <f t="shared" si="11"/>
        <v>Total gross distributed heat production (GWh) - 7100</v>
      </c>
      <c r="C770" s="19">
        <v>61.23535419614911</v>
      </c>
      <c r="D770" s="19">
        <v>55.778078353960744</v>
      </c>
      <c r="E770" s="19">
        <v>55.509368010271416</v>
      </c>
      <c r="F770" s="19">
        <v>55.357908220564489</v>
      </c>
      <c r="G770" s="19">
        <v>61.060240272835614</v>
      </c>
      <c r="H770" s="19">
        <v>67.484250579973036</v>
      </c>
      <c r="I770" s="19">
        <v>57.570304453993558</v>
      </c>
      <c r="J770" s="19">
        <v>78.713333491338489</v>
      </c>
      <c r="K770" s="19">
        <v>271.59795488310175</v>
      </c>
      <c r="L770" s="19">
        <v>300.30652103012312</v>
      </c>
      <c r="M770" s="19">
        <v>285.31414431094294</v>
      </c>
      <c r="N770" s="19">
        <v>288.55545063143239</v>
      </c>
      <c r="O770" s="19">
        <v>330.09250476271473</v>
      </c>
      <c r="P770" s="19">
        <v>74.107045034087719</v>
      </c>
      <c r="Q770" s="19">
        <v>165.65139625240835</v>
      </c>
      <c r="R770" s="19">
        <v>179.30554301232948</v>
      </c>
      <c r="S770" s="1" t="s">
        <v>38</v>
      </c>
      <c r="T770" s="1" t="s">
        <v>20</v>
      </c>
      <c r="U770" t="str">
        <f>IFERROR(VLOOKUP(JRC_IDEES_powergen[[#This Row],[Headers]],sections[#All],1,FALSE),U769)</f>
        <v>Total gross distributed heat production (GWh)</v>
      </c>
      <c r="V770">
        <f>IFERROR(VLOOKUP(JRC_IDEES_powergen[[#This Row],[Headers]],ec[#All],3,FALSE),"")</f>
        <v>0</v>
      </c>
      <c r="W770" t="str">
        <f>VLOOKUP(MID(JRC_IDEES_powergen[[#This Row],[Source.Name]],25,2),Table5[#All],3,FALSE)</f>
        <v>Finland</v>
      </c>
    </row>
    <row r="771" spans="2:23" x14ac:dyDescent="0.25">
      <c r="B771" t="str">
        <f t="shared" ref="B771:B834" si="12">IF(V772&lt;&gt;"",U772&amp;" - "&amp;V772,"")</f>
        <v>Total gross distributed heat production (GWh) - 55432</v>
      </c>
      <c r="C771" s="19">
        <v>7.3276108788609635</v>
      </c>
      <c r="D771" s="19">
        <v>8.6389245511145045</v>
      </c>
      <c r="E771" s="19">
        <v>5.8224601505512457</v>
      </c>
      <c r="F771" s="19">
        <v>1.9645763534775658</v>
      </c>
      <c r="G771" s="19">
        <v>7.6803314336801369</v>
      </c>
      <c r="H771" s="19">
        <v>11.727650909679959</v>
      </c>
      <c r="I771" s="19">
        <v>6.7767939826931567</v>
      </c>
      <c r="J771" s="19">
        <v>30.519923499093522</v>
      </c>
      <c r="K771" s="19">
        <v>167.33523286636603</v>
      </c>
      <c r="L771" s="19">
        <v>166.71268875413338</v>
      </c>
      <c r="M771" s="19">
        <v>155.63298666069105</v>
      </c>
      <c r="N771" s="19">
        <v>189.14722023935772</v>
      </c>
      <c r="O771" s="19">
        <v>219.38832403554667</v>
      </c>
      <c r="P771" s="19">
        <v>8.0482360222793989</v>
      </c>
      <c r="Q771" s="19">
        <v>6.727149232381163</v>
      </c>
      <c r="R771" s="19">
        <v>6.5564589500192305</v>
      </c>
      <c r="S771" s="1" t="s">
        <v>38</v>
      </c>
      <c r="T771" s="1" t="s">
        <v>21</v>
      </c>
      <c r="U771" t="str">
        <f>IFERROR(VLOOKUP(JRC_IDEES_powergen[[#This Row],[Headers]],sections[#All],1,FALSE),U770)</f>
        <v>Total gross distributed heat production (GWh)</v>
      </c>
      <c r="V771" t="str">
        <f>IFERROR(VLOOKUP(JRC_IDEES_powergen[[#This Row],[Headers]],ec[#All],3,FALSE),"")</f>
        <v>7100</v>
      </c>
      <c r="W771" t="str">
        <f>VLOOKUP(MID(JRC_IDEES_powergen[[#This Row],[Source.Name]],25,2),Table5[#All],3,FALSE)</f>
        <v>Finland</v>
      </c>
    </row>
    <row r="772" spans="2:23" x14ac:dyDescent="0.25">
      <c r="B772" t="str">
        <f t="shared" si="12"/>
        <v>Total gross distributed heat production (GWh) - 5532</v>
      </c>
      <c r="C772" s="19">
        <v>53.907743317288144</v>
      </c>
      <c r="D772" s="19">
        <v>47.139153802846238</v>
      </c>
      <c r="E772" s="19">
        <v>49.686907859720172</v>
      </c>
      <c r="F772" s="19">
        <v>53.393331867086921</v>
      </c>
      <c r="G772" s="19">
        <v>53.379908839155476</v>
      </c>
      <c r="H772" s="19">
        <v>55.756599670293078</v>
      </c>
      <c r="I772" s="19">
        <v>50.793510471300401</v>
      </c>
      <c r="J772" s="19">
        <v>48.193409992244959</v>
      </c>
      <c r="K772" s="19">
        <v>104.26272201673574</v>
      </c>
      <c r="L772" s="19">
        <v>133.59383227598971</v>
      </c>
      <c r="M772" s="19">
        <v>129.68115765025189</v>
      </c>
      <c r="N772" s="19">
        <v>99.408230392074685</v>
      </c>
      <c r="O772" s="19">
        <v>110.70418072716804</v>
      </c>
      <c r="P772" s="19">
        <v>66.058809011808322</v>
      </c>
      <c r="Q772" s="19">
        <v>158.9242470200272</v>
      </c>
      <c r="R772" s="19">
        <v>172.74908406231026</v>
      </c>
      <c r="S772" s="1" t="s">
        <v>38</v>
      </c>
      <c r="T772" s="1" t="s">
        <v>22</v>
      </c>
      <c r="U772" t="str">
        <f>IFERROR(VLOOKUP(JRC_IDEES_powergen[[#This Row],[Headers]],sections[#All],1,FALSE),U771)</f>
        <v>Total gross distributed heat production (GWh)</v>
      </c>
      <c r="V772" t="str">
        <f>IFERROR(VLOOKUP(JRC_IDEES_powergen[[#This Row],[Headers]],ec[#All],3,FALSE),"")</f>
        <v>55432</v>
      </c>
      <c r="W772" t="str">
        <f>VLOOKUP(MID(JRC_IDEES_powergen[[#This Row],[Source.Name]],25,2),Table5[#All],3,FALSE)</f>
        <v>Finland</v>
      </c>
    </row>
    <row r="773" spans="2:23" x14ac:dyDescent="0.25">
      <c r="B773" t="str">
        <f t="shared" si="12"/>
        <v>Total gross distributed heat production (GWh) - 5550</v>
      </c>
      <c r="C773" s="19">
        <v>0</v>
      </c>
      <c r="D773" s="19">
        <v>0</v>
      </c>
      <c r="E773" s="19">
        <v>0</v>
      </c>
      <c r="F773" s="19">
        <v>0</v>
      </c>
      <c r="G773" s="19">
        <v>0</v>
      </c>
      <c r="H773" s="19">
        <v>0</v>
      </c>
      <c r="I773" s="19">
        <v>0</v>
      </c>
      <c r="J773" s="19">
        <v>0</v>
      </c>
      <c r="K773" s="19">
        <v>0</v>
      </c>
      <c r="L773" s="19">
        <v>0</v>
      </c>
      <c r="M773" s="19">
        <v>0</v>
      </c>
      <c r="N773" s="19">
        <v>0</v>
      </c>
      <c r="O773" s="19">
        <v>0</v>
      </c>
      <c r="P773" s="19">
        <v>0</v>
      </c>
      <c r="Q773" s="19">
        <v>0</v>
      </c>
      <c r="R773" s="19">
        <v>0</v>
      </c>
      <c r="S773" s="1" t="s">
        <v>38</v>
      </c>
      <c r="T773" s="1" t="s">
        <v>23</v>
      </c>
      <c r="U773" t="str">
        <f>IFERROR(VLOOKUP(JRC_IDEES_powergen[[#This Row],[Headers]],sections[#All],1,FALSE),U772)</f>
        <v>Total gross distributed heat production (GWh)</v>
      </c>
      <c r="V773" t="str">
        <f>IFERROR(VLOOKUP(JRC_IDEES_powergen[[#This Row],[Headers]],ec[#All],3,FALSE),"")</f>
        <v>5532</v>
      </c>
      <c r="W773" t="str">
        <f>VLOOKUP(MID(JRC_IDEES_powergen[[#This Row],[Source.Name]],25,2),Table5[#All],3,FALSE)</f>
        <v>Finland</v>
      </c>
    </row>
    <row r="774" spans="2:23" x14ac:dyDescent="0.25">
      <c r="B774" t="str">
        <f t="shared" si="12"/>
        <v>Total gross distributed heat production (GWh) - 99998</v>
      </c>
      <c r="C774" s="19">
        <v>0</v>
      </c>
      <c r="D774" s="19">
        <v>0</v>
      </c>
      <c r="E774" s="19">
        <v>0</v>
      </c>
      <c r="F774" s="19">
        <v>0</v>
      </c>
      <c r="G774" s="19">
        <v>0</v>
      </c>
      <c r="H774" s="19">
        <v>0</v>
      </c>
      <c r="I774" s="19">
        <v>0</v>
      </c>
      <c r="J774" s="19">
        <v>0</v>
      </c>
      <c r="K774" s="19">
        <v>0</v>
      </c>
      <c r="L774" s="19">
        <v>0</v>
      </c>
      <c r="M774" s="19">
        <v>0</v>
      </c>
      <c r="N774" s="19">
        <v>0</v>
      </c>
      <c r="O774" s="19">
        <v>0</v>
      </c>
      <c r="P774" s="19">
        <v>0</v>
      </c>
      <c r="Q774" s="19">
        <v>0</v>
      </c>
      <c r="R774" s="19">
        <v>0</v>
      </c>
      <c r="S774" s="1" t="s">
        <v>38</v>
      </c>
      <c r="T774" s="1" t="s">
        <v>24</v>
      </c>
      <c r="U774" t="str">
        <f>IFERROR(VLOOKUP(JRC_IDEES_powergen[[#This Row],[Headers]],sections[#All],1,FALSE),U773)</f>
        <v>Total gross distributed heat production (GWh)</v>
      </c>
      <c r="V774" t="str">
        <f>IFERROR(VLOOKUP(JRC_IDEES_powergen[[#This Row],[Headers]],ec[#All],3,FALSE),"")</f>
        <v>5550</v>
      </c>
      <c r="W774" t="str">
        <f>VLOOKUP(MID(JRC_IDEES_powergen[[#This Row],[Source.Name]],25,2),Table5[#All],3,FALSE)</f>
        <v>Finland</v>
      </c>
    </row>
    <row r="775" spans="2:23" x14ac:dyDescent="0.25">
      <c r="B775" t="str">
        <f t="shared" si="12"/>
        <v>Total gross distributed heat production (GWh) - 99999</v>
      </c>
      <c r="C775" s="19">
        <v>11.247309954394735</v>
      </c>
      <c r="D775" s="19">
        <v>4.9620161897732888</v>
      </c>
      <c r="E775" s="19">
        <v>17.390417750902056</v>
      </c>
      <c r="F775" s="19">
        <v>0</v>
      </c>
      <c r="G775" s="19">
        <v>0</v>
      </c>
      <c r="H775" s="19">
        <v>2.5343908941042304</v>
      </c>
      <c r="I775" s="19">
        <v>0</v>
      </c>
      <c r="J775" s="19">
        <v>53.13632383760342</v>
      </c>
      <c r="K775" s="19">
        <v>218.82299682524788</v>
      </c>
      <c r="L775" s="19">
        <v>191.88932272369436</v>
      </c>
      <c r="M775" s="19">
        <v>361.16808392313152</v>
      </c>
      <c r="N775" s="19">
        <v>363.688647775883</v>
      </c>
      <c r="O775" s="19">
        <v>520.3096494176898</v>
      </c>
      <c r="P775" s="19">
        <v>509.7745827515019</v>
      </c>
      <c r="Q775" s="19">
        <v>648.31002355788871</v>
      </c>
      <c r="R775" s="19">
        <v>1174.6723538018134</v>
      </c>
      <c r="S775" s="1" t="s">
        <v>38</v>
      </c>
      <c r="T775" s="1" t="s">
        <v>25</v>
      </c>
      <c r="U775" t="str">
        <f>IFERROR(VLOOKUP(JRC_IDEES_powergen[[#This Row],[Headers]],sections[#All],1,FALSE),U774)</f>
        <v>Total gross distributed heat production (GWh)</v>
      </c>
      <c r="V775" t="str">
        <f>IFERROR(VLOOKUP(JRC_IDEES_powergen[[#This Row],[Headers]],ec[#All],3,FALSE),"")</f>
        <v>99998</v>
      </c>
      <c r="W775" t="str">
        <f>VLOOKUP(MID(JRC_IDEES_powergen[[#This Row],[Source.Name]],25,2),Table5[#All],3,FALSE)</f>
        <v>Finland</v>
      </c>
    </row>
    <row r="776" spans="2:23" x14ac:dyDescent="0.25">
      <c r="B776" t="str">
        <f t="shared" si="12"/>
        <v/>
      </c>
      <c r="C776" s="19">
        <v>63.734756408236834</v>
      </c>
      <c r="D776" s="19">
        <v>56.281169369162399</v>
      </c>
      <c r="E776" s="19">
        <v>54.180102278717243</v>
      </c>
      <c r="F776" s="19">
        <v>27.317518629672378</v>
      </c>
      <c r="G776" s="19">
        <v>24.113495717532018</v>
      </c>
      <c r="H776" s="19">
        <v>19.007931705781729</v>
      </c>
      <c r="I776" s="19">
        <v>27.678547218087083</v>
      </c>
      <c r="J776" s="19">
        <v>30.009082787682352</v>
      </c>
      <c r="K776" s="19">
        <v>26.133111424462566</v>
      </c>
      <c r="L776" s="19">
        <v>45.392309403395629</v>
      </c>
      <c r="M776" s="19">
        <v>44.705696731173617</v>
      </c>
      <c r="N776" s="19">
        <v>38.55927902099112</v>
      </c>
      <c r="O776" s="19">
        <v>26.229447266291654</v>
      </c>
      <c r="P776" s="19">
        <v>22.368903709820007</v>
      </c>
      <c r="Q776" s="19">
        <v>23.399522571257879</v>
      </c>
      <c r="R776" s="19">
        <v>62.312582676143798</v>
      </c>
      <c r="S776" s="1" t="s">
        <v>38</v>
      </c>
      <c r="T776" s="1" t="s">
        <v>26</v>
      </c>
      <c r="U776" t="str">
        <f>IFERROR(VLOOKUP(JRC_IDEES_powergen[[#This Row],[Headers]],sections[#All],1,FALSE),U775)</f>
        <v>Total gross distributed heat production (GWh)</v>
      </c>
      <c r="V776" t="str">
        <f>IFERROR(VLOOKUP(JRC_IDEES_powergen[[#This Row],[Headers]],ec[#All],3,FALSE),"")</f>
        <v>99999</v>
      </c>
      <c r="W776" t="str">
        <f>VLOOKUP(MID(JRC_IDEES_powergen[[#This Row],[Source.Name]],25,2),Table5[#All],3,FALSE)</f>
        <v>Finland</v>
      </c>
    </row>
    <row r="777" spans="2:23" x14ac:dyDescent="0.25">
      <c r="B777" t="str">
        <f t="shared" si="12"/>
        <v/>
      </c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" t="s">
        <v>38</v>
      </c>
      <c r="T777" s="1"/>
      <c r="U777" t="str">
        <f>IFERROR(VLOOKUP(JRC_IDEES_powergen[[#This Row],[Headers]],sections[#All],1,FALSE),U776)</f>
        <v>Total gross distributed heat production (GWh)</v>
      </c>
      <c r="V777" t="str">
        <f>IFERROR(VLOOKUP(JRC_IDEES_powergen[[#This Row],[Headers]],ec[#All],3,FALSE),"")</f>
        <v/>
      </c>
      <c r="W777" t="str">
        <f>VLOOKUP(MID(JRC_IDEES_powergen[[#This Row],[Source.Name]],25,2),Table5[#All],3,FALSE)</f>
        <v>Finland</v>
      </c>
    </row>
    <row r="778" spans="2:23" x14ac:dyDescent="0.25">
      <c r="B778" t="str">
        <f t="shared" si="12"/>
        <v>Transformation input (ktoe) - 0</v>
      </c>
      <c r="C778" s="19">
        <v>1078.2228785094453</v>
      </c>
      <c r="D778" s="19">
        <v>1086.355</v>
      </c>
      <c r="E778" s="19">
        <v>1262.9102699999999</v>
      </c>
      <c r="F778" s="19">
        <v>1278.7063499999999</v>
      </c>
      <c r="G778" s="19">
        <v>1294.7027799999998</v>
      </c>
      <c r="H778" s="19">
        <v>1272.9722539690713</v>
      </c>
      <c r="I778" s="19">
        <v>1322.7726099999998</v>
      </c>
      <c r="J778" s="19">
        <v>1385.3232200000002</v>
      </c>
      <c r="K778" s="19">
        <v>1428.89625</v>
      </c>
      <c r="L778" s="19">
        <v>1513.4199699999999</v>
      </c>
      <c r="M778" s="19">
        <v>1612.6960416780296</v>
      </c>
      <c r="N778" s="19">
        <v>1419.8678989242776</v>
      </c>
      <c r="O778" s="19">
        <v>1660.0369140647322</v>
      </c>
      <c r="P778" s="19">
        <v>1450.4672157549135</v>
      </c>
      <c r="Q778" s="19">
        <v>1561.5474354556563</v>
      </c>
      <c r="R778" s="19">
        <v>1459.2181347348601</v>
      </c>
      <c r="S778" s="1" t="s">
        <v>38</v>
      </c>
      <c r="T778" s="1" t="s">
        <v>27</v>
      </c>
      <c r="U778" t="str">
        <f>IFERROR(VLOOKUP(JRC_IDEES_powergen[[#This Row],[Headers]],sections[#All],1,FALSE),U777)</f>
        <v>Transformation input (ktoe)</v>
      </c>
      <c r="V778" t="str">
        <f>IFERROR(VLOOKUP(JRC_IDEES_powergen[[#This Row],[Headers]],ec[#All],3,FALSE),"")</f>
        <v/>
      </c>
      <c r="W778" t="str">
        <f>VLOOKUP(MID(JRC_IDEES_powergen[[#This Row],[Source.Name]],25,2),Table5[#All],3,FALSE)</f>
        <v>Finland</v>
      </c>
    </row>
    <row r="779" spans="2:23" x14ac:dyDescent="0.25">
      <c r="B779" t="str">
        <f t="shared" si="12"/>
        <v>Transformation input (ktoe) - 2100</v>
      </c>
      <c r="C779" s="19">
        <v>1072.2039619144325</v>
      </c>
      <c r="D779" s="19">
        <v>1081.2549799999999</v>
      </c>
      <c r="E779" s="19">
        <v>1257.5102699999998</v>
      </c>
      <c r="F779" s="19">
        <v>1276.3063499999998</v>
      </c>
      <c r="G779" s="19">
        <v>1292.6027799999999</v>
      </c>
      <c r="H779" s="19">
        <v>1271.1570270126986</v>
      </c>
      <c r="I779" s="19">
        <v>1320.3726199999999</v>
      </c>
      <c r="J779" s="19">
        <v>1381.1232</v>
      </c>
      <c r="K779" s="19">
        <v>1419.99622</v>
      </c>
      <c r="L779" s="19">
        <v>1503.5199699999998</v>
      </c>
      <c r="M779" s="19">
        <v>1598.1741986039067</v>
      </c>
      <c r="N779" s="19">
        <v>1405.7759910232553</v>
      </c>
      <c r="O779" s="19">
        <v>1642.3145820351833</v>
      </c>
      <c r="P779" s="19">
        <v>1434.7272711671615</v>
      </c>
      <c r="Q779" s="19">
        <v>1542.1053981491964</v>
      </c>
      <c r="R779" s="19">
        <v>1425.4214763362447</v>
      </c>
      <c r="S779" s="1" t="s">
        <v>38</v>
      </c>
      <c r="T779" s="1" t="s">
        <v>4</v>
      </c>
      <c r="U779" t="str">
        <f>IFERROR(VLOOKUP(JRC_IDEES_powergen[[#This Row],[Headers]],sections[#All],1,FALSE),U778)</f>
        <v>Transformation input (ktoe)</v>
      </c>
      <c r="V779">
        <f>IFERROR(VLOOKUP(JRC_IDEES_powergen[[#This Row],[Headers]],ec[#All],3,FALSE),"")</f>
        <v>0</v>
      </c>
      <c r="W779" t="str">
        <f>VLOOKUP(MID(JRC_IDEES_powergen[[#This Row],[Source.Name]],25,2),Table5[#All],3,FALSE)</f>
        <v>Finland</v>
      </c>
    </row>
    <row r="780" spans="2:23" x14ac:dyDescent="0.25">
      <c r="B780" t="str">
        <f t="shared" si="12"/>
        <v>Transformation input (ktoe) - 2200</v>
      </c>
      <c r="C780" s="19">
        <v>62.24355433022069</v>
      </c>
      <c r="D780" s="19">
        <v>52.400689999999997</v>
      </c>
      <c r="E780" s="19">
        <v>67.768559999999994</v>
      </c>
      <c r="F780" s="19">
        <v>58.500489999999999</v>
      </c>
      <c r="G780" s="19">
        <v>63.999659999999999</v>
      </c>
      <c r="H780" s="19">
        <v>65.898367803295088</v>
      </c>
      <c r="I780" s="19">
        <v>59.100320000000004</v>
      </c>
      <c r="J780" s="19">
        <v>50.602820000000001</v>
      </c>
      <c r="K780" s="19">
        <v>37.503160000000001</v>
      </c>
      <c r="L780" s="19">
        <v>49.923020000000001</v>
      </c>
      <c r="M780" s="19">
        <v>67.760396660084282</v>
      </c>
      <c r="N780" s="19">
        <v>63.078944628151717</v>
      </c>
      <c r="O780" s="19">
        <v>112.52068627100515</v>
      </c>
      <c r="P780" s="19">
        <v>128.35463345780391</v>
      </c>
      <c r="Q780" s="19">
        <v>106.00146913676912</v>
      </c>
      <c r="R780" s="19">
        <v>94.422614390959694</v>
      </c>
      <c r="S780" s="1" t="s">
        <v>38</v>
      </c>
      <c r="T780" s="1" t="s">
        <v>5</v>
      </c>
      <c r="U780" t="str">
        <f>IFERROR(VLOOKUP(JRC_IDEES_powergen[[#This Row],[Headers]],sections[#All],1,FALSE),U779)</f>
        <v>Transformation input (ktoe)</v>
      </c>
      <c r="V780" t="str">
        <f>IFERROR(VLOOKUP(JRC_IDEES_powergen[[#This Row],[Headers]],ec[#All],3,FALSE),"")</f>
        <v>2100</v>
      </c>
      <c r="W780" t="str">
        <f>VLOOKUP(MID(JRC_IDEES_powergen[[#This Row],[Source.Name]],25,2),Table5[#All],3,FALSE)</f>
        <v>Finland</v>
      </c>
    </row>
    <row r="781" spans="2:23" x14ac:dyDescent="0.25">
      <c r="B781" t="str">
        <f t="shared" si="12"/>
        <v>Transformation input (ktoe) - 3210</v>
      </c>
      <c r="C781" s="19">
        <v>105.90480425947808</v>
      </c>
      <c r="D781" s="19">
        <v>106.39746</v>
      </c>
      <c r="E781" s="19">
        <v>138.43183999999999</v>
      </c>
      <c r="F781" s="19">
        <v>145.50116</v>
      </c>
      <c r="G781" s="19">
        <v>156.59907000000001</v>
      </c>
      <c r="H781" s="19">
        <v>144.88123531046347</v>
      </c>
      <c r="I781" s="19">
        <v>163.40078</v>
      </c>
      <c r="J781" s="19">
        <v>207.82032000000001</v>
      </c>
      <c r="K781" s="19">
        <v>196.00337000000002</v>
      </c>
      <c r="L781" s="19">
        <v>188.46824000000001</v>
      </c>
      <c r="M781" s="19">
        <v>220.95820989831617</v>
      </c>
      <c r="N781" s="19">
        <v>191.38817088158481</v>
      </c>
      <c r="O781" s="19">
        <v>195.92591912196187</v>
      </c>
      <c r="P781" s="19">
        <v>173.11895194291898</v>
      </c>
      <c r="Q781" s="19">
        <v>170.05878414752797</v>
      </c>
      <c r="R781" s="19">
        <v>186.02893754416129</v>
      </c>
      <c r="S781" s="1" t="s">
        <v>38</v>
      </c>
      <c r="T781" s="1" t="s">
        <v>6</v>
      </c>
      <c r="U781" t="str">
        <f>IFERROR(VLOOKUP(JRC_IDEES_powergen[[#This Row],[Headers]],sections[#All],1,FALSE),U780)</f>
        <v>Transformation input (ktoe)</v>
      </c>
      <c r="V781" t="str">
        <f>IFERROR(VLOOKUP(JRC_IDEES_powergen[[#This Row],[Headers]],ec[#All],3,FALSE),"")</f>
        <v>2200</v>
      </c>
      <c r="W781" t="str">
        <f>VLOOKUP(MID(JRC_IDEES_powergen[[#This Row],[Source.Name]],25,2),Table5[#All],3,FALSE)</f>
        <v>Finland</v>
      </c>
    </row>
    <row r="782" spans="2:23" x14ac:dyDescent="0.25">
      <c r="B782" t="str">
        <f t="shared" si="12"/>
        <v>Transformation input (ktoe) - 3260</v>
      </c>
      <c r="C782" s="19">
        <v>2.6273048629024598</v>
      </c>
      <c r="D782" s="19">
        <v>1.2998499999999999</v>
      </c>
      <c r="E782" s="19">
        <v>0</v>
      </c>
      <c r="F782" s="19">
        <v>0</v>
      </c>
      <c r="G782" s="19">
        <v>0</v>
      </c>
      <c r="H782" s="19">
        <v>0</v>
      </c>
      <c r="I782" s="19">
        <v>0</v>
      </c>
      <c r="J782" s="19">
        <v>1.3000400000000001</v>
      </c>
      <c r="K782" s="19">
        <v>1.3</v>
      </c>
      <c r="L782" s="19">
        <v>0</v>
      </c>
      <c r="M782" s="19">
        <v>0</v>
      </c>
      <c r="N782" s="19">
        <v>0</v>
      </c>
      <c r="O782" s="19">
        <v>0</v>
      </c>
      <c r="P782" s="19">
        <v>0</v>
      </c>
      <c r="Q782" s="19">
        <v>0</v>
      </c>
      <c r="R782" s="19">
        <v>0</v>
      </c>
      <c r="S782" s="1" t="s">
        <v>38</v>
      </c>
      <c r="T782" s="1" t="s">
        <v>7</v>
      </c>
      <c r="U782" t="str">
        <f>IFERROR(VLOOKUP(JRC_IDEES_powergen[[#This Row],[Headers]],sections[#All],1,FALSE),U781)</f>
        <v>Transformation input (ktoe)</v>
      </c>
      <c r="V782" t="str">
        <f>IFERROR(VLOOKUP(JRC_IDEES_powergen[[#This Row],[Headers]],ec[#All],3,FALSE),"")</f>
        <v>3210</v>
      </c>
      <c r="W782" t="str">
        <f>VLOOKUP(MID(JRC_IDEES_powergen[[#This Row],[Source.Name]],25,2),Table5[#All],3,FALSE)</f>
        <v>Finland</v>
      </c>
    </row>
    <row r="783" spans="2:23" x14ac:dyDescent="0.25">
      <c r="B783" t="str">
        <f t="shared" si="12"/>
        <v>Transformation input (ktoe) - 0</v>
      </c>
      <c r="C783" s="19">
        <v>29.784083309448707</v>
      </c>
      <c r="D783" s="19">
        <v>28.699829999999999</v>
      </c>
      <c r="E783" s="19">
        <v>30.783259999999999</v>
      </c>
      <c r="F783" s="19">
        <v>28.79983</v>
      </c>
      <c r="G783" s="19">
        <v>21.412880000000001</v>
      </c>
      <c r="H783" s="19">
        <v>19.418176192121919</v>
      </c>
      <c r="I783" s="19">
        <v>23.499960000000002</v>
      </c>
      <c r="J783" s="19">
        <v>25.600710000000003</v>
      </c>
      <c r="K783" s="19">
        <v>15.400399999999999</v>
      </c>
      <c r="L783" s="19">
        <v>24.500080000000001</v>
      </c>
      <c r="M783" s="19">
        <v>17.364457217062665</v>
      </c>
      <c r="N783" s="19">
        <v>19.418171395815506</v>
      </c>
      <c r="O783" s="19">
        <v>21.541036295811054</v>
      </c>
      <c r="P783" s="19">
        <v>14.499845809393435</v>
      </c>
      <c r="Q783" s="19">
        <v>14.440925937763732</v>
      </c>
      <c r="R783" s="19">
        <v>14.438537668275982</v>
      </c>
      <c r="S783" s="1" t="s">
        <v>38</v>
      </c>
      <c r="T783" s="1" t="s">
        <v>8</v>
      </c>
      <c r="U783" t="str">
        <f>IFERROR(VLOOKUP(JRC_IDEES_powergen[[#This Row],[Headers]],sections[#All],1,FALSE),U782)</f>
        <v>Transformation input (ktoe)</v>
      </c>
      <c r="V783" t="str">
        <f>IFERROR(VLOOKUP(JRC_IDEES_powergen[[#This Row],[Headers]],ec[#All],3,FALSE),"")</f>
        <v>3260</v>
      </c>
      <c r="W783" t="str">
        <f>VLOOKUP(MID(JRC_IDEES_powergen[[#This Row],[Source.Name]],25,2),Table5[#All],3,FALSE)</f>
        <v>Finland</v>
      </c>
    </row>
    <row r="784" spans="2:23" x14ac:dyDescent="0.25">
      <c r="B784" t="str">
        <f t="shared" si="12"/>
        <v>Transformation input (ktoe) - 3270A</v>
      </c>
      <c r="C784" s="19">
        <v>229.10098404509378</v>
      </c>
      <c r="D784" s="19">
        <v>281.86606999999998</v>
      </c>
      <c r="E784" s="19">
        <v>294.23710999999997</v>
      </c>
      <c r="F784" s="19">
        <v>305.69871999999998</v>
      </c>
      <c r="G784" s="19">
        <v>284.70335</v>
      </c>
      <c r="H784" s="19">
        <v>254.13202717065892</v>
      </c>
      <c r="I784" s="19">
        <v>290.39964999999995</v>
      </c>
      <c r="J784" s="19">
        <v>278.93642</v>
      </c>
      <c r="K784" s="19">
        <v>226.40720999999999</v>
      </c>
      <c r="L784" s="19">
        <v>287.52826000000005</v>
      </c>
      <c r="M784" s="19">
        <v>296.12677224566573</v>
      </c>
      <c r="N784" s="19">
        <v>218.7828413107861</v>
      </c>
      <c r="O784" s="19">
        <v>212.08067195632916</v>
      </c>
      <c r="P784" s="19">
        <v>126.13418131685708</v>
      </c>
      <c r="Q784" s="19">
        <v>112.70398005073862</v>
      </c>
      <c r="R784" s="19">
        <v>125.83394606609181</v>
      </c>
      <c r="S784" s="1" t="s">
        <v>38</v>
      </c>
      <c r="T784" s="1" t="s">
        <v>9</v>
      </c>
      <c r="U784" t="str">
        <f>IFERROR(VLOOKUP(JRC_IDEES_powergen[[#This Row],[Headers]],sections[#All],1,FALSE),U783)</f>
        <v>Transformation input (ktoe)</v>
      </c>
      <c r="V784">
        <f>IFERROR(VLOOKUP(JRC_IDEES_powergen[[#This Row],[Headers]],ec[#All],3,FALSE),"")</f>
        <v>0</v>
      </c>
      <c r="W784" t="str">
        <f>VLOOKUP(MID(JRC_IDEES_powergen[[#This Row],[Source.Name]],25,2),Table5[#All],3,FALSE)</f>
        <v>Finland</v>
      </c>
    </row>
    <row r="785" spans="2:23" x14ac:dyDescent="0.25">
      <c r="B785" t="str">
        <f t="shared" si="12"/>
        <v>Transformation input (ktoe) - 3280</v>
      </c>
      <c r="C785" s="19">
        <v>227.38129358937582</v>
      </c>
      <c r="D785" s="19">
        <v>281.86606999999998</v>
      </c>
      <c r="E785" s="19">
        <v>294.23710999999997</v>
      </c>
      <c r="F785" s="19">
        <v>305.69871999999998</v>
      </c>
      <c r="G785" s="19">
        <v>284.70335</v>
      </c>
      <c r="H785" s="19">
        <v>254.13202717065892</v>
      </c>
      <c r="I785" s="19">
        <v>289.49964999999997</v>
      </c>
      <c r="J785" s="19">
        <v>278.93642</v>
      </c>
      <c r="K785" s="19">
        <v>226.40720999999999</v>
      </c>
      <c r="L785" s="19">
        <v>287.52826000000005</v>
      </c>
      <c r="M785" s="19">
        <v>295.21915705353308</v>
      </c>
      <c r="N785" s="19">
        <v>218.7828413107861</v>
      </c>
      <c r="O785" s="19">
        <v>212.08067195632916</v>
      </c>
      <c r="P785" s="19">
        <v>123.25802369482417</v>
      </c>
      <c r="Q785" s="19">
        <v>109.86964299989511</v>
      </c>
      <c r="R785" s="19">
        <v>124.18641038681596</v>
      </c>
      <c r="S785" s="1" t="s">
        <v>38</v>
      </c>
      <c r="T785" s="1" t="s">
        <v>10</v>
      </c>
      <c r="U785" t="str">
        <f>IFERROR(VLOOKUP(JRC_IDEES_powergen[[#This Row],[Headers]],sections[#All],1,FALSE),U784)</f>
        <v>Transformation input (ktoe)</v>
      </c>
      <c r="V785" t="str">
        <f>IFERROR(VLOOKUP(JRC_IDEES_powergen[[#This Row],[Headers]],ec[#All],3,FALSE),"")</f>
        <v>3270A</v>
      </c>
      <c r="W785" t="str">
        <f>VLOOKUP(MID(JRC_IDEES_powergen[[#This Row],[Source.Name]],25,2),Table5[#All],3,FALSE)</f>
        <v>Finland</v>
      </c>
    </row>
    <row r="786" spans="2:23" x14ac:dyDescent="0.25">
      <c r="B786" t="str">
        <f t="shared" si="12"/>
        <v/>
      </c>
      <c r="C786" s="19">
        <v>1.71969045571797</v>
      </c>
      <c r="D786" s="19">
        <v>0</v>
      </c>
      <c r="E786" s="19">
        <v>0</v>
      </c>
      <c r="F786" s="19">
        <v>0</v>
      </c>
      <c r="G786" s="19">
        <v>0</v>
      </c>
      <c r="H786" s="19">
        <v>0</v>
      </c>
      <c r="I786" s="19">
        <v>0.9</v>
      </c>
      <c r="J786" s="19">
        <v>0</v>
      </c>
      <c r="K786" s="19">
        <v>0</v>
      </c>
      <c r="L786" s="19">
        <v>0</v>
      </c>
      <c r="M786" s="19">
        <v>0.90761519213267827</v>
      </c>
      <c r="N786" s="19">
        <v>0</v>
      </c>
      <c r="O786" s="19">
        <v>0</v>
      </c>
      <c r="P786" s="19">
        <v>2.8761576220329061</v>
      </c>
      <c r="Q786" s="19">
        <v>2.8343370508435197</v>
      </c>
      <c r="R786" s="19">
        <v>1.6475356792758429</v>
      </c>
      <c r="S786" s="1" t="s">
        <v>38</v>
      </c>
      <c r="T786" s="1" t="s">
        <v>11</v>
      </c>
      <c r="U786" t="str">
        <f>IFERROR(VLOOKUP(JRC_IDEES_powergen[[#This Row],[Headers]],sections[#All],1,FALSE),U785)</f>
        <v>Transformation input (ktoe)</v>
      </c>
      <c r="V786" t="str">
        <f>IFERROR(VLOOKUP(JRC_IDEES_powergen[[#This Row],[Headers]],ec[#All],3,FALSE),"")</f>
        <v>3280</v>
      </c>
      <c r="W786" t="str">
        <f>VLOOKUP(MID(JRC_IDEES_powergen[[#This Row],[Source.Name]],25,2),Table5[#All],3,FALSE)</f>
        <v>Finland</v>
      </c>
    </row>
    <row r="787" spans="2:23" x14ac:dyDescent="0.25">
      <c r="B787" t="str">
        <f t="shared" si="12"/>
        <v>Transformation input (ktoe) - 4100</v>
      </c>
      <c r="C787" s="19">
        <v>325.83357217923003</v>
      </c>
      <c r="D787" s="19">
        <v>308.61856</v>
      </c>
      <c r="E787" s="19">
        <v>332.99038999999999</v>
      </c>
      <c r="F787" s="19">
        <v>316.50169</v>
      </c>
      <c r="G787" s="19">
        <v>345.68473999999998</v>
      </c>
      <c r="H787" s="19">
        <v>359.3423578005341</v>
      </c>
      <c r="I787" s="19">
        <v>326.16924999999998</v>
      </c>
      <c r="J787" s="19">
        <v>368.92122999999998</v>
      </c>
      <c r="K787" s="19">
        <v>378.52490999999998</v>
      </c>
      <c r="L787" s="19">
        <v>377.30803000000003</v>
      </c>
      <c r="M787" s="19">
        <v>370.64140451888721</v>
      </c>
      <c r="N787" s="19">
        <v>314.29731537212228</v>
      </c>
      <c r="O787" s="19">
        <v>408.90842890175963</v>
      </c>
      <c r="P787" s="19">
        <v>329.98968867257474</v>
      </c>
      <c r="Q787" s="19">
        <v>354.33741090578053</v>
      </c>
      <c r="R787" s="19">
        <v>261.22447221462835</v>
      </c>
      <c r="S787" s="1" t="s">
        <v>38</v>
      </c>
      <c r="T787" s="1" t="s">
        <v>12</v>
      </c>
      <c r="U787" t="str">
        <f>IFERROR(VLOOKUP(JRC_IDEES_powergen[[#This Row],[Headers]],sections[#All],1,FALSE),U786)</f>
        <v>Transformation input (ktoe)</v>
      </c>
      <c r="V787" t="str">
        <f>IFERROR(VLOOKUP(JRC_IDEES_powergen[[#This Row],[Headers]],ec[#All],3,FALSE),"")</f>
        <v/>
      </c>
      <c r="W787" t="str">
        <f>VLOOKUP(MID(JRC_IDEES_powergen[[#This Row],[Source.Name]],25,2),Table5[#All],3,FALSE)</f>
        <v>Finland</v>
      </c>
    </row>
    <row r="788" spans="2:23" x14ac:dyDescent="0.25">
      <c r="B788" t="str">
        <f t="shared" si="12"/>
        <v>Transformation input (ktoe) - 5542</v>
      </c>
      <c r="C788" s="19">
        <v>322.08369160217836</v>
      </c>
      <c r="D788" s="19">
        <v>304.71856000000002</v>
      </c>
      <c r="E788" s="19">
        <v>329.19036999999997</v>
      </c>
      <c r="F788" s="19">
        <v>312.60235999999998</v>
      </c>
      <c r="G788" s="19">
        <v>340.28476999999998</v>
      </c>
      <c r="H788" s="19">
        <v>337.94180005996526</v>
      </c>
      <c r="I788" s="19">
        <v>309.79584999999997</v>
      </c>
      <c r="J788" s="19">
        <v>348.32162</v>
      </c>
      <c r="K788" s="19">
        <v>355.62520000000001</v>
      </c>
      <c r="L788" s="19">
        <v>356.60703000000001</v>
      </c>
      <c r="M788" s="19">
        <v>361.61302181819894</v>
      </c>
      <c r="N788" s="19">
        <v>306.00936275914813</v>
      </c>
      <c r="O788" s="19">
        <v>400.76379922241171</v>
      </c>
      <c r="P788" s="19">
        <v>320.93742919039266</v>
      </c>
      <c r="Q788" s="19">
        <v>344.90285366411553</v>
      </c>
      <c r="R788" s="19">
        <v>252.86487473087186</v>
      </c>
      <c r="S788" s="1" t="s">
        <v>38</v>
      </c>
      <c r="T788" s="1" t="s">
        <v>13</v>
      </c>
      <c r="U788" t="str">
        <f>IFERROR(VLOOKUP(JRC_IDEES_powergen[[#This Row],[Headers]],sections[#All],1,FALSE),U787)</f>
        <v>Transformation input (ktoe)</v>
      </c>
      <c r="V788" t="str">
        <f>IFERROR(VLOOKUP(JRC_IDEES_powergen[[#This Row],[Headers]],ec[#All],3,FALSE),"")</f>
        <v>4100</v>
      </c>
      <c r="W788" t="str">
        <f>VLOOKUP(MID(JRC_IDEES_powergen[[#This Row],[Source.Name]],25,2),Table5[#All],3,FALSE)</f>
        <v>Finland</v>
      </c>
    </row>
    <row r="789" spans="2:23" x14ac:dyDescent="0.25">
      <c r="B789" t="str">
        <f t="shared" si="12"/>
        <v>Transformation input (ktoe) - 4200</v>
      </c>
      <c r="C789" s="19">
        <v>3.7498805770516901</v>
      </c>
      <c r="D789" s="19">
        <v>3.9</v>
      </c>
      <c r="E789" s="19">
        <v>3.80002</v>
      </c>
      <c r="F789" s="19">
        <v>3.89933</v>
      </c>
      <c r="G789" s="19">
        <v>5.3999699999999997</v>
      </c>
      <c r="H789" s="19">
        <v>21.400557740568843</v>
      </c>
      <c r="I789" s="19">
        <v>16.3734</v>
      </c>
      <c r="J789" s="19">
        <v>20.599609999999998</v>
      </c>
      <c r="K789" s="19">
        <v>22.899709999999999</v>
      </c>
      <c r="L789" s="19">
        <v>20.701000000000001</v>
      </c>
      <c r="M789" s="19">
        <v>9.0283827006882937</v>
      </c>
      <c r="N789" s="19">
        <v>8.2879526129741308</v>
      </c>
      <c r="O789" s="19">
        <v>8.1446296793479149</v>
      </c>
      <c r="P789" s="19">
        <v>9.0522594821820999</v>
      </c>
      <c r="Q789" s="19">
        <v>9.434557241665031</v>
      </c>
      <c r="R789" s="19">
        <v>8.3595974837564686</v>
      </c>
      <c r="S789" s="1" t="s">
        <v>38</v>
      </c>
      <c r="T789" s="1" t="s">
        <v>14</v>
      </c>
      <c r="U789" t="str">
        <f>IFERROR(VLOOKUP(JRC_IDEES_powergen[[#This Row],[Headers]],sections[#All],1,FALSE),U788)</f>
        <v>Transformation input (ktoe)</v>
      </c>
      <c r="V789" t="str">
        <f>IFERROR(VLOOKUP(JRC_IDEES_powergen[[#This Row],[Headers]],ec[#All],3,FALSE),"")</f>
        <v>5542</v>
      </c>
      <c r="W789" t="str">
        <f>VLOOKUP(MID(JRC_IDEES_powergen[[#This Row],[Source.Name]],25,2),Table5[#All],3,FALSE)</f>
        <v>Finland</v>
      </c>
    </row>
    <row r="790" spans="2:23" x14ac:dyDescent="0.25">
      <c r="B790" t="str">
        <f t="shared" si="12"/>
        <v>Transformation input (ktoe) - 0</v>
      </c>
      <c r="C790" s="19">
        <v>17.26855832616792</v>
      </c>
      <c r="D790" s="19">
        <v>22.77411</v>
      </c>
      <c r="E790" s="19">
        <v>24.404959999999999</v>
      </c>
      <c r="F790" s="19">
        <v>16.30012</v>
      </c>
      <c r="G790" s="19">
        <v>14.006270000000001</v>
      </c>
      <c r="H790" s="19">
        <v>26.750671718916763</v>
      </c>
      <c r="I790" s="19">
        <v>25.399329999999999</v>
      </c>
      <c r="J790" s="19">
        <v>23.80247</v>
      </c>
      <c r="K790" s="19">
        <v>23.001670000000001</v>
      </c>
      <c r="L790" s="19">
        <v>23.696429999999999</v>
      </c>
      <c r="M790" s="19">
        <v>28.565969236648549</v>
      </c>
      <c r="N790" s="19">
        <v>33.080156682908303</v>
      </c>
      <c r="O790" s="19">
        <v>27.658001071772919</v>
      </c>
      <c r="P790" s="19">
        <v>15.596436003727158</v>
      </c>
      <c r="Q790" s="19">
        <v>35.890104049310033</v>
      </c>
      <c r="R790" s="19">
        <v>31.966973486420535</v>
      </c>
      <c r="S790" s="1" t="s">
        <v>38</v>
      </c>
      <c r="T790" s="1" t="s">
        <v>15</v>
      </c>
      <c r="U790" t="str">
        <f>IFERROR(VLOOKUP(JRC_IDEES_powergen[[#This Row],[Headers]],sections[#All],1,FALSE),U789)</f>
        <v>Transformation input (ktoe)</v>
      </c>
      <c r="V790" t="str">
        <f>IFERROR(VLOOKUP(JRC_IDEES_powergen[[#This Row],[Headers]],ec[#All],3,FALSE),"")</f>
        <v>4200</v>
      </c>
      <c r="W790" t="str">
        <f>VLOOKUP(MID(JRC_IDEES_powergen[[#This Row],[Source.Name]],25,2),Table5[#All],3,FALSE)</f>
        <v>Finland</v>
      </c>
    </row>
    <row r="791" spans="2:23" x14ac:dyDescent="0.25">
      <c r="B791" t="str">
        <f t="shared" si="12"/>
        <v>Transformation input (ktoe) - 5541</v>
      </c>
      <c r="C791" s="19">
        <v>293.32664564822704</v>
      </c>
      <c r="D791" s="19">
        <v>273.59843999999998</v>
      </c>
      <c r="E791" s="19">
        <v>363.30324999999999</v>
      </c>
      <c r="F791" s="19">
        <v>399.30373999999995</v>
      </c>
      <c r="G791" s="19">
        <v>399.89686</v>
      </c>
      <c r="H791" s="19">
        <v>393.78380136542063</v>
      </c>
      <c r="I791" s="19">
        <v>426.18718000000001</v>
      </c>
      <c r="J791" s="19">
        <v>415.82716000000005</v>
      </c>
      <c r="K791" s="19">
        <v>513.33434</v>
      </c>
      <c r="L791" s="19">
        <v>519.19565</v>
      </c>
      <c r="M791" s="19">
        <v>566.28022605983926</v>
      </c>
      <c r="N791" s="19">
        <v>536.11349957007724</v>
      </c>
      <c r="O791" s="19">
        <v>630.16982246309749</v>
      </c>
      <c r="P791" s="19">
        <v>639.27104232349257</v>
      </c>
      <c r="Q791" s="19">
        <v>732.23986736589484</v>
      </c>
      <c r="R791" s="19">
        <v>693.24947704580313</v>
      </c>
      <c r="S791" s="1" t="s">
        <v>38</v>
      </c>
      <c r="T791" s="1" t="s">
        <v>16</v>
      </c>
      <c r="U791" t="str">
        <f>IFERROR(VLOOKUP(JRC_IDEES_powergen[[#This Row],[Headers]],sections[#All],1,FALSE),U790)</f>
        <v>Transformation input (ktoe)</v>
      </c>
      <c r="V791">
        <f>IFERROR(VLOOKUP(JRC_IDEES_powergen[[#This Row],[Headers]],ec[#All],3,FALSE),"")</f>
        <v>0</v>
      </c>
      <c r="W791" t="str">
        <f>VLOOKUP(MID(JRC_IDEES_powergen[[#This Row],[Source.Name]],25,2),Table5[#All],3,FALSE)</f>
        <v>Finland</v>
      </c>
    </row>
    <row r="792" spans="2:23" x14ac:dyDescent="0.25">
      <c r="B792" t="str">
        <f t="shared" si="12"/>
        <v>Transformation input (ktoe) - 55431</v>
      </c>
      <c r="C792" s="19">
        <v>284.87150090761367</v>
      </c>
      <c r="D792" s="19">
        <v>266.29847999999998</v>
      </c>
      <c r="E792" s="19">
        <v>355.60318000000001</v>
      </c>
      <c r="F792" s="19">
        <v>390.90580999999997</v>
      </c>
      <c r="G792" s="19">
        <v>389.29694000000001</v>
      </c>
      <c r="H792" s="19">
        <v>383.25073677166654</v>
      </c>
      <c r="I792" s="19">
        <v>417.68714</v>
      </c>
      <c r="J792" s="19">
        <v>407.92691000000002</v>
      </c>
      <c r="K792" s="19">
        <v>496.01778999999999</v>
      </c>
      <c r="L792" s="19">
        <v>503.67874999999998</v>
      </c>
      <c r="M792" s="19">
        <v>551.51953688252343</v>
      </c>
      <c r="N792" s="19">
        <v>525.19824209420062</v>
      </c>
      <c r="O792" s="19">
        <v>616.96166934673556</v>
      </c>
      <c r="P792" s="19">
        <v>631.58020445208717</v>
      </c>
      <c r="Q792" s="19">
        <v>713.72901540898147</v>
      </c>
      <c r="R792" s="19">
        <v>669.26937454954168</v>
      </c>
      <c r="S792" s="1" t="s">
        <v>38</v>
      </c>
      <c r="T792" s="1" t="s">
        <v>17</v>
      </c>
      <c r="U792" t="str">
        <f>IFERROR(VLOOKUP(JRC_IDEES_powergen[[#This Row],[Headers]],sections[#All],1,FALSE),U791)</f>
        <v>Transformation input (ktoe)</v>
      </c>
      <c r="V792" t="str">
        <f>IFERROR(VLOOKUP(JRC_IDEES_powergen[[#This Row],[Headers]],ec[#All],3,FALSE),"")</f>
        <v>5541</v>
      </c>
      <c r="W792" t="str">
        <f>VLOOKUP(MID(JRC_IDEES_powergen[[#This Row],[Source.Name]],25,2),Table5[#All],3,FALSE)</f>
        <v>Finland</v>
      </c>
    </row>
    <row r="793" spans="2:23" x14ac:dyDescent="0.25">
      <c r="B793" t="str">
        <f t="shared" si="12"/>
        <v>Transformation input (ktoe) - 5545</v>
      </c>
      <c r="C793" s="19">
        <v>8.4551447406133597</v>
      </c>
      <c r="D793" s="19">
        <v>7.2999599999999996</v>
      </c>
      <c r="E793" s="19">
        <v>7.7000700000000002</v>
      </c>
      <c r="F793" s="19">
        <v>8.3979300000000006</v>
      </c>
      <c r="G793" s="19">
        <v>10.599919999999999</v>
      </c>
      <c r="H793" s="19">
        <v>10.533064593754069</v>
      </c>
      <c r="I793" s="19">
        <v>8.5000400000000003</v>
      </c>
      <c r="J793" s="19">
        <v>7.9002499999999998</v>
      </c>
      <c r="K793" s="19">
        <v>17.316549999999999</v>
      </c>
      <c r="L793" s="19">
        <v>15.5169</v>
      </c>
      <c r="M793" s="19">
        <v>14.7606891773158</v>
      </c>
      <c r="N793" s="19">
        <v>10.915257475876627</v>
      </c>
      <c r="O793" s="19">
        <v>13.208153116361915</v>
      </c>
      <c r="P793" s="19">
        <v>7.6908378714053702</v>
      </c>
      <c r="Q793" s="19">
        <v>18.510851956913378</v>
      </c>
      <c r="R793" s="19">
        <v>23.980102496261477</v>
      </c>
      <c r="S793" s="1" t="s">
        <v>38</v>
      </c>
      <c r="T793" s="1" t="s">
        <v>18</v>
      </c>
      <c r="U793" t="str">
        <f>IFERROR(VLOOKUP(JRC_IDEES_powergen[[#This Row],[Headers]],sections[#All],1,FALSE),U792)</f>
        <v>Transformation input (ktoe)</v>
      </c>
      <c r="V793" t="str">
        <f>IFERROR(VLOOKUP(JRC_IDEES_powergen[[#This Row],[Headers]],ec[#All],3,FALSE),"")</f>
        <v>55431</v>
      </c>
      <c r="W793" t="str">
        <f>VLOOKUP(MID(JRC_IDEES_powergen[[#This Row],[Source.Name]],25,2),Table5[#All],3,FALSE)</f>
        <v>Finland</v>
      </c>
    </row>
    <row r="794" spans="2:23" x14ac:dyDescent="0.25">
      <c r="B794" t="str">
        <f t="shared" si="12"/>
        <v>Transformation input (ktoe) - 0</v>
      </c>
      <c r="C794" s="19">
        <v>0</v>
      </c>
      <c r="D794" s="19">
        <v>0</v>
      </c>
      <c r="E794" s="19">
        <v>0</v>
      </c>
      <c r="F794" s="19">
        <v>0</v>
      </c>
      <c r="G794" s="19">
        <v>0</v>
      </c>
      <c r="H794" s="19">
        <v>0</v>
      </c>
      <c r="I794" s="19">
        <v>0</v>
      </c>
      <c r="J794" s="19">
        <v>0</v>
      </c>
      <c r="K794" s="19">
        <v>0</v>
      </c>
      <c r="L794" s="19">
        <v>0</v>
      </c>
      <c r="M794" s="19">
        <v>0</v>
      </c>
      <c r="N794" s="19">
        <v>0</v>
      </c>
      <c r="O794" s="19">
        <v>0</v>
      </c>
      <c r="P794" s="19">
        <v>0</v>
      </c>
      <c r="Q794" s="19">
        <v>0.16719403951605355</v>
      </c>
      <c r="R794" s="19">
        <v>0.74913233249394084</v>
      </c>
      <c r="S794" s="1" t="s">
        <v>38</v>
      </c>
      <c r="T794" s="1" t="s">
        <v>19</v>
      </c>
      <c r="U794" t="str">
        <f>IFERROR(VLOOKUP(JRC_IDEES_powergen[[#This Row],[Headers]],sections[#All],1,FALSE),U793)</f>
        <v>Transformation input (ktoe)</v>
      </c>
      <c r="V794" t="str">
        <f>IFERROR(VLOOKUP(JRC_IDEES_powergen[[#This Row],[Headers]],ec[#All],3,FALSE),"")</f>
        <v>5545</v>
      </c>
      <c r="W794" t="str">
        <f>VLOOKUP(MID(JRC_IDEES_powergen[[#This Row],[Source.Name]],25,2),Table5[#All],3,FALSE)</f>
        <v>Finland</v>
      </c>
    </row>
    <row r="795" spans="2:23" x14ac:dyDescent="0.25">
      <c r="B795" t="str">
        <f t="shared" si="12"/>
        <v>Transformation input (ktoe) - 7100</v>
      </c>
      <c r="C795" s="19">
        <v>6.1144549536639001</v>
      </c>
      <c r="D795" s="19">
        <v>5.5999699999999999</v>
      </c>
      <c r="E795" s="19">
        <v>5.5908999999999995</v>
      </c>
      <c r="F795" s="19">
        <v>5.7005999999999997</v>
      </c>
      <c r="G795" s="19">
        <v>6.2999499999999999</v>
      </c>
      <c r="H795" s="19">
        <v>6.9503896512877432</v>
      </c>
      <c r="I795" s="19">
        <v>6.2161499999999998</v>
      </c>
      <c r="J795" s="19">
        <v>8.31203</v>
      </c>
      <c r="K795" s="19">
        <v>28.521160000000002</v>
      </c>
      <c r="L795" s="19">
        <v>32.900260000000003</v>
      </c>
      <c r="M795" s="19">
        <v>30.4767627674028</v>
      </c>
      <c r="N795" s="19">
        <v>29.6168911818095</v>
      </c>
      <c r="O795" s="19">
        <v>33.51001595344615</v>
      </c>
      <c r="P795" s="19">
        <v>7.7624916403936304</v>
      </c>
      <c r="Q795" s="19">
        <v>16.265662515895524</v>
      </c>
      <c r="R795" s="19">
        <v>17.507385587410031</v>
      </c>
      <c r="S795" s="1" t="s">
        <v>38</v>
      </c>
      <c r="T795" s="1" t="s">
        <v>20</v>
      </c>
      <c r="U795" t="str">
        <f>IFERROR(VLOOKUP(JRC_IDEES_powergen[[#This Row],[Headers]],sections[#All],1,FALSE),U794)</f>
        <v>Transformation input (ktoe)</v>
      </c>
      <c r="V795">
        <f>IFERROR(VLOOKUP(JRC_IDEES_powergen[[#This Row],[Headers]],ec[#All],3,FALSE),"")</f>
        <v>0</v>
      </c>
      <c r="W795" t="str">
        <f>VLOOKUP(MID(JRC_IDEES_powergen[[#This Row],[Source.Name]],25,2),Table5[#All],3,FALSE)</f>
        <v>Finland</v>
      </c>
    </row>
    <row r="796" spans="2:23" x14ac:dyDescent="0.25">
      <c r="B796" t="str">
        <f t="shared" si="12"/>
        <v>Transformation input (ktoe) - 55432</v>
      </c>
      <c r="C796" s="19">
        <v>0.76430686920798996</v>
      </c>
      <c r="D796" s="19">
        <v>0.89998999999999996</v>
      </c>
      <c r="E796" s="19">
        <v>0.59902999999999995</v>
      </c>
      <c r="F796" s="19">
        <v>0.20355000000000001</v>
      </c>
      <c r="G796" s="19">
        <v>0.79998999999999998</v>
      </c>
      <c r="H796" s="19">
        <v>1.2181092394589381</v>
      </c>
      <c r="I796" s="19">
        <v>0.7</v>
      </c>
      <c r="J796" s="19">
        <v>3.16595</v>
      </c>
      <c r="K796" s="19">
        <v>17.571680000000001</v>
      </c>
      <c r="L796" s="19">
        <v>17.500109999999999</v>
      </c>
      <c r="M796" s="19">
        <v>16.026573524237669</v>
      </c>
      <c r="N796" s="19">
        <v>18.8449412439094</v>
      </c>
      <c r="O796" s="19">
        <v>21.8304736859941</v>
      </c>
      <c r="P796" s="19">
        <v>0.76430686920798996</v>
      </c>
      <c r="Q796" s="19">
        <v>0.6687799897535871</v>
      </c>
      <c r="R796" s="19">
        <v>0.64488323446121254</v>
      </c>
      <c r="S796" s="1" t="s">
        <v>38</v>
      </c>
      <c r="T796" s="1" t="s">
        <v>21</v>
      </c>
      <c r="U796" t="str">
        <f>IFERROR(VLOOKUP(JRC_IDEES_powergen[[#This Row],[Headers]],sections[#All],1,FALSE),U795)</f>
        <v>Transformation input (ktoe)</v>
      </c>
      <c r="V796" t="str">
        <f>IFERROR(VLOOKUP(JRC_IDEES_powergen[[#This Row],[Headers]],ec[#All],3,FALSE),"")</f>
        <v>7100</v>
      </c>
      <c r="W796" t="str">
        <f>VLOOKUP(MID(JRC_IDEES_powergen[[#This Row],[Source.Name]],25,2),Table5[#All],3,FALSE)</f>
        <v>Finland</v>
      </c>
    </row>
    <row r="797" spans="2:23" x14ac:dyDescent="0.25">
      <c r="B797" t="str">
        <f t="shared" si="12"/>
        <v>Transformation input (ktoe) - 5532</v>
      </c>
      <c r="C797" s="19">
        <v>5.3501480844559097</v>
      </c>
      <c r="D797" s="19">
        <v>4.69998</v>
      </c>
      <c r="E797" s="19">
        <v>4.9918699999999996</v>
      </c>
      <c r="F797" s="19">
        <v>5.4970499999999998</v>
      </c>
      <c r="G797" s="19">
        <v>5.4999599999999997</v>
      </c>
      <c r="H797" s="19">
        <v>5.7322804118288051</v>
      </c>
      <c r="I797" s="19">
        <v>5.5161499999999997</v>
      </c>
      <c r="J797" s="19">
        <v>5.1460800000000004</v>
      </c>
      <c r="K797" s="19">
        <v>10.949479999999999</v>
      </c>
      <c r="L797" s="19">
        <v>15.40015</v>
      </c>
      <c r="M797" s="19">
        <v>14.450189243165131</v>
      </c>
      <c r="N797" s="19">
        <v>10.7719499379001</v>
      </c>
      <c r="O797" s="19">
        <v>11.679542267452049</v>
      </c>
      <c r="P797" s="19">
        <v>6.99818477118564</v>
      </c>
      <c r="Q797" s="19">
        <v>15.596882526141938</v>
      </c>
      <c r="R797" s="19">
        <v>16.86250235294882</v>
      </c>
      <c r="S797" s="1" t="s">
        <v>38</v>
      </c>
      <c r="T797" s="1" t="s">
        <v>22</v>
      </c>
      <c r="U797" t="str">
        <f>IFERROR(VLOOKUP(JRC_IDEES_powergen[[#This Row],[Headers]],sections[#All],1,FALSE),U796)</f>
        <v>Transformation input (ktoe)</v>
      </c>
      <c r="V797" t="str">
        <f>IFERROR(VLOOKUP(JRC_IDEES_powergen[[#This Row],[Headers]],ec[#All],3,FALSE),"")</f>
        <v>55432</v>
      </c>
      <c r="W797" t="str">
        <f>VLOOKUP(MID(JRC_IDEES_powergen[[#This Row],[Source.Name]],25,2),Table5[#All],3,FALSE)</f>
        <v>Finland</v>
      </c>
    </row>
    <row r="798" spans="2:23" x14ac:dyDescent="0.25">
      <c r="B798" t="str">
        <f t="shared" si="12"/>
        <v>Transformation input (ktoe) - 5550</v>
      </c>
      <c r="C798" s="19">
        <v>0</v>
      </c>
      <c r="D798" s="19">
        <v>0</v>
      </c>
      <c r="E798" s="19">
        <v>0</v>
      </c>
      <c r="F798" s="19">
        <v>0</v>
      </c>
      <c r="G798" s="19">
        <v>0</v>
      </c>
      <c r="H798" s="19">
        <v>0</v>
      </c>
      <c r="I798" s="19">
        <v>0</v>
      </c>
      <c r="J798" s="19">
        <v>0</v>
      </c>
      <c r="K798" s="19">
        <v>0</v>
      </c>
      <c r="L798" s="19">
        <v>0</v>
      </c>
      <c r="M798" s="19">
        <v>0</v>
      </c>
      <c r="N798" s="19">
        <v>0</v>
      </c>
      <c r="O798" s="19">
        <v>0</v>
      </c>
      <c r="P798" s="19">
        <v>0</v>
      </c>
      <c r="Q798" s="19">
        <v>0</v>
      </c>
      <c r="R798" s="19">
        <v>0</v>
      </c>
      <c r="S798" s="1" t="s">
        <v>38</v>
      </c>
      <c r="T798" s="1" t="s">
        <v>23</v>
      </c>
      <c r="U798" t="str">
        <f>IFERROR(VLOOKUP(JRC_IDEES_powergen[[#This Row],[Headers]],sections[#All],1,FALSE),U797)</f>
        <v>Transformation input (ktoe)</v>
      </c>
      <c r="V798" t="str">
        <f>IFERROR(VLOOKUP(JRC_IDEES_powergen[[#This Row],[Headers]],ec[#All],3,FALSE),"")</f>
        <v>5532</v>
      </c>
      <c r="W798" t="str">
        <f>VLOOKUP(MID(JRC_IDEES_powergen[[#This Row],[Source.Name]],25,2),Table5[#All],3,FALSE)</f>
        <v>Finland</v>
      </c>
    </row>
    <row r="799" spans="2:23" x14ac:dyDescent="0.25">
      <c r="B799" t="str">
        <f t="shared" si="12"/>
        <v>Transformation input (ktoe) - 99998</v>
      </c>
      <c r="C799" s="19">
        <v>0</v>
      </c>
      <c r="D799" s="19">
        <v>0</v>
      </c>
      <c r="E799" s="19">
        <v>0</v>
      </c>
      <c r="F799" s="19">
        <v>0</v>
      </c>
      <c r="G799" s="19">
        <v>0</v>
      </c>
      <c r="H799" s="19">
        <v>0</v>
      </c>
      <c r="I799" s="19">
        <v>0</v>
      </c>
      <c r="J799" s="19">
        <v>0</v>
      </c>
      <c r="K799" s="19">
        <v>0</v>
      </c>
      <c r="L799" s="19">
        <v>0</v>
      </c>
      <c r="M799" s="19">
        <v>0</v>
      </c>
      <c r="N799" s="19">
        <v>0</v>
      </c>
      <c r="O799" s="19">
        <v>0</v>
      </c>
      <c r="P799" s="19">
        <v>0</v>
      </c>
      <c r="Q799" s="19">
        <v>0</v>
      </c>
      <c r="R799" s="19">
        <v>0</v>
      </c>
      <c r="S799" s="1" t="s">
        <v>38</v>
      </c>
      <c r="T799" s="1" t="s">
        <v>24</v>
      </c>
      <c r="U799" t="str">
        <f>IFERROR(VLOOKUP(JRC_IDEES_powergen[[#This Row],[Headers]],sections[#All],1,FALSE),U798)</f>
        <v>Transformation input (ktoe)</v>
      </c>
      <c r="V799" t="str">
        <f>IFERROR(VLOOKUP(JRC_IDEES_powergen[[#This Row],[Headers]],ec[#All],3,FALSE),"")</f>
        <v>5550</v>
      </c>
      <c r="W799" t="str">
        <f>VLOOKUP(MID(JRC_IDEES_powergen[[#This Row],[Source.Name]],25,2),Table5[#All],3,FALSE)</f>
        <v>Finland</v>
      </c>
    </row>
    <row r="800" spans="2:23" x14ac:dyDescent="0.25">
      <c r="B800" t="str">
        <f t="shared" si="12"/>
        <v>Transformation input (ktoe) - 99999</v>
      </c>
      <c r="C800" s="19">
        <v>0.42992261392948999</v>
      </c>
      <c r="D800" s="19">
        <v>0.20000000000000018</v>
      </c>
      <c r="E800" s="19">
        <v>0.7</v>
      </c>
      <c r="F800" s="19">
        <v>0</v>
      </c>
      <c r="G800" s="19">
        <v>0</v>
      </c>
      <c r="H800" s="19">
        <v>9.5538260861727675E-2</v>
      </c>
      <c r="I800" s="19">
        <v>0</v>
      </c>
      <c r="J800" s="19">
        <v>1.6000100000000002</v>
      </c>
      <c r="K800" s="19">
        <v>6.6000199999999989</v>
      </c>
      <c r="L800" s="19">
        <v>5.9</v>
      </c>
      <c r="M800" s="19">
        <v>10.563508180355473</v>
      </c>
      <c r="N800" s="19">
        <v>10.652526989586301</v>
      </c>
      <c r="O800" s="19">
        <v>15.402404624871094</v>
      </c>
      <c r="P800" s="19">
        <v>13.757523645743801</v>
      </c>
      <c r="Q800" s="19">
        <v>17.385438034190042</v>
      </c>
      <c r="R800" s="19">
        <v>28.299323581301763</v>
      </c>
      <c r="S800" s="1" t="s">
        <v>38</v>
      </c>
      <c r="T800" s="1" t="s">
        <v>25</v>
      </c>
      <c r="U800" t="str">
        <f>IFERROR(VLOOKUP(JRC_IDEES_powergen[[#This Row],[Headers]],sections[#All],1,FALSE),U799)</f>
        <v>Transformation input (ktoe)</v>
      </c>
      <c r="V800" t="str">
        <f>IFERROR(VLOOKUP(JRC_IDEES_powergen[[#This Row],[Headers]],ec[#All],3,FALSE),"")</f>
        <v>99998</v>
      </c>
      <c r="W800" t="str">
        <f>VLOOKUP(MID(JRC_IDEES_powergen[[#This Row],[Source.Name]],25,2),Table5[#All],3,FALSE)</f>
        <v>Finland</v>
      </c>
    </row>
    <row r="801" spans="2:23" x14ac:dyDescent="0.25">
      <c r="B801" t="str">
        <f t="shared" si="12"/>
        <v/>
      </c>
      <c r="C801" s="19">
        <v>5.5889939810834104</v>
      </c>
      <c r="D801" s="19">
        <v>4.9000199999999996</v>
      </c>
      <c r="E801" s="19">
        <v>4.7</v>
      </c>
      <c r="F801" s="19">
        <v>2.4</v>
      </c>
      <c r="G801" s="19">
        <v>2.1</v>
      </c>
      <c r="H801" s="19">
        <v>1.7196886955110711</v>
      </c>
      <c r="I801" s="19">
        <v>2.3999899999999998</v>
      </c>
      <c r="J801" s="19">
        <v>2.6000100000000002</v>
      </c>
      <c r="K801" s="19">
        <v>2.3000099999999999</v>
      </c>
      <c r="L801" s="19">
        <v>4</v>
      </c>
      <c r="M801" s="19">
        <v>3.9583348937675007</v>
      </c>
      <c r="N801" s="19">
        <v>3.4393809114359399</v>
      </c>
      <c r="O801" s="19">
        <v>2.3199274046777938</v>
      </c>
      <c r="P801" s="19">
        <v>1.9824209420082199</v>
      </c>
      <c r="Q801" s="19">
        <v>2.0565992722700632</v>
      </c>
      <c r="R801" s="19">
        <v>5.4973348173136936</v>
      </c>
      <c r="S801" s="1" t="s">
        <v>38</v>
      </c>
      <c r="T801" s="1" t="s">
        <v>26</v>
      </c>
      <c r="U801" t="str">
        <f>IFERROR(VLOOKUP(JRC_IDEES_powergen[[#This Row],[Headers]],sections[#All],1,FALSE),U800)</f>
        <v>Transformation input (ktoe)</v>
      </c>
      <c r="V801" t="str">
        <f>IFERROR(VLOOKUP(JRC_IDEES_powergen[[#This Row],[Headers]],ec[#All],3,FALSE),"")</f>
        <v>99999</v>
      </c>
      <c r="W801" t="str">
        <f>VLOOKUP(MID(JRC_IDEES_powergen[[#This Row],[Source.Name]],25,2),Table5[#All],3,FALSE)</f>
        <v>Finland</v>
      </c>
    </row>
    <row r="802" spans="2:23" x14ac:dyDescent="0.25">
      <c r="B802" t="str">
        <f t="shared" si="12"/>
        <v/>
      </c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" t="s">
        <v>38</v>
      </c>
      <c r="T802" s="1"/>
      <c r="U802" t="str">
        <f>IFERROR(VLOOKUP(JRC_IDEES_powergen[[#This Row],[Headers]],sections[#All],1,FALSE),U801)</f>
        <v>Transformation input (ktoe)</v>
      </c>
      <c r="V802" t="str">
        <f>IFERROR(VLOOKUP(JRC_IDEES_powergen[[#This Row],[Headers]],ec[#All],3,FALSE),"")</f>
        <v/>
      </c>
      <c r="W802" t="str">
        <f>VLOOKUP(MID(JRC_IDEES_powergen[[#This Row],[Source.Name]],25,2),Table5[#All],3,FALSE)</f>
        <v>Finland</v>
      </c>
    </row>
    <row r="803" spans="2:23" x14ac:dyDescent="0.25">
      <c r="B803" t="str">
        <f t="shared" si="12"/>
        <v>CO2 emissions (kt CO2) - 0</v>
      </c>
      <c r="C803" s="19">
        <v>2509.4664108951974</v>
      </c>
      <c r="D803" s="19">
        <v>2650.8845983545002</v>
      </c>
      <c r="E803" s="19">
        <v>2977.868753798472</v>
      </c>
      <c r="F803" s="19">
        <v>2859.3300173170323</v>
      </c>
      <c r="G803" s="19">
        <v>2888.0539420185723</v>
      </c>
      <c r="H803" s="19">
        <v>2849.6332680125793</v>
      </c>
      <c r="I803" s="19">
        <v>2953.8314748622802</v>
      </c>
      <c r="J803" s="19">
        <v>3181.3230415051084</v>
      </c>
      <c r="K803" s="19">
        <v>2994.3677348387287</v>
      </c>
      <c r="L803" s="19">
        <v>3257.1411261600965</v>
      </c>
      <c r="M803" s="19">
        <v>3522.1200513999293</v>
      </c>
      <c r="N803" s="19">
        <v>3048.0152168770542</v>
      </c>
      <c r="O803" s="19">
        <v>3435.3928108247637</v>
      </c>
      <c r="P803" s="19">
        <v>2657.2086098166201</v>
      </c>
      <c r="Q803" s="19">
        <v>2748.2829143059316</v>
      </c>
      <c r="R803" s="19">
        <v>2570.2166488265757</v>
      </c>
      <c r="S803" s="1" t="s">
        <v>38</v>
      </c>
      <c r="T803" s="1" t="s">
        <v>28</v>
      </c>
      <c r="U803" t="str">
        <f>IFERROR(VLOOKUP(JRC_IDEES_powergen[[#This Row],[Headers]],sections[#All],1,FALSE),U802)</f>
        <v>CO2 emissions (kt CO2)</v>
      </c>
      <c r="V803" t="str">
        <f>IFERROR(VLOOKUP(JRC_IDEES_powergen[[#This Row],[Headers]],ec[#All],3,FALSE),"")</f>
        <v/>
      </c>
      <c r="W803" t="str">
        <f>VLOOKUP(MID(JRC_IDEES_powergen[[#This Row],[Source.Name]],25,2),Table5[#All],3,FALSE)</f>
        <v>Finland</v>
      </c>
    </row>
    <row r="804" spans="2:23" x14ac:dyDescent="0.25">
      <c r="B804" t="str">
        <f t="shared" si="12"/>
        <v>CO2 emissions (kt CO2) - 2100</v>
      </c>
      <c r="C804" s="19">
        <v>2509.4664108951974</v>
      </c>
      <c r="D804" s="19">
        <v>2650.8845983545002</v>
      </c>
      <c r="E804" s="19">
        <v>2977.868753798472</v>
      </c>
      <c r="F804" s="19">
        <v>2859.3300173170323</v>
      </c>
      <c r="G804" s="19">
        <v>2888.0539420185723</v>
      </c>
      <c r="H804" s="19">
        <v>2849.6332680125793</v>
      </c>
      <c r="I804" s="19">
        <v>2953.8314748622802</v>
      </c>
      <c r="J804" s="19">
        <v>3181.3230415051084</v>
      </c>
      <c r="K804" s="19">
        <v>2994.3677348387287</v>
      </c>
      <c r="L804" s="19">
        <v>3257.1411261600965</v>
      </c>
      <c r="M804" s="19">
        <v>3522.1200513999293</v>
      </c>
      <c r="N804" s="19">
        <v>3048.0152168770542</v>
      </c>
      <c r="O804" s="19">
        <v>3435.3928108247637</v>
      </c>
      <c r="P804" s="19">
        <v>2657.2086098166201</v>
      </c>
      <c r="Q804" s="19">
        <v>2748.2829143059316</v>
      </c>
      <c r="R804" s="19">
        <v>2570.2166488265757</v>
      </c>
      <c r="S804" s="1" t="s">
        <v>38</v>
      </c>
      <c r="T804" s="1" t="s">
        <v>4</v>
      </c>
      <c r="U804" t="str">
        <f>IFERROR(VLOOKUP(JRC_IDEES_powergen[[#This Row],[Headers]],sections[#All],1,FALSE),U803)</f>
        <v>CO2 emissions (kt CO2)</v>
      </c>
      <c r="V804">
        <f>IFERROR(VLOOKUP(JRC_IDEES_powergen[[#This Row],[Headers]],ec[#All],3,FALSE),"")</f>
        <v>0</v>
      </c>
      <c r="W804" t="str">
        <f>VLOOKUP(MID(JRC_IDEES_powergen[[#This Row],[Source.Name]],25,2),Table5[#All],3,FALSE)</f>
        <v>Finland</v>
      </c>
    </row>
    <row r="805" spans="2:23" x14ac:dyDescent="0.25">
      <c r="B805" t="str">
        <f t="shared" si="12"/>
        <v>CO2 emissions (kt CO2) - 2200</v>
      </c>
      <c r="C805" s="19">
        <v>246.5288423532005</v>
      </c>
      <c r="D805" s="19">
        <v>207.54408361183198</v>
      </c>
      <c r="E805" s="19">
        <v>268.41180302956798</v>
      </c>
      <c r="F805" s="19">
        <v>231.703639549272</v>
      </c>
      <c r="G805" s="19">
        <v>253.48427255764798</v>
      </c>
      <c r="H805" s="19">
        <v>261.00450885761876</v>
      </c>
      <c r="I805" s="19">
        <v>234.07939390809602</v>
      </c>
      <c r="J805" s="19">
        <v>200.42323689009601</v>
      </c>
      <c r="K805" s="19">
        <v>148.539245852448</v>
      </c>
      <c r="L805" s="19">
        <v>197.73074432865602</v>
      </c>
      <c r="M805" s="19">
        <v>268.37947038467308</v>
      </c>
      <c r="N805" s="19">
        <v>249.83758339921175</v>
      </c>
      <c r="O805" s="19">
        <v>445.66212237835435</v>
      </c>
      <c r="P805" s="19">
        <v>508.37583967563222</v>
      </c>
      <c r="Q805" s="19">
        <v>419.84137562880642</v>
      </c>
      <c r="R805" s="19">
        <v>373.98085742773827</v>
      </c>
      <c r="S805" s="1" t="s">
        <v>38</v>
      </c>
      <c r="T805" s="1" t="s">
        <v>5</v>
      </c>
      <c r="U805" t="str">
        <f>IFERROR(VLOOKUP(JRC_IDEES_powergen[[#This Row],[Headers]],sections[#All],1,FALSE),U804)</f>
        <v>CO2 emissions (kt CO2)</v>
      </c>
      <c r="V805" t="str">
        <f>IFERROR(VLOOKUP(JRC_IDEES_powergen[[#This Row],[Headers]],ec[#All],3,FALSE),"")</f>
        <v>2100</v>
      </c>
      <c r="W805" t="str">
        <f>VLOOKUP(MID(JRC_IDEES_powergen[[#This Row],[Source.Name]],25,2),Table5[#All],3,FALSE)</f>
        <v>Finland</v>
      </c>
    </row>
    <row r="806" spans="2:23" x14ac:dyDescent="0.25">
      <c r="B806" t="str">
        <f t="shared" si="12"/>
        <v>CO2 emissions (kt CO2) - 3210</v>
      </c>
      <c r="C806" s="19">
        <v>470.0063685419978</v>
      </c>
      <c r="D806" s="19">
        <v>472.19277865967996</v>
      </c>
      <c r="E806" s="19">
        <v>614.36161337471992</v>
      </c>
      <c r="F806" s="19">
        <v>645.73531208928</v>
      </c>
      <c r="G806" s="19">
        <v>694.98792545256003</v>
      </c>
      <c r="H806" s="19">
        <v>642.98408135771933</v>
      </c>
      <c r="I806" s="19">
        <v>725.17396884623997</v>
      </c>
      <c r="J806" s="19">
        <v>922.30824272256007</v>
      </c>
      <c r="K806" s="19">
        <v>869.86452408696005</v>
      </c>
      <c r="L806" s="19">
        <v>836.42355686592009</v>
      </c>
      <c r="M806" s="19">
        <v>980.61430319440626</v>
      </c>
      <c r="N806" s="19">
        <v>849.38223347784037</v>
      </c>
      <c r="O806" s="19">
        <v>869.52079647061976</v>
      </c>
      <c r="P806" s="19">
        <v>768.30329367428999</v>
      </c>
      <c r="Q806" s="19">
        <v>754.72224451700231</v>
      </c>
      <c r="R806" s="19">
        <v>825.59791305248814</v>
      </c>
      <c r="S806" s="1" t="s">
        <v>38</v>
      </c>
      <c r="T806" s="1" t="s">
        <v>6</v>
      </c>
      <c r="U806" t="str">
        <f>IFERROR(VLOOKUP(JRC_IDEES_powergen[[#This Row],[Headers]],sections[#All],1,FALSE),U805)</f>
        <v>CO2 emissions (kt CO2)</v>
      </c>
      <c r="V806" t="str">
        <f>IFERROR(VLOOKUP(JRC_IDEES_powergen[[#This Row],[Headers]],ec[#All],3,FALSE),"")</f>
        <v>2200</v>
      </c>
      <c r="W806" t="str">
        <f>VLOOKUP(MID(JRC_IDEES_powergen[[#This Row],[Source.Name]],25,2),Table5[#All],3,FALSE)</f>
        <v>Finland</v>
      </c>
    </row>
    <row r="807" spans="2:23" x14ac:dyDescent="0.25">
      <c r="B807" t="str">
        <f t="shared" si="12"/>
        <v>CO2 emissions (kt CO2) - 3260</v>
      </c>
      <c r="C807" s="19">
        <v>6.3360000000000118</v>
      </c>
      <c r="D807" s="19">
        <v>3.1347141004800001</v>
      </c>
      <c r="E807" s="19">
        <v>0</v>
      </c>
      <c r="F807" s="19">
        <v>0</v>
      </c>
      <c r="G807" s="19">
        <v>0</v>
      </c>
      <c r="H807" s="19">
        <v>0</v>
      </c>
      <c r="I807" s="19">
        <v>0</v>
      </c>
      <c r="J807" s="19">
        <v>3.1351723038720007</v>
      </c>
      <c r="K807" s="19">
        <v>3.1350758400000007</v>
      </c>
      <c r="L807" s="19">
        <v>0</v>
      </c>
      <c r="M807" s="19">
        <v>0</v>
      </c>
      <c r="N807" s="19">
        <v>0</v>
      </c>
      <c r="O807" s="19">
        <v>0</v>
      </c>
      <c r="P807" s="19">
        <v>0</v>
      </c>
      <c r="Q807" s="19">
        <v>0</v>
      </c>
      <c r="R807" s="19">
        <v>0</v>
      </c>
      <c r="S807" s="1" t="s">
        <v>38</v>
      </c>
      <c r="T807" s="1" t="s">
        <v>7</v>
      </c>
      <c r="U807" t="str">
        <f>IFERROR(VLOOKUP(JRC_IDEES_powergen[[#This Row],[Headers]],sections[#All],1,FALSE),U806)</f>
        <v>CO2 emissions (kt CO2)</v>
      </c>
      <c r="V807" t="str">
        <f>IFERROR(VLOOKUP(JRC_IDEES_powergen[[#This Row],[Headers]],ec[#All],3,FALSE),"")</f>
        <v>3210</v>
      </c>
      <c r="W807" t="str">
        <f>VLOOKUP(MID(JRC_IDEES_powergen[[#This Row],[Source.Name]],25,2),Table5[#All],3,FALSE)</f>
        <v>Finland</v>
      </c>
    </row>
    <row r="808" spans="2:23" x14ac:dyDescent="0.25">
      <c r="B808" t="str">
        <f t="shared" si="12"/>
        <v>CO2 emissions (kt CO2) - 0</v>
      </c>
      <c r="C808" s="19">
        <v>91.896699999999896</v>
      </c>
      <c r="D808" s="19">
        <v>89.038892148803995</v>
      </c>
      <c r="E808" s="19">
        <v>95.502564549287996</v>
      </c>
      <c r="F808" s="19">
        <v>88.842535834284007</v>
      </c>
      <c r="G808" s="19">
        <v>66.431721474144013</v>
      </c>
      <c r="H808" s="19">
        <v>60.243314880151459</v>
      </c>
      <c r="I808" s="19">
        <v>72.906717703248006</v>
      </c>
      <c r="J808" s="19">
        <v>78.917521197348009</v>
      </c>
      <c r="K808" s="19">
        <v>47.74164664752</v>
      </c>
      <c r="L808" s="19">
        <v>76.009508793504011</v>
      </c>
      <c r="M808" s="19">
        <v>53.871818522010891</v>
      </c>
      <c r="N808" s="19">
        <v>60.243300000000268</v>
      </c>
      <c r="O808" s="19">
        <v>66.323391187366127</v>
      </c>
      <c r="P808" s="19">
        <v>44.47859423616341</v>
      </c>
      <c r="Q808" s="19">
        <v>44.801800118725836</v>
      </c>
      <c r="R808" s="19">
        <v>44.794390706567576</v>
      </c>
      <c r="S808" s="1" t="s">
        <v>38</v>
      </c>
      <c r="T808" s="1" t="s">
        <v>8</v>
      </c>
      <c r="U808" t="str">
        <f>IFERROR(VLOOKUP(JRC_IDEES_powergen[[#This Row],[Headers]],sections[#All],1,FALSE),U807)</f>
        <v>CO2 emissions (kt CO2)</v>
      </c>
      <c r="V808" t="str">
        <f>IFERROR(VLOOKUP(JRC_IDEES_powergen[[#This Row],[Headers]],ec[#All],3,FALSE),"")</f>
        <v>3260</v>
      </c>
      <c r="W808" t="str">
        <f>VLOOKUP(MID(JRC_IDEES_powergen[[#This Row],[Source.Name]],25,2),Table5[#All],3,FALSE)</f>
        <v>Finland</v>
      </c>
    </row>
    <row r="809" spans="2:23" x14ac:dyDescent="0.25">
      <c r="B809" t="str">
        <f t="shared" si="12"/>
        <v>CO2 emissions (kt CO2) - 3270A</v>
      </c>
      <c r="C809" s="19">
        <v>742.12559999999905</v>
      </c>
      <c r="D809" s="19">
        <v>913.41045109202412</v>
      </c>
      <c r="E809" s="19">
        <v>953.49983548255204</v>
      </c>
      <c r="F809" s="19">
        <v>990.64213629350411</v>
      </c>
      <c r="G809" s="19">
        <v>922.60489299372011</v>
      </c>
      <c r="H809" s="19">
        <v>823.53597783118096</v>
      </c>
      <c r="I809" s="19">
        <v>940.90973415588007</v>
      </c>
      <c r="J809" s="19">
        <v>903.91667652014416</v>
      </c>
      <c r="K809" s="19">
        <v>733.69140108487215</v>
      </c>
      <c r="L809" s="19">
        <v>931.75924888123234</v>
      </c>
      <c r="M809" s="19">
        <v>959.46764307478759</v>
      </c>
      <c r="N809" s="19">
        <v>708.98399999999947</v>
      </c>
      <c r="O809" s="19">
        <v>687.26506258639154</v>
      </c>
      <c r="P809" s="19">
        <v>408.25459115515196</v>
      </c>
      <c r="Q809" s="19">
        <v>364.74008542861549</v>
      </c>
      <c r="R809" s="19">
        <v>407.49255761382159</v>
      </c>
      <c r="S809" s="1" t="s">
        <v>38</v>
      </c>
      <c r="T809" s="1" t="s">
        <v>9</v>
      </c>
      <c r="U809" t="str">
        <f>IFERROR(VLOOKUP(JRC_IDEES_powergen[[#This Row],[Headers]],sections[#All],1,FALSE),U808)</f>
        <v>CO2 emissions (kt CO2)</v>
      </c>
      <c r="V809">
        <f>IFERROR(VLOOKUP(JRC_IDEES_powergen[[#This Row],[Headers]],ec[#All],3,FALSE),"")</f>
        <v>0</v>
      </c>
      <c r="W809" t="str">
        <f>VLOOKUP(MID(JRC_IDEES_powergen[[#This Row],[Source.Name]],25,2),Table5[#All],3,FALSE)</f>
        <v>Finland</v>
      </c>
    </row>
    <row r="810" spans="2:23" x14ac:dyDescent="0.25">
      <c r="B810" t="str">
        <f t="shared" si="12"/>
        <v>CO2 emissions (kt CO2) - 3280</v>
      </c>
      <c r="C810" s="19">
        <v>736.84799999999905</v>
      </c>
      <c r="D810" s="19">
        <v>913.41045109202412</v>
      </c>
      <c r="E810" s="19">
        <v>953.49983548255204</v>
      </c>
      <c r="F810" s="19">
        <v>990.64213629350411</v>
      </c>
      <c r="G810" s="19">
        <v>922.60489299372011</v>
      </c>
      <c r="H810" s="19">
        <v>823.53597783118096</v>
      </c>
      <c r="I810" s="19">
        <v>938.14770219588013</v>
      </c>
      <c r="J810" s="19">
        <v>903.91667652014416</v>
      </c>
      <c r="K810" s="19">
        <v>733.69140108487215</v>
      </c>
      <c r="L810" s="19">
        <v>931.75924888123234</v>
      </c>
      <c r="M810" s="19">
        <v>956.68224066584094</v>
      </c>
      <c r="N810" s="19">
        <v>708.98399999999947</v>
      </c>
      <c r="O810" s="19">
        <v>687.26506258639154</v>
      </c>
      <c r="P810" s="19">
        <v>399.42788085064922</v>
      </c>
      <c r="Q810" s="19">
        <v>356.04171929545777</v>
      </c>
      <c r="R810" s="19">
        <v>402.43639516782139</v>
      </c>
      <c r="S810" s="1" t="s">
        <v>38</v>
      </c>
      <c r="T810" s="1" t="s">
        <v>10</v>
      </c>
      <c r="U810" t="str">
        <f>IFERROR(VLOOKUP(JRC_IDEES_powergen[[#This Row],[Headers]],sections[#All],1,FALSE),U809)</f>
        <v>CO2 emissions (kt CO2)</v>
      </c>
      <c r="V810" t="str">
        <f>IFERROR(VLOOKUP(JRC_IDEES_powergen[[#This Row],[Headers]],ec[#All],3,FALSE),"")</f>
        <v>3270A</v>
      </c>
      <c r="W810" t="str">
        <f>VLOOKUP(MID(JRC_IDEES_powergen[[#This Row],[Source.Name]],25,2),Table5[#All],3,FALSE)</f>
        <v>Finland</v>
      </c>
    </row>
    <row r="811" spans="2:23" x14ac:dyDescent="0.25">
      <c r="B811" t="str">
        <f t="shared" si="12"/>
        <v/>
      </c>
      <c r="C811" s="19">
        <v>5.2775999999999978</v>
      </c>
      <c r="D811" s="19">
        <v>0</v>
      </c>
      <c r="E811" s="19">
        <v>0</v>
      </c>
      <c r="F811" s="19">
        <v>0</v>
      </c>
      <c r="G811" s="19">
        <v>0</v>
      </c>
      <c r="H811" s="19">
        <v>0</v>
      </c>
      <c r="I811" s="19">
        <v>2.7620319600000003</v>
      </c>
      <c r="J811" s="19">
        <v>0</v>
      </c>
      <c r="K811" s="19">
        <v>0</v>
      </c>
      <c r="L811" s="19">
        <v>0</v>
      </c>
      <c r="M811" s="19">
        <v>2.7854024089466645</v>
      </c>
      <c r="N811" s="19">
        <v>0</v>
      </c>
      <c r="O811" s="19">
        <v>0</v>
      </c>
      <c r="P811" s="19">
        <v>8.8267103045027646</v>
      </c>
      <c r="Q811" s="19">
        <v>8.6983661331577196</v>
      </c>
      <c r="R811" s="19">
        <v>5.0561624460002088</v>
      </c>
      <c r="S811" s="1" t="s">
        <v>38</v>
      </c>
      <c r="T811" s="1" t="s">
        <v>11</v>
      </c>
      <c r="U811" t="str">
        <f>IFERROR(VLOOKUP(JRC_IDEES_powergen[[#This Row],[Headers]],sections[#All],1,FALSE),U810)</f>
        <v>CO2 emissions (kt CO2)</v>
      </c>
      <c r="V811" t="str">
        <f>IFERROR(VLOOKUP(JRC_IDEES_powergen[[#This Row],[Headers]],ec[#All],3,FALSE),"")</f>
        <v>3280</v>
      </c>
      <c r="W811" t="str">
        <f>VLOOKUP(MID(JRC_IDEES_powergen[[#This Row],[Source.Name]],25,2),Table5[#All],3,FALSE)</f>
        <v>Finland</v>
      </c>
    </row>
    <row r="812" spans="2:23" x14ac:dyDescent="0.25">
      <c r="B812" t="str">
        <f t="shared" si="12"/>
        <v>CO2 emissions (kt CO2) - 4100</v>
      </c>
      <c r="C812" s="19">
        <v>756.50850000000025</v>
      </c>
      <c r="D812" s="19">
        <v>715.72136919148818</v>
      </c>
      <c r="E812" s="19">
        <v>773.20062926607602</v>
      </c>
      <c r="F812" s="19">
        <v>734.23879763572802</v>
      </c>
      <c r="G812" s="19">
        <v>799.25909829519605</v>
      </c>
      <c r="H812" s="19">
        <v>793.75594268348618</v>
      </c>
      <c r="I812" s="19">
        <v>727.64688154158</v>
      </c>
      <c r="J812" s="19">
        <v>818.13600978357613</v>
      </c>
      <c r="K812" s="19">
        <v>835.29062050896016</v>
      </c>
      <c r="L812" s="19">
        <v>837.59673770744416</v>
      </c>
      <c r="M812" s="19">
        <v>849.35478525887231</v>
      </c>
      <c r="N812" s="19">
        <v>718.7532000000009</v>
      </c>
      <c r="O812" s="19">
        <v>941.31192764184482</v>
      </c>
      <c r="P812" s="19">
        <v>753.81616480776256</v>
      </c>
      <c r="Q812" s="19">
        <v>810.1060291914356</v>
      </c>
      <c r="R812" s="19">
        <v>593.92770287052326</v>
      </c>
      <c r="S812" s="1" t="s">
        <v>38</v>
      </c>
      <c r="T812" s="1" t="s">
        <v>12</v>
      </c>
      <c r="U812" t="str">
        <f>IFERROR(VLOOKUP(JRC_IDEES_powergen[[#This Row],[Headers]],sections[#All],1,FALSE),U811)</f>
        <v>CO2 emissions (kt CO2)</v>
      </c>
      <c r="V812" t="str">
        <f>IFERROR(VLOOKUP(JRC_IDEES_powergen[[#This Row],[Headers]],ec[#All],3,FALSE),"")</f>
        <v/>
      </c>
      <c r="W812" t="str">
        <f>VLOOKUP(MID(JRC_IDEES_powergen[[#This Row],[Source.Name]],25,2),Table5[#All],3,FALSE)</f>
        <v>Finland</v>
      </c>
    </row>
    <row r="813" spans="2:23" x14ac:dyDescent="0.25">
      <c r="B813" t="str">
        <f t="shared" si="12"/>
        <v>CO2 emissions (kt CO2) - 5542</v>
      </c>
      <c r="C813" s="19">
        <v>756.50850000000025</v>
      </c>
      <c r="D813" s="19">
        <v>715.72136919148818</v>
      </c>
      <c r="E813" s="19">
        <v>773.20062926607602</v>
      </c>
      <c r="F813" s="19">
        <v>734.23879763572802</v>
      </c>
      <c r="G813" s="19">
        <v>799.25909829519605</v>
      </c>
      <c r="H813" s="19">
        <v>793.75594268348618</v>
      </c>
      <c r="I813" s="19">
        <v>727.64688154158</v>
      </c>
      <c r="J813" s="19">
        <v>818.13600978357613</v>
      </c>
      <c r="K813" s="19">
        <v>835.29062050896016</v>
      </c>
      <c r="L813" s="19">
        <v>837.59673770744416</v>
      </c>
      <c r="M813" s="19">
        <v>849.35478525887231</v>
      </c>
      <c r="N813" s="19">
        <v>718.7532000000009</v>
      </c>
      <c r="O813" s="19">
        <v>941.31192764184482</v>
      </c>
      <c r="P813" s="19">
        <v>753.81616480776256</v>
      </c>
      <c r="Q813" s="19">
        <v>810.1060291914356</v>
      </c>
      <c r="R813" s="19">
        <v>593.92770287052326</v>
      </c>
      <c r="S813" s="1" t="s">
        <v>38</v>
      </c>
      <c r="T813" s="1" t="s">
        <v>13</v>
      </c>
      <c r="U813" t="str">
        <f>IFERROR(VLOOKUP(JRC_IDEES_powergen[[#This Row],[Headers]],sections[#All],1,FALSE),U812)</f>
        <v>CO2 emissions (kt CO2)</v>
      </c>
      <c r="V813" t="str">
        <f>IFERROR(VLOOKUP(JRC_IDEES_powergen[[#This Row],[Headers]],ec[#All],3,FALSE),"")</f>
        <v>4100</v>
      </c>
      <c r="W813" t="str">
        <f>VLOOKUP(MID(JRC_IDEES_powergen[[#This Row],[Source.Name]],25,2),Table5[#All],3,FALSE)</f>
        <v>Finland</v>
      </c>
    </row>
    <row r="814" spans="2:23" x14ac:dyDescent="0.25">
      <c r="B814" t="str">
        <f t="shared" si="12"/>
        <v>CO2 emissions (kt CO2) - 4200</v>
      </c>
      <c r="C814" s="19">
        <v>0</v>
      </c>
      <c r="D814" s="19">
        <v>0</v>
      </c>
      <c r="E814" s="19">
        <v>0</v>
      </c>
      <c r="F814" s="19">
        <v>0</v>
      </c>
      <c r="G814" s="19">
        <v>0</v>
      </c>
      <c r="H814" s="19">
        <v>0</v>
      </c>
      <c r="I814" s="19">
        <v>0</v>
      </c>
      <c r="J814" s="19">
        <v>0</v>
      </c>
      <c r="K814" s="19">
        <v>0</v>
      </c>
      <c r="L814" s="19">
        <v>0</v>
      </c>
      <c r="M814" s="19">
        <v>0</v>
      </c>
      <c r="N814" s="19">
        <v>0</v>
      </c>
      <c r="O814" s="19">
        <v>0</v>
      </c>
      <c r="P814" s="19">
        <v>0</v>
      </c>
      <c r="Q814" s="19">
        <v>0</v>
      </c>
      <c r="R814" s="19">
        <v>0</v>
      </c>
      <c r="S814" s="1" t="s">
        <v>38</v>
      </c>
      <c r="T814" s="1" t="s">
        <v>14</v>
      </c>
      <c r="U814" t="str">
        <f>IFERROR(VLOOKUP(JRC_IDEES_powergen[[#This Row],[Headers]],sections[#All],1,FALSE),U813)</f>
        <v>CO2 emissions (kt CO2)</v>
      </c>
      <c r="V814" t="str">
        <f>IFERROR(VLOOKUP(JRC_IDEES_powergen[[#This Row],[Headers]],ec[#All],3,FALSE),"")</f>
        <v>5542</v>
      </c>
      <c r="W814" t="str">
        <f>VLOOKUP(MID(JRC_IDEES_powergen[[#This Row],[Source.Name]],25,2),Table5[#All],3,FALSE)</f>
        <v>Finland</v>
      </c>
    </row>
    <row r="815" spans="2:23" x14ac:dyDescent="0.25">
      <c r="B815" t="str">
        <f t="shared" si="12"/>
        <v>CO2 emissions (kt CO2) - 0</v>
      </c>
      <c r="C815" s="19">
        <v>170.9475999999996</v>
      </c>
      <c r="D815" s="19">
        <v>226.40934528734402</v>
      </c>
      <c r="E815" s="19">
        <v>250.14057667977599</v>
      </c>
      <c r="F815" s="19">
        <v>145.84411694678403</v>
      </c>
      <c r="G815" s="19">
        <v>125.38041968836801</v>
      </c>
      <c r="H815" s="19">
        <v>238.80855237713598</v>
      </c>
      <c r="I815" s="19">
        <v>227.745661483296</v>
      </c>
      <c r="J815" s="19">
        <v>215.77392455846402</v>
      </c>
      <c r="K815" s="19">
        <v>208.86310338336</v>
      </c>
      <c r="L815" s="19">
        <v>213.72027286536002</v>
      </c>
      <c r="M815" s="19">
        <v>259.00040000000041</v>
      </c>
      <c r="N815" s="19">
        <v>306.63120000000106</v>
      </c>
      <c r="O815" s="19">
        <v>249.76654238596112</v>
      </c>
      <c r="P815" s="19">
        <v>142.53602626761992</v>
      </c>
      <c r="Q815" s="19">
        <v>290.18626823763907</v>
      </c>
      <c r="R815" s="19">
        <v>255.82210017652997</v>
      </c>
      <c r="S815" s="1" t="s">
        <v>38</v>
      </c>
      <c r="T815" s="1" t="s">
        <v>15</v>
      </c>
      <c r="U815" t="str">
        <f>IFERROR(VLOOKUP(JRC_IDEES_powergen[[#This Row],[Headers]],sections[#All],1,FALSE),U814)</f>
        <v>CO2 emissions (kt CO2)</v>
      </c>
      <c r="V815" t="str">
        <f>IFERROR(VLOOKUP(JRC_IDEES_powergen[[#This Row],[Headers]],ec[#All],3,FALSE),"")</f>
        <v>4200</v>
      </c>
      <c r="W815" t="str">
        <f>VLOOKUP(MID(JRC_IDEES_powergen[[#This Row],[Source.Name]],25,2),Table5[#All],3,FALSE)</f>
        <v>Finland</v>
      </c>
    </row>
    <row r="816" spans="2:23" x14ac:dyDescent="0.25">
      <c r="B816" t="str">
        <f t="shared" si="12"/>
        <v>CO2 emissions (kt CO2) - 5541</v>
      </c>
      <c r="C816" s="19">
        <v>0</v>
      </c>
      <c r="D816" s="19">
        <v>0</v>
      </c>
      <c r="E816" s="19">
        <v>0</v>
      </c>
      <c r="F816" s="19">
        <v>0</v>
      </c>
      <c r="G816" s="19">
        <v>0</v>
      </c>
      <c r="H816" s="19">
        <v>0</v>
      </c>
      <c r="I816" s="19">
        <v>0</v>
      </c>
      <c r="J816" s="19">
        <v>0</v>
      </c>
      <c r="K816" s="19">
        <v>0</v>
      </c>
      <c r="L816" s="19">
        <v>0</v>
      </c>
      <c r="M816" s="19">
        <v>0</v>
      </c>
      <c r="N816" s="19">
        <v>0</v>
      </c>
      <c r="O816" s="19">
        <v>0</v>
      </c>
      <c r="P816" s="19">
        <v>0</v>
      </c>
      <c r="Q816" s="19">
        <v>0</v>
      </c>
      <c r="R816" s="19">
        <v>0</v>
      </c>
      <c r="S816" s="1" t="s">
        <v>38</v>
      </c>
      <c r="T816" s="1" t="s">
        <v>16</v>
      </c>
      <c r="U816" t="str">
        <f>IFERROR(VLOOKUP(JRC_IDEES_powergen[[#This Row],[Headers]],sections[#All],1,FALSE),U815)</f>
        <v>CO2 emissions (kt CO2)</v>
      </c>
      <c r="V816">
        <f>IFERROR(VLOOKUP(JRC_IDEES_powergen[[#This Row],[Headers]],ec[#All],3,FALSE),"")</f>
        <v>0</v>
      </c>
      <c r="W816" t="str">
        <f>VLOOKUP(MID(JRC_IDEES_powergen[[#This Row],[Source.Name]],25,2),Table5[#All],3,FALSE)</f>
        <v>Finland</v>
      </c>
    </row>
    <row r="817" spans="2:23" x14ac:dyDescent="0.25">
      <c r="B817" t="str">
        <f t="shared" si="12"/>
        <v>CO2 emissions (kt CO2) - 55431</v>
      </c>
      <c r="C817" s="19">
        <v>0</v>
      </c>
      <c r="D817" s="19">
        <v>0</v>
      </c>
      <c r="E817" s="19">
        <v>0</v>
      </c>
      <c r="F817" s="19">
        <v>0</v>
      </c>
      <c r="G817" s="19">
        <v>0</v>
      </c>
      <c r="H817" s="19">
        <v>0</v>
      </c>
      <c r="I817" s="19">
        <v>0</v>
      </c>
      <c r="J817" s="19">
        <v>0</v>
      </c>
      <c r="K817" s="19">
        <v>0</v>
      </c>
      <c r="L817" s="19">
        <v>0</v>
      </c>
      <c r="M817" s="19">
        <v>0</v>
      </c>
      <c r="N817" s="19">
        <v>0</v>
      </c>
      <c r="O817" s="19">
        <v>0</v>
      </c>
      <c r="P817" s="19">
        <v>0</v>
      </c>
      <c r="Q817" s="19">
        <v>0</v>
      </c>
      <c r="R817" s="19">
        <v>0</v>
      </c>
      <c r="S817" s="1" t="s">
        <v>38</v>
      </c>
      <c r="T817" s="1" t="s">
        <v>17</v>
      </c>
      <c r="U817" t="str">
        <f>IFERROR(VLOOKUP(JRC_IDEES_powergen[[#This Row],[Headers]],sections[#All],1,FALSE),U816)</f>
        <v>CO2 emissions (kt CO2)</v>
      </c>
      <c r="V817" t="str">
        <f>IFERROR(VLOOKUP(JRC_IDEES_powergen[[#This Row],[Headers]],ec[#All],3,FALSE),"")</f>
        <v>5541</v>
      </c>
      <c r="W817" t="str">
        <f>VLOOKUP(MID(JRC_IDEES_powergen[[#This Row],[Source.Name]],25,2),Table5[#All],3,FALSE)</f>
        <v>Finland</v>
      </c>
    </row>
    <row r="818" spans="2:23" x14ac:dyDescent="0.25">
      <c r="B818" t="str">
        <f t="shared" si="12"/>
        <v>CO2 emissions (kt CO2) - 5545</v>
      </c>
      <c r="C818" s="19">
        <v>0</v>
      </c>
      <c r="D818" s="19">
        <v>0</v>
      </c>
      <c r="E818" s="19">
        <v>0</v>
      </c>
      <c r="F818" s="19">
        <v>0</v>
      </c>
      <c r="G818" s="19">
        <v>0</v>
      </c>
      <c r="H818" s="19">
        <v>0</v>
      </c>
      <c r="I818" s="19">
        <v>0</v>
      </c>
      <c r="J818" s="19">
        <v>0</v>
      </c>
      <c r="K818" s="19">
        <v>0</v>
      </c>
      <c r="L818" s="19">
        <v>0</v>
      </c>
      <c r="M818" s="19">
        <v>0</v>
      </c>
      <c r="N818" s="19">
        <v>0</v>
      </c>
      <c r="O818" s="19">
        <v>0</v>
      </c>
      <c r="P818" s="19">
        <v>0</v>
      </c>
      <c r="Q818" s="19">
        <v>0</v>
      </c>
      <c r="R818" s="19">
        <v>0</v>
      </c>
      <c r="S818" s="1" t="s">
        <v>38</v>
      </c>
      <c r="T818" s="1" t="s">
        <v>18</v>
      </c>
      <c r="U818" t="str">
        <f>IFERROR(VLOOKUP(JRC_IDEES_powergen[[#This Row],[Headers]],sections[#All],1,FALSE),U817)</f>
        <v>CO2 emissions (kt CO2)</v>
      </c>
      <c r="V818" t="str">
        <f>IFERROR(VLOOKUP(JRC_IDEES_powergen[[#This Row],[Headers]],ec[#All],3,FALSE),"")</f>
        <v>55431</v>
      </c>
      <c r="W818" t="str">
        <f>VLOOKUP(MID(JRC_IDEES_powergen[[#This Row],[Source.Name]],25,2),Table5[#All],3,FALSE)</f>
        <v>Finland</v>
      </c>
    </row>
    <row r="819" spans="2:23" x14ac:dyDescent="0.25">
      <c r="B819" t="str">
        <f t="shared" si="12"/>
        <v>CO2 emissions (kt CO2) - 0</v>
      </c>
      <c r="C819" s="19">
        <v>0</v>
      </c>
      <c r="D819" s="19">
        <v>0</v>
      </c>
      <c r="E819" s="19">
        <v>0</v>
      </c>
      <c r="F819" s="19">
        <v>0</v>
      </c>
      <c r="G819" s="19">
        <v>0</v>
      </c>
      <c r="H819" s="19">
        <v>0</v>
      </c>
      <c r="I819" s="19">
        <v>0</v>
      </c>
      <c r="J819" s="19">
        <v>0</v>
      </c>
      <c r="K819" s="19">
        <v>0</v>
      </c>
      <c r="L819" s="19">
        <v>0</v>
      </c>
      <c r="M819" s="19">
        <v>0</v>
      </c>
      <c r="N819" s="19">
        <v>0</v>
      </c>
      <c r="O819" s="19">
        <v>0</v>
      </c>
      <c r="P819" s="19">
        <v>0</v>
      </c>
      <c r="Q819" s="19">
        <v>0</v>
      </c>
      <c r="R819" s="19">
        <v>0</v>
      </c>
      <c r="S819" s="1" t="s">
        <v>38</v>
      </c>
      <c r="T819" s="1" t="s">
        <v>19</v>
      </c>
      <c r="U819" t="str">
        <f>IFERROR(VLOOKUP(JRC_IDEES_powergen[[#This Row],[Headers]],sections[#All],1,FALSE),U818)</f>
        <v>CO2 emissions (kt CO2)</v>
      </c>
      <c r="V819" t="str">
        <f>IFERROR(VLOOKUP(JRC_IDEES_powergen[[#This Row],[Headers]],ec[#All],3,FALSE),"")</f>
        <v>5545</v>
      </c>
      <c r="W819" t="str">
        <f>VLOOKUP(MID(JRC_IDEES_powergen[[#This Row],[Source.Name]],25,2),Table5[#All],3,FALSE)</f>
        <v>Finland</v>
      </c>
    </row>
    <row r="820" spans="2:23" x14ac:dyDescent="0.25">
      <c r="B820" t="str">
        <f t="shared" si="12"/>
        <v>CO2 emissions (kt CO2) - 7100</v>
      </c>
      <c r="C820" s="19">
        <v>25.116800000000023</v>
      </c>
      <c r="D820" s="19">
        <v>23.432964262848003</v>
      </c>
      <c r="E820" s="19">
        <v>22.751731416491999</v>
      </c>
      <c r="F820" s="19">
        <v>22.323478968179998</v>
      </c>
      <c r="G820" s="19">
        <v>25.905611556936002</v>
      </c>
      <c r="H820" s="19">
        <v>29.300890025286879</v>
      </c>
      <c r="I820" s="19">
        <v>25.369117223940002</v>
      </c>
      <c r="J820" s="19">
        <v>38.712257529048003</v>
      </c>
      <c r="K820" s="19">
        <v>147.24211743460802</v>
      </c>
      <c r="L820" s="19">
        <v>163.90105671798</v>
      </c>
      <c r="M820" s="19">
        <v>151.43163096517915</v>
      </c>
      <c r="N820" s="19">
        <v>154.18369999999996</v>
      </c>
      <c r="O820" s="19">
        <v>175.54296817422642</v>
      </c>
      <c r="P820" s="19">
        <v>31.444100000000056</v>
      </c>
      <c r="Q820" s="19">
        <v>63.885111183707089</v>
      </c>
      <c r="R820" s="19">
        <v>68.601126978906407</v>
      </c>
      <c r="S820" s="1" t="s">
        <v>38</v>
      </c>
      <c r="T820" s="1" t="s">
        <v>20</v>
      </c>
      <c r="U820" t="str">
        <f>IFERROR(VLOOKUP(JRC_IDEES_powergen[[#This Row],[Headers]],sections[#All],1,FALSE),U819)</f>
        <v>CO2 emissions (kt CO2)</v>
      </c>
      <c r="V820">
        <f>IFERROR(VLOOKUP(JRC_IDEES_powergen[[#This Row],[Headers]],ec[#All],3,FALSE),"")</f>
        <v>0</v>
      </c>
      <c r="W820" t="str">
        <f>VLOOKUP(MID(JRC_IDEES_powergen[[#This Row],[Source.Name]],25,2),Table5[#All],3,FALSE)</f>
        <v>Finland</v>
      </c>
    </row>
    <row r="821" spans="2:23" x14ac:dyDescent="0.25">
      <c r="B821" t="str">
        <f t="shared" si="12"/>
        <v>CO2 emissions (kt CO2) - 55432</v>
      </c>
      <c r="C821" s="19">
        <v>4.5760000000000183</v>
      </c>
      <c r="D821" s="19">
        <v>5.38835172876</v>
      </c>
      <c r="E821" s="19">
        <v>3.5864668897200001</v>
      </c>
      <c r="F821" s="19">
        <v>1.2186790902000002</v>
      </c>
      <c r="G821" s="19">
        <v>4.7896393287600008</v>
      </c>
      <c r="H821" s="19">
        <v>7.2929710621863562</v>
      </c>
      <c r="I821" s="19">
        <v>4.1909868000000001</v>
      </c>
      <c r="J821" s="19">
        <v>18.954935227800004</v>
      </c>
      <c r="K821" s="19">
        <v>105.20382704832001</v>
      </c>
      <c r="L821" s="19">
        <v>104.77532858364</v>
      </c>
      <c r="M821" s="19">
        <v>95.953082984727942</v>
      </c>
      <c r="N821" s="19">
        <v>112.82699999999983</v>
      </c>
      <c r="O821" s="19">
        <v>130.70175293678375</v>
      </c>
      <c r="P821" s="19">
        <v>4.5760000000000183</v>
      </c>
      <c r="Q821" s="19">
        <v>4.0040687273734559</v>
      </c>
      <c r="R821" s="19">
        <v>3.8609958902403529</v>
      </c>
      <c r="S821" s="1" t="s">
        <v>38</v>
      </c>
      <c r="T821" s="1" t="s">
        <v>21</v>
      </c>
      <c r="U821" t="str">
        <f>IFERROR(VLOOKUP(JRC_IDEES_powergen[[#This Row],[Headers]],sections[#All],1,FALSE),U820)</f>
        <v>CO2 emissions (kt CO2)</v>
      </c>
      <c r="V821" t="str">
        <f>IFERROR(VLOOKUP(JRC_IDEES_powergen[[#This Row],[Headers]],ec[#All],3,FALSE),"")</f>
        <v>7100</v>
      </c>
      <c r="W821" t="str">
        <f>VLOOKUP(MID(JRC_IDEES_powergen[[#This Row],[Source.Name]],25,2),Table5[#All],3,FALSE)</f>
        <v>Finland</v>
      </c>
    </row>
    <row r="822" spans="2:23" x14ac:dyDescent="0.25">
      <c r="B822" t="str">
        <f t="shared" si="12"/>
        <v>CO2 emissions (kt CO2) - 5532</v>
      </c>
      <c r="C822" s="19">
        <v>20.540800000000004</v>
      </c>
      <c r="D822" s="19">
        <v>18.044612534088003</v>
      </c>
      <c r="E822" s="19">
        <v>19.165264526771999</v>
      </c>
      <c r="F822" s="19">
        <v>21.10479987798</v>
      </c>
      <c r="G822" s="19">
        <v>21.115972228176002</v>
      </c>
      <c r="H822" s="19">
        <v>22.007918963100522</v>
      </c>
      <c r="I822" s="19">
        <v>21.178130423940001</v>
      </c>
      <c r="J822" s="19">
        <v>19.757322301248003</v>
      </c>
      <c r="K822" s="19">
        <v>42.038290386287997</v>
      </c>
      <c r="L822" s="19">
        <v>59.125728134340001</v>
      </c>
      <c r="M822" s="19">
        <v>55.478547980451218</v>
      </c>
      <c r="N822" s="19">
        <v>41.356700000000131</v>
      </c>
      <c r="O822" s="19">
        <v>44.841215237442682</v>
      </c>
      <c r="P822" s="19">
        <v>26.868100000000037</v>
      </c>
      <c r="Q822" s="19">
        <v>59.881042456333631</v>
      </c>
      <c r="R822" s="19">
        <v>64.740131088666061</v>
      </c>
      <c r="S822" s="1" t="s">
        <v>38</v>
      </c>
      <c r="T822" s="1" t="s">
        <v>22</v>
      </c>
      <c r="U822" t="str">
        <f>IFERROR(VLOOKUP(JRC_IDEES_powergen[[#This Row],[Headers]],sections[#All],1,FALSE),U821)</f>
        <v>CO2 emissions (kt CO2)</v>
      </c>
      <c r="V822" t="str">
        <f>IFERROR(VLOOKUP(JRC_IDEES_powergen[[#This Row],[Headers]],ec[#All],3,FALSE),"")</f>
        <v>55432</v>
      </c>
      <c r="W822" t="str">
        <f>VLOOKUP(MID(JRC_IDEES_powergen[[#This Row],[Source.Name]],25,2),Table5[#All],3,FALSE)</f>
        <v>Finland</v>
      </c>
    </row>
    <row r="823" spans="2:23" x14ac:dyDescent="0.25">
      <c r="B823" t="str">
        <f t="shared" si="12"/>
        <v>CO2 emissions (kt CO2) - 5550</v>
      </c>
      <c r="C823" s="19">
        <v>0</v>
      </c>
      <c r="D823" s="19">
        <v>0</v>
      </c>
      <c r="E823" s="19">
        <v>0</v>
      </c>
      <c r="F823" s="19">
        <v>0</v>
      </c>
      <c r="G823" s="19">
        <v>0</v>
      </c>
      <c r="H823" s="19">
        <v>0</v>
      </c>
      <c r="I823" s="19">
        <v>0</v>
      </c>
      <c r="J823" s="19">
        <v>0</v>
      </c>
      <c r="K823" s="19">
        <v>0</v>
      </c>
      <c r="L823" s="19">
        <v>0</v>
      </c>
      <c r="M823" s="19">
        <v>0</v>
      </c>
      <c r="N823" s="19">
        <v>0</v>
      </c>
      <c r="O823" s="19">
        <v>0</v>
      </c>
      <c r="P823" s="19">
        <v>0</v>
      </c>
      <c r="Q823" s="19">
        <v>0</v>
      </c>
      <c r="R823" s="19">
        <v>0</v>
      </c>
      <c r="S823" s="1" t="s">
        <v>38</v>
      </c>
      <c r="T823" s="1" t="s">
        <v>23</v>
      </c>
      <c r="U823" t="str">
        <f>IFERROR(VLOOKUP(JRC_IDEES_powergen[[#This Row],[Headers]],sections[#All],1,FALSE),U822)</f>
        <v>CO2 emissions (kt CO2)</v>
      </c>
      <c r="V823" t="str">
        <f>IFERROR(VLOOKUP(JRC_IDEES_powergen[[#This Row],[Headers]],ec[#All],3,FALSE),"")</f>
        <v>5532</v>
      </c>
      <c r="W823" t="str">
        <f>VLOOKUP(MID(JRC_IDEES_powergen[[#This Row],[Source.Name]],25,2),Table5[#All],3,FALSE)</f>
        <v>Finland</v>
      </c>
    </row>
    <row r="824" spans="2:23" x14ac:dyDescent="0.25">
      <c r="B824" t="str">
        <f t="shared" si="12"/>
        <v>CO2 emissions (kt CO2) - 99998</v>
      </c>
      <c r="C824" s="19">
        <v>0</v>
      </c>
      <c r="D824" s="19">
        <v>0</v>
      </c>
      <c r="E824" s="19">
        <v>0</v>
      </c>
      <c r="F824" s="19">
        <v>0</v>
      </c>
      <c r="G824" s="19">
        <v>0</v>
      </c>
      <c r="H824" s="19">
        <v>0</v>
      </c>
      <c r="I824" s="19">
        <v>0</v>
      </c>
      <c r="J824" s="19">
        <v>0</v>
      </c>
      <c r="K824" s="19">
        <v>0</v>
      </c>
      <c r="L824" s="19">
        <v>0</v>
      </c>
      <c r="M824" s="19">
        <v>0</v>
      </c>
      <c r="N824" s="19">
        <v>0</v>
      </c>
      <c r="O824" s="19">
        <v>0</v>
      </c>
      <c r="P824" s="19">
        <v>0</v>
      </c>
      <c r="Q824" s="19">
        <v>0</v>
      </c>
      <c r="R824" s="19">
        <v>0</v>
      </c>
      <c r="S824" s="1" t="s">
        <v>38</v>
      </c>
      <c r="T824" s="1" t="s">
        <v>24</v>
      </c>
      <c r="U824" t="str">
        <f>IFERROR(VLOOKUP(JRC_IDEES_powergen[[#This Row],[Headers]],sections[#All],1,FALSE),U823)</f>
        <v>CO2 emissions (kt CO2)</v>
      </c>
      <c r="V824" t="str">
        <f>IFERROR(VLOOKUP(JRC_IDEES_powergen[[#This Row],[Headers]],ec[#All],3,FALSE),"")</f>
        <v>5550</v>
      </c>
      <c r="W824" t="str">
        <f>VLOOKUP(MID(JRC_IDEES_powergen[[#This Row],[Source.Name]],25,2),Table5[#All],3,FALSE)</f>
        <v>Finland</v>
      </c>
    </row>
    <row r="825" spans="2:23" x14ac:dyDescent="0.25">
      <c r="B825" t="str">
        <f t="shared" si="12"/>
        <v>CO2 emissions (kt CO2) - 99999</v>
      </c>
      <c r="C825" s="19">
        <v>0</v>
      </c>
      <c r="D825" s="19">
        <v>0</v>
      </c>
      <c r="E825" s="19">
        <v>0</v>
      </c>
      <c r="F825" s="19">
        <v>0</v>
      </c>
      <c r="G825" s="19">
        <v>0</v>
      </c>
      <c r="H825" s="19">
        <v>0</v>
      </c>
      <c r="I825" s="19">
        <v>0</v>
      </c>
      <c r="J825" s="19">
        <v>0</v>
      </c>
      <c r="K825" s="19">
        <v>0</v>
      </c>
      <c r="L825" s="19">
        <v>0</v>
      </c>
      <c r="M825" s="19">
        <v>0</v>
      </c>
      <c r="N825" s="19">
        <v>0</v>
      </c>
      <c r="O825" s="19">
        <v>0</v>
      </c>
      <c r="P825" s="19">
        <v>0</v>
      </c>
      <c r="Q825" s="19">
        <v>0</v>
      </c>
      <c r="R825" s="19">
        <v>0</v>
      </c>
      <c r="S825" s="1" t="s">
        <v>38</v>
      </c>
      <c r="T825" s="1" t="s">
        <v>25</v>
      </c>
      <c r="U825" t="str">
        <f>IFERROR(VLOOKUP(JRC_IDEES_powergen[[#This Row],[Headers]],sections[#All],1,FALSE),U824)</f>
        <v>CO2 emissions (kt CO2)</v>
      </c>
      <c r="V825" t="str">
        <f>IFERROR(VLOOKUP(JRC_IDEES_powergen[[#This Row],[Headers]],ec[#All],3,FALSE),"")</f>
        <v>99998</v>
      </c>
      <c r="W825" t="str">
        <f>VLOOKUP(MID(JRC_IDEES_powergen[[#This Row],[Source.Name]],25,2),Table5[#All],3,FALSE)</f>
        <v>Finland</v>
      </c>
    </row>
    <row r="826" spans="2:23" x14ac:dyDescent="0.25">
      <c r="B826" t="str">
        <f t="shared" si="12"/>
        <v/>
      </c>
      <c r="C826" s="19">
        <v>0</v>
      </c>
      <c r="D826" s="19">
        <v>0</v>
      </c>
      <c r="E826" s="19">
        <v>0</v>
      </c>
      <c r="F826" s="19">
        <v>0</v>
      </c>
      <c r="G826" s="19">
        <v>0</v>
      </c>
      <c r="H826" s="19">
        <v>0</v>
      </c>
      <c r="I826" s="19">
        <v>0</v>
      </c>
      <c r="J826" s="19">
        <v>0</v>
      </c>
      <c r="K826" s="19">
        <v>0</v>
      </c>
      <c r="L826" s="19">
        <v>0</v>
      </c>
      <c r="M826" s="19">
        <v>0</v>
      </c>
      <c r="N826" s="19">
        <v>0</v>
      </c>
      <c r="O826" s="19">
        <v>0</v>
      </c>
      <c r="P826" s="19">
        <v>0</v>
      </c>
      <c r="Q826" s="19">
        <v>0</v>
      </c>
      <c r="R826" s="19">
        <v>0</v>
      </c>
      <c r="S826" s="1" t="s">
        <v>38</v>
      </c>
      <c r="T826" s="1" t="s">
        <v>26</v>
      </c>
      <c r="U826" t="str">
        <f>IFERROR(VLOOKUP(JRC_IDEES_powergen[[#This Row],[Headers]],sections[#All],1,FALSE),U825)</f>
        <v>CO2 emissions (kt CO2)</v>
      </c>
      <c r="V826" t="str">
        <f>IFERROR(VLOOKUP(JRC_IDEES_powergen[[#This Row],[Headers]],ec[#All],3,FALSE),"")</f>
        <v>99999</v>
      </c>
      <c r="W826" t="str">
        <f>VLOOKUP(MID(JRC_IDEES_powergen[[#This Row],[Source.Name]],25,2),Table5[#All],3,FALSE)</f>
        <v>Finland</v>
      </c>
    </row>
    <row r="827" spans="2:23" x14ac:dyDescent="0.25">
      <c r="B827" t="str">
        <f t="shared" si="12"/>
        <v/>
      </c>
      <c r="C827" s="19">
        <v>2000</v>
      </c>
      <c r="D827" s="19">
        <v>2001</v>
      </c>
      <c r="E827" s="19">
        <v>2002</v>
      </c>
      <c r="F827" s="19">
        <v>2003</v>
      </c>
      <c r="G827" s="19">
        <v>2004</v>
      </c>
      <c r="H827" s="19">
        <v>2005</v>
      </c>
      <c r="I827" s="19">
        <v>2006</v>
      </c>
      <c r="J827" s="19">
        <v>2007</v>
      </c>
      <c r="K827" s="19">
        <v>2008</v>
      </c>
      <c r="L827" s="19">
        <v>2009</v>
      </c>
      <c r="M827" s="19">
        <v>2010</v>
      </c>
      <c r="N827" s="19">
        <v>2011</v>
      </c>
      <c r="O827" s="19">
        <v>2012</v>
      </c>
      <c r="P827" s="19">
        <v>2013</v>
      </c>
      <c r="Q827" s="19">
        <v>2014</v>
      </c>
      <c r="R827" s="19">
        <v>2015</v>
      </c>
      <c r="S827" s="1" t="s">
        <v>39</v>
      </c>
      <c r="T827" s="1" t="s">
        <v>2</v>
      </c>
      <c r="U827" t="str">
        <f>IFERROR(VLOOKUP(JRC_IDEES_powergen[[#This Row],[Headers]],sections[#All],1,FALSE),U826)</f>
        <v>CO2 emissions (kt CO2)</v>
      </c>
      <c r="V827" t="str">
        <f>IFERROR(VLOOKUP(JRC_IDEES_powergen[[#This Row],[Headers]],ec[#All],3,FALSE),"")</f>
        <v/>
      </c>
      <c r="W827" t="str">
        <f>VLOOKUP(MID(JRC_IDEES_powergen[[#This Row],[Source.Name]],25,2),Table5[#All],3,FALSE)</f>
        <v>France</v>
      </c>
    </row>
    <row r="828" spans="2:23" x14ac:dyDescent="0.25">
      <c r="B828" t="str">
        <f t="shared" si="12"/>
        <v>Total gross distributed heat production (GWh) - 0</v>
      </c>
      <c r="C828" s="19">
        <v>1715.8022667031062</v>
      </c>
      <c r="D828" s="19">
        <v>1774.4186046511627</v>
      </c>
      <c r="E828" s="19">
        <v>1830.2325581395351</v>
      </c>
      <c r="F828" s="19">
        <v>1797.674418604651</v>
      </c>
      <c r="G828" s="19">
        <v>1737.2093023255816</v>
      </c>
      <c r="H828" s="19">
        <v>2512.3255591771313</v>
      </c>
      <c r="I828" s="19">
        <v>2286.0708139534886</v>
      </c>
      <c r="J828" s="19">
        <v>2480.2325581395353</v>
      </c>
      <c r="K828" s="19">
        <v>2687.1708139534885</v>
      </c>
      <c r="L828" s="19">
        <v>3060.4651162790697</v>
      </c>
      <c r="M828" s="19">
        <v>3876.8021756083936</v>
      </c>
      <c r="N828" s="19">
        <v>5159.9045505142376</v>
      </c>
      <c r="O828" s="19">
        <v>14460.452674074217</v>
      </c>
      <c r="P828" s="19">
        <v>16628.951233222462</v>
      </c>
      <c r="Q828" s="19">
        <v>13962.764480171356</v>
      </c>
      <c r="R828" s="19">
        <v>15664.958085322451</v>
      </c>
      <c r="S828" s="1" t="s">
        <v>39</v>
      </c>
      <c r="T828" s="1" t="s">
        <v>3</v>
      </c>
      <c r="U828" t="str">
        <f>IFERROR(VLOOKUP(JRC_IDEES_powergen[[#This Row],[Headers]],sections[#All],1,FALSE),U827)</f>
        <v>Total gross distributed heat production (GWh)</v>
      </c>
      <c r="V828" t="str">
        <f>IFERROR(VLOOKUP(JRC_IDEES_powergen[[#This Row],[Headers]],ec[#All],3,FALSE),"")</f>
        <v/>
      </c>
      <c r="W828" t="str">
        <f>VLOOKUP(MID(JRC_IDEES_powergen[[#This Row],[Source.Name]],25,2),Table5[#All],3,FALSE)</f>
        <v>France</v>
      </c>
    </row>
    <row r="829" spans="2:23" x14ac:dyDescent="0.25">
      <c r="B829" t="str">
        <f t="shared" si="12"/>
        <v>Total gross distributed heat production (GWh) - 2100</v>
      </c>
      <c r="C829" s="19">
        <v>1715.8022667031062</v>
      </c>
      <c r="D829" s="19">
        <v>1774.4186046511627</v>
      </c>
      <c r="E829" s="19">
        <v>1830.2325581395351</v>
      </c>
      <c r="F829" s="19">
        <v>1797.674418604651</v>
      </c>
      <c r="G829" s="19">
        <v>1737.2093023255816</v>
      </c>
      <c r="H829" s="19">
        <v>1484.5435021999569</v>
      </c>
      <c r="I829" s="19">
        <v>1424.6061262386386</v>
      </c>
      <c r="J829" s="19">
        <v>1608.2233171591035</v>
      </c>
      <c r="K829" s="19">
        <v>1717.3462798474466</v>
      </c>
      <c r="L829" s="19">
        <v>2172.4985791747595</v>
      </c>
      <c r="M829" s="19">
        <v>2985.9712940314853</v>
      </c>
      <c r="N829" s="19">
        <v>4177.4197719663007</v>
      </c>
      <c r="O829" s="19">
        <v>13517.699791719706</v>
      </c>
      <c r="P829" s="19">
        <v>15452.226090672082</v>
      </c>
      <c r="Q829" s="19">
        <v>12791.860667295407</v>
      </c>
      <c r="R829" s="19">
        <v>14384.62917153492</v>
      </c>
      <c r="S829" s="1" t="s">
        <v>39</v>
      </c>
      <c r="T829" s="1" t="s">
        <v>4</v>
      </c>
      <c r="U829" t="str">
        <f>IFERROR(VLOOKUP(JRC_IDEES_powergen[[#This Row],[Headers]],sections[#All],1,FALSE),U828)</f>
        <v>Total gross distributed heat production (GWh)</v>
      </c>
      <c r="V829">
        <f>IFERROR(VLOOKUP(JRC_IDEES_powergen[[#This Row],[Headers]],ec[#All],3,FALSE),"")</f>
        <v>0</v>
      </c>
      <c r="W829" t="str">
        <f>VLOOKUP(MID(JRC_IDEES_powergen[[#This Row],[Source.Name]],25,2),Table5[#All],3,FALSE)</f>
        <v>France</v>
      </c>
    </row>
    <row r="830" spans="2:23" x14ac:dyDescent="0.25">
      <c r="B830" t="str">
        <f t="shared" si="12"/>
        <v>Total gross distributed heat production (GWh) - 2200</v>
      </c>
      <c r="C830" s="19">
        <v>0</v>
      </c>
      <c r="D830" s="19">
        <v>0</v>
      </c>
      <c r="E830" s="19">
        <v>0</v>
      </c>
      <c r="F830" s="19">
        <v>0</v>
      </c>
      <c r="G830" s="19">
        <v>0</v>
      </c>
      <c r="H830" s="19">
        <v>0</v>
      </c>
      <c r="I830" s="19">
        <v>0</v>
      </c>
      <c r="J830" s="19">
        <v>0</v>
      </c>
      <c r="K830" s="19">
        <v>0</v>
      </c>
      <c r="L830" s="19">
        <v>0</v>
      </c>
      <c r="M830" s="19">
        <v>0</v>
      </c>
      <c r="N830" s="19">
        <v>1998.1207715787887</v>
      </c>
      <c r="O830" s="19">
        <v>2122.9038999699324</v>
      </c>
      <c r="P830" s="19">
        <v>2664.2147912869636</v>
      </c>
      <c r="Q830" s="19">
        <v>2420.0050595143484</v>
      </c>
      <c r="R830" s="19">
        <v>1951.8089537975138</v>
      </c>
      <c r="S830" s="1" t="s">
        <v>39</v>
      </c>
      <c r="T830" s="1" t="s">
        <v>5</v>
      </c>
      <c r="U830" t="str">
        <f>IFERROR(VLOOKUP(JRC_IDEES_powergen[[#This Row],[Headers]],sections[#All],1,FALSE),U829)</f>
        <v>Total gross distributed heat production (GWh)</v>
      </c>
      <c r="V830" t="str">
        <f>IFERROR(VLOOKUP(JRC_IDEES_powergen[[#This Row],[Headers]],ec[#All],3,FALSE),"")</f>
        <v>2100</v>
      </c>
      <c r="W830" t="str">
        <f>VLOOKUP(MID(JRC_IDEES_powergen[[#This Row],[Source.Name]],25,2),Table5[#All],3,FALSE)</f>
        <v>France</v>
      </c>
    </row>
    <row r="831" spans="2:23" x14ac:dyDescent="0.25">
      <c r="B831" t="str">
        <f t="shared" si="12"/>
        <v>Total gross distributed heat production (GWh) - 3210</v>
      </c>
      <c r="C831" s="19">
        <v>0</v>
      </c>
      <c r="D831" s="19">
        <v>0</v>
      </c>
      <c r="E831" s="19">
        <v>0</v>
      </c>
      <c r="F831" s="19">
        <v>0</v>
      </c>
      <c r="G831" s="19">
        <v>0</v>
      </c>
      <c r="H831" s="19">
        <v>0</v>
      </c>
      <c r="I831" s="19">
        <v>0</v>
      </c>
      <c r="J831" s="19">
        <v>0</v>
      </c>
      <c r="K831" s="19">
        <v>0</v>
      </c>
      <c r="L831" s="19">
        <v>0</v>
      </c>
      <c r="M831" s="19">
        <v>0</v>
      </c>
      <c r="N831" s="19">
        <v>0</v>
      </c>
      <c r="O831" s="19">
        <v>0</v>
      </c>
      <c r="P831" s="19">
        <v>0</v>
      </c>
      <c r="Q831" s="19">
        <v>0</v>
      </c>
      <c r="R831" s="19">
        <v>0</v>
      </c>
      <c r="S831" s="1" t="s">
        <v>39</v>
      </c>
      <c r="T831" s="1" t="s">
        <v>6</v>
      </c>
      <c r="U831" t="str">
        <f>IFERROR(VLOOKUP(JRC_IDEES_powergen[[#This Row],[Headers]],sections[#All],1,FALSE),U830)</f>
        <v>Total gross distributed heat production (GWh)</v>
      </c>
      <c r="V831" t="str">
        <f>IFERROR(VLOOKUP(JRC_IDEES_powergen[[#This Row],[Headers]],ec[#All],3,FALSE),"")</f>
        <v>2200</v>
      </c>
      <c r="W831" t="str">
        <f>VLOOKUP(MID(JRC_IDEES_powergen[[#This Row],[Source.Name]],25,2),Table5[#All],3,FALSE)</f>
        <v>France</v>
      </c>
    </row>
    <row r="832" spans="2:23" x14ac:dyDescent="0.25">
      <c r="B832" t="str">
        <f t="shared" si="12"/>
        <v>Total gross distributed heat production (GWh) - 3260</v>
      </c>
      <c r="C832" s="19">
        <v>0</v>
      </c>
      <c r="D832" s="19">
        <v>0</v>
      </c>
      <c r="E832" s="19">
        <v>0</v>
      </c>
      <c r="F832" s="19">
        <v>0</v>
      </c>
      <c r="G832" s="19">
        <v>0</v>
      </c>
      <c r="H832" s="19">
        <v>0</v>
      </c>
      <c r="I832" s="19">
        <v>0</v>
      </c>
      <c r="J832" s="19">
        <v>0</v>
      </c>
      <c r="K832" s="19">
        <v>0</v>
      </c>
      <c r="L832" s="19">
        <v>0</v>
      </c>
      <c r="M832" s="19">
        <v>0</v>
      </c>
      <c r="N832" s="19">
        <v>0</v>
      </c>
      <c r="O832" s="19">
        <v>0</v>
      </c>
      <c r="P832" s="19">
        <v>0</v>
      </c>
      <c r="Q832" s="19">
        <v>0</v>
      </c>
      <c r="R832" s="19">
        <v>0</v>
      </c>
      <c r="S832" s="1" t="s">
        <v>39</v>
      </c>
      <c r="T832" s="1" t="s">
        <v>7</v>
      </c>
      <c r="U832" t="str">
        <f>IFERROR(VLOOKUP(JRC_IDEES_powergen[[#This Row],[Headers]],sections[#All],1,FALSE),U831)</f>
        <v>Total gross distributed heat production (GWh)</v>
      </c>
      <c r="V832" t="str">
        <f>IFERROR(VLOOKUP(JRC_IDEES_powergen[[#This Row],[Headers]],ec[#All],3,FALSE),"")</f>
        <v>3210</v>
      </c>
      <c r="W832" t="str">
        <f>VLOOKUP(MID(JRC_IDEES_powergen[[#This Row],[Source.Name]],25,2),Table5[#All],3,FALSE)</f>
        <v>France</v>
      </c>
    </row>
    <row r="833" spans="2:23" x14ac:dyDescent="0.25">
      <c r="B833" t="str">
        <f t="shared" si="12"/>
        <v>Total gross distributed heat production (GWh) - 0</v>
      </c>
      <c r="C833" s="19">
        <v>0</v>
      </c>
      <c r="D833" s="19">
        <v>0</v>
      </c>
      <c r="E833" s="19">
        <v>0</v>
      </c>
      <c r="F833" s="19">
        <v>0</v>
      </c>
      <c r="G833" s="19">
        <v>0</v>
      </c>
      <c r="H833" s="19">
        <v>0</v>
      </c>
      <c r="I833" s="19">
        <v>0</v>
      </c>
      <c r="J833" s="19">
        <v>0</v>
      </c>
      <c r="K833" s="19">
        <v>0</v>
      </c>
      <c r="L833" s="19">
        <v>0</v>
      </c>
      <c r="M833" s="19">
        <v>0</v>
      </c>
      <c r="N833" s="19">
        <v>0</v>
      </c>
      <c r="O833" s="19">
        <v>130.26110165652983</v>
      </c>
      <c r="P833" s="19">
        <v>182.03458528702782</v>
      </c>
      <c r="Q833" s="19">
        <v>54.215794837619832</v>
      </c>
      <c r="R833" s="19">
        <v>88.396192304412594</v>
      </c>
      <c r="S833" s="1" t="s">
        <v>39</v>
      </c>
      <c r="T833" s="1" t="s">
        <v>8</v>
      </c>
      <c r="U833" t="str">
        <f>IFERROR(VLOOKUP(JRC_IDEES_powergen[[#This Row],[Headers]],sections[#All],1,FALSE),U832)</f>
        <v>Total gross distributed heat production (GWh)</v>
      </c>
      <c r="V833" t="str">
        <f>IFERROR(VLOOKUP(JRC_IDEES_powergen[[#This Row],[Headers]],ec[#All],3,FALSE),"")</f>
        <v>3260</v>
      </c>
      <c r="W833" t="str">
        <f>VLOOKUP(MID(JRC_IDEES_powergen[[#This Row],[Source.Name]],25,2),Table5[#All],3,FALSE)</f>
        <v>France</v>
      </c>
    </row>
    <row r="834" spans="2:23" x14ac:dyDescent="0.25">
      <c r="B834" t="str">
        <f t="shared" si="12"/>
        <v>Total gross distributed heat production (GWh) - 3270A</v>
      </c>
      <c r="C834" s="19">
        <v>0</v>
      </c>
      <c r="D834" s="19">
        <v>0</v>
      </c>
      <c r="E834" s="19">
        <v>0</v>
      </c>
      <c r="F834" s="19">
        <v>0</v>
      </c>
      <c r="G834" s="19">
        <v>0</v>
      </c>
      <c r="H834" s="19">
        <v>0</v>
      </c>
      <c r="I834" s="19">
        <v>0</v>
      </c>
      <c r="J834" s="19">
        <v>0</v>
      </c>
      <c r="K834" s="19">
        <v>0</v>
      </c>
      <c r="L834" s="19">
        <v>0</v>
      </c>
      <c r="M834" s="19">
        <v>0</v>
      </c>
      <c r="N834" s="19">
        <v>0</v>
      </c>
      <c r="O834" s="19">
        <v>1263.8847430998437</v>
      </c>
      <c r="P834" s="19">
        <v>1355.6147160110236</v>
      </c>
      <c r="Q834" s="19">
        <v>615.03503450865151</v>
      </c>
      <c r="R834" s="19">
        <v>669.87267974786425</v>
      </c>
      <c r="S834" s="1" t="s">
        <v>39</v>
      </c>
      <c r="T834" s="1" t="s">
        <v>9</v>
      </c>
      <c r="U834" t="str">
        <f>IFERROR(VLOOKUP(JRC_IDEES_powergen[[#This Row],[Headers]],sections[#All],1,FALSE),U833)</f>
        <v>Total gross distributed heat production (GWh)</v>
      </c>
      <c r="V834">
        <f>IFERROR(VLOOKUP(JRC_IDEES_powergen[[#This Row],[Headers]],ec[#All],3,FALSE),"")</f>
        <v>0</v>
      </c>
      <c r="W834" t="str">
        <f>VLOOKUP(MID(JRC_IDEES_powergen[[#This Row],[Source.Name]],25,2),Table5[#All],3,FALSE)</f>
        <v>France</v>
      </c>
    </row>
    <row r="835" spans="2:23" x14ac:dyDescent="0.25">
      <c r="B835" t="str">
        <f t="shared" ref="B835:B898" si="13">IF(V836&lt;&gt;"",U836&amp;" - "&amp;V836,"")</f>
        <v>Total gross distributed heat production (GWh) - 3280</v>
      </c>
      <c r="C835" s="19">
        <v>0</v>
      </c>
      <c r="D835" s="19">
        <v>0</v>
      </c>
      <c r="E835" s="19">
        <v>0</v>
      </c>
      <c r="F835" s="19">
        <v>0</v>
      </c>
      <c r="G835" s="19">
        <v>0</v>
      </c>
      <c r="H835" s="19">
        <v>0</v>
      </c>
      <c r="I835" s="19">
        <v>0</v>
      </c>
      <c r="J835" s="19">
        <v>0</v>
      </c>
      <c r="K835" s="19">
        <v>0</v>
      </c>
      <c r="L835" s="19">
        <v>0</v>
      </c>
      <c r="M835" s="19">
        <v>0</v>
      </c>
      <c r="N835" s="19">
        <v>0</v>
      </c>
      <c r="O835" s="19">
        <v>1263.8847430998437</v>
      </c>
      <c r="P835" s="19">
        <v>1355.6147160110236</v>
      </c>
      <c r="Q835" s="19">
        <v>615.03503450865151</v>
      </c>
      <c r="R835" s="19">
        <v>669.87267974786425</v>
      </c>
      <c r="S835" s="1" t="s">
        <v>39</v>
      </c>
      <c r="T835" s="1" t="s">
        <v>10</v>
      </c>
      <c r="U835" t="str">
        <f>IFERROR(VLOOKUP(JRC_IDEES_powergen[[#This Row],[Headers]],sections[#All],1,FALSE),U834)</f>
        <v>Total gross distributed heat production (GWh)</v>
      </c>
      <c r="V835" t="str">
        <f>IFERROR(VLOOKUP(JRC_IDEES_powergen[[#This Row],[Headers]],ec[#All],3,FALSE),"")</f>
        <v>3270A</v>
      </c>
      <c r="W835" t="str">
        <f>VLOOKUP(MID(JRC_IDEES_powergen[[#This Row],[Source.Name]],25,2),Table5[#All],3,FALSE)</f>
        <v>France</v>
      </c>
    </row>
    <row r="836" spans="2:23" x14ac:dyDescent="0.25">
      <c r="B836" t="str">
        <f t="shared" si="13"/>
        <v/>
      </c>
      <c r="C836" s="19">
        <v>0</v>
      </c>
      <c r="D836" s="19">
        <v>0</v>
      </c>
      <c r="E836" s="19">
        <v>0</v>
      </c>
      <c r="F836" s="19">
        <v>0</v>
      </c>
      <c r="G836" s="19">
        <v>0</v>
      </c>
      <c r="H836" s="19">
        <v>0</v>
      </c>
      <c r="I836" s="19">
        <v>0</v>
      </c>
      <c r="J836" s="19">
        <v>0</v>
      </c>
      <c r="K836" s="19">
        <v>0</v>
      </c>
      <c r="L836" s="19">
        <v>0</v>
      </c>
      <c r="M836" s="19">
        <v>0</v>
      </c>
      <c r="N836" s="19">
        <v>0</v>
      </c>
      <c r="O836" s="19">
        <v>0</v>
      </c>
      <c r="P836" s="19">
        <v>0</v>
      </c>
      <c r="Q836" s="19">
        <v>0</v>
      </c>
      <c r="R836" s="19">
        <v>0</v>
      </c>
      <c r="S836" s="1" t="s">
        <v>39</v>
      </c>
      <c r="T836" s="1" t="s">
        <v>11</v>
      </c>
      <c r="U836" t="str">
        <f>IFERROR(VLOOKUP(JRC_IDEES_powergen[[#This Row],[Headers]],sections[#All],1,FALSE),U835)</f>
        <v>Total gross distributed heat production (GWh)</v>
      </c>
      <c r="V836" t="str">
        <f>IFERROR(VLOOKUP(JRC_IDEES_powergen[[#This Row],[Headers]],ec[#All],3,FALSE),"")</f>
        <v>3280</v>
      </c>
      <c r="W836" t="str">
        <f>VLOOKUP(MID(JRC_IDEES_powergen[[#This Row],[Source.Name]],25,2),Table5[#All],3,FALSE)</f>
        <v>France</v>
      </c>
    </row>
    <row r="837" spans="2:23" x14ac:dyDescent="0.25">
      <c r="B837" t="str">
        <f t="shared" si="13"/>
        <v>Total gross distributed heat production (GWh) - 4100</v>
      </c>
      <c r="C837" s="19">
        <v>0</v>
      </c>
      <c r="D837" s="19">
        <v>0</v>
      </c>
      <c r="E837" s="19">
        <v>0</v>
      </c>
      <c r="F837" s="19">
        <v>0</v>
      </c>
      <c r="G837" s="19">
        <v>0</v>
      </c>
      <c r="H837" s="19">
        <v>0</v>
      </c>
      <c r="I837" s="19">
        <v>19.934998895047574</v>
      </c>
      <c r="J837" s="19">
        <v>20.338407952896372</v>
      </c>
      <c r="K837" s="19">
        <v>23.362859818589296</v>
      </c>
      <c r="L837" s="19">
        <v>26.040074401885921</v>
      </c>
      <c r="M837" s="19">
        <v>29.312372639624009</v>
      </c>
      <c r="N837" s="19">
        <v>34.382969447975412</v>
      </c>
      <c r="O837" s="19">
        <v>6841.1305391542637</v>
      </c>
      <c r="P837" s="19">
        <v>7772.7512256688678</v>
      </c>
      <c r="Q837" s="19">
        <v>5863.7397244272679</v>
      </c>
      <c r="R837" s="19">
        <v>7076.4350411677488</v>
      </c>
      <c r="S837" s="1" t="s">
        <v>39</v>
      </c>
      <c r="T837" s="1" t="s">
        <v>12</v>
      </c>
      <c r="U837" t="str">
        <f>IFERROR(VLOOKUP(JRC_IDEES_powergen[[#This Row],[Headers]],sections[#All],1,FALSE),U836)</f>
        <v>Total gross distributed heat production (GWh)</v>
      </c>
      <c r="V837" t="str">
        <f>IFERROR(VLOOKUP(JRC_IDEES_powergen[[#This Row],[Headers]],ec[#All],3,FALSE),"")</f>
        <v/>
      </c>
      <c r="W837" t="str">
        <f>VLOOKUP(MID(JRC_IDEES_powergen[[#This Row],[Source.Name]],25,2),Table5[#All],3,FALSE)</f>
        <v>France</v>
      </c>
    </row>
    <row r="838" spans="2:23" x14ac:dyDescent="0.25">
      <c r="B838" t="str">
        <f t="shared" si="13"/>
        <v>Total gross distributed heat production (GWh) - 5542</v>
      </c>
      <c r="C838" s="19">
        <v>0</v>
      </c>
      <c r="D838" s="19">
        <v>0</v>
      </c>
      <c r="E838" s="19">
        <v>0</v>
      </c>
      <c r="F838" s="19">
        <v>0</v>
      </c>
      <c r="G838" s="19">
        <v>0</v>
      </c>
      <c r="H838" s="19">
        <v>0</v>
      </c>
      <c r="I838" s="19">
        <v>0</v>
      </c>
      <c r="J838" s="19">
        <v>0</v>
      </c>
      <c r="K838" s="19">
        <v>0</v>
      </c>
      <c r="L838" s="19">
        <v>0</v>
      </c>
      <c r="M838" s="19">
        <v>0</v>
      </c>
      <c r="N838" s="19">
        <v>0</v>
      </c>
      <c r="O838" s="19">
        <v>6812.9659766339328</v>
      </c>
      <c r="P838" s="19">
        <v>7743.818576351724</v>
      </c>
      <c r="Q838" s="19">
        <v>5838.4147800367537</v>
      </c>
      <c r="R838" s="19">
        <v>7047.8366189594499</v>
      </c>
      <c r="S838" s="1" t="s">
        <v>39</v>
      </c>
      <c r="T838" s="1" t="s">
        <v>13</v>
      </c>
      <c r="U838" t="str">
        <f>IFERROR(VLOOKUP(JRC_IDEES_powergen[[#This Row],[Headers]],sections[#All],1,FALSE),U837)</f>
        <v>Total gross distributed heat production (GWh)</v>
      </c>
      <c r="V838" t="str">
        <f>IFERROR(VLOOKUP(JRC_IDEES_powergen[[#This Row],[Headers]],ec[#All],3,FALSE),"")</f>
        <v>4100</v>
      </c>
      <c r="W838" t="str">
        <f>VLOOKUP(MID(JRC_IDEES_powergen[[#This Row],[Source.Name]],25,2),Table5[#All],3,FALSE)</f>
        <v>France</v>
      </c>
    </row>
    <row r="839" spans="2:23" x14ac:dyDescent="0.25">
      <c r="B839" t="str">
        <f t="shared" si="13"/>
        <v>Total gross distributed heat production (GWh) - 4200</v>
      </c>
      <c r="C839" s="19">
        <v>0</v>
      </c>
      <c r="D839" s="19">
        <v>0</v>
      </c>
      <c r="E839" s="19">
        <v>0</v>
      </c>
      <c r="F839" s="19">
        <v>0</v>
      </c>
      <c r="G839" s="19">
        <v>0</v>
      </c>
      <c r="H839" s="19">
        <v>0</v>
      </c>
      <c r="I839" s="19">
        <v>19.934998895047574</v>
      </c>
      <c r="J839" s="19">
        <v>20.338407952896372</v>
      </c>
      <c r="K839" s="19">
        <v>23.362859818589296</v>
      </c>
      <c r="L839" s="19">
        <v>26.040074401885921</v>
      </c>
      <c r="M839" s="19">
        <v>29.312372639624009</v>
      </c>
      <c r="N839" s="19">
        <v>34.382969447975412</v>
      </c>
      <c r="O839" s="19">
        <v>28.164562520330772</v>
      </c>
      <c r="P839" s="19">
        <v>28.932649317143497</v>
      </c>
      <c r="Q839" s="19">
        <v>25.324944390513885</v>
      </c>
      <c r="R839" s="19">
        <v>28.598422208299098</v>
      </c>
      <c r="S839" s="1" t="s">
        <v>39</v>
      </c>
      <c r="T839" s="1" t="s">
        <v>14</v>
      </c>
      <c r="U839" t="str">
        <f>IFERROR(VLOOKUP(JRC_IDEES_powergen[[#This Row],[Headers]],sections[#All],1,FALSE),U838)</f>
        <v>Total gross distributed heat production (GWh)</v>
      </c>
      <c r="V839" t="str">
        <f>IFERROR(VLOOKUP(JRC_IDEES_powergen[[#This Row],[Headers]],ec[#All],3,FALSE),"")</f>
        <v>5542</v>
      </c>
      <c r="W839" t="str">
        <f>VLOOKUP(MID(JRC_IDEES_powergen[[#This Row],[Source.Name]],25,2),Table5[#All],3,FALSE)</f>
        <v>France</v>
      </c>
    </row>
    <row r="840" spans="2:23" x14ac:dyDescent="0.25">
      <c r="B840" t="str">
        <f t="shared" si="13"/>
        <v>Total gross distributed heat production (GWh) - 0</v>
      </c>
      <c r="C840" s="19">
        <v>0</v>
      </c>
      <c r="D840" s="19">
        <v>0</v>
      </c>
      <c r="E840" s="19">
        <v>0</v>
      </c>
      <c r="F840" s="19">
        <v>0</v>
      </c>
      <c r="G840" s="19">
        <v>0</v>
      </c>
      <c r="H840" s="19">
        <v>0</v>
      </c>
      <c r="I840" s="19">
        <v>0</v>
      </c>
      <c r="J840" s="19">
        <v>0</v>
      </c>
      <c r="K840" s="19">
        <v>0</v>
      </c>
      <c r="L840" s="19">
        <v>0</v>
      </c>
      <c r="M840" s="19">
        <v>0</v>
      </c>
      <c r="N840" s="19">
        <v>0</v>
      </c>
      <c r="O840" s="19">
        <v>0</v>
      </c>
      <c r="P840" s="19">
        <v>0</v>
      </c>
      <c r="Q840" s="19">
        <v>0</v>
      </c>
      <c r="R840" s="19">
        <v>0</v>
      </c>
      <c r="S840" s="1" t="s">
        <v>39</v>
      </c>
      <c r="T840" s="1" t="s">
        <v>15</v>
      </c>
      <c r="U840" t="str">
        <f>IFERROR(VLOOKUP(JRC_IDEES_powergen[[#This Row],[Headers]],sections[#All],1,FALSE),U839)</f>
        <v>Total gross distributed heat production (GWh)</v>
      </c>
      <c r="V840" t="str">
        <f>IFERROR(VLOOKUP(JRC_IDEES_powergen[[#This Row],[Headers]],ec[#All],3,FALSE),"")</f>
        <v>4200</v>
      </c>
      <c r="W840" t="str">
        <f>VLOOKUP(MID(JRC_IDEES_powergen[[#This Row],[Source.Name]],25,2),Table5[#All],3,FALSE)</f>
        <v>France</v>
      </c>
    </row>
    <row r="841" spans="2:23" x14ac:dyDescent="0.25">
      <c r="B841" t="str">
        <f t="shared" si="13"/>
        <v>Total gross distributed heat production (GWh) - 5541</v>
      </c>
      <c r="C841" s="19">
        <v>857.90113335155309</v>
      </c>
      <c r="D841" s="19">
        <v>811.48731350689729</v>
      </c>
      <c r="E841" s="19">
        <v>818.72060360595776</v>
      </c>
      <c r="F841" s="19">
        <v>802.2572799360297</v>
      </c>
      <c r="G841" s="19">
        <v>710.55158963791598</v>
      </c>
      <c r="H841" s="19">
        <v>674.81294241221894</v>
      </c>
      <c r="I841" s="19">
        <v>679.85256250764826</v>
      </c>
      <c r="J841" s="19">
        <v>864.6002763813301</v>
      </c>
      <c r="K841" s="19">
        <v>987.94066042256441</v>
      </c>
      <c r="L841" s="19">
        <v>1367.8602801564848</v>
      </c>
      <c r="M841" s="19">
        <v>2101.5290922035883</v>
      </c>
      <c r="N841" s="19">
        <v>1659.5871929623456</v>
      </c>
      <c r="O841" s="19">
        <v>2490.611147981278</v>
      </c>
      <c r="P841" s="19">
        <v>2790.4603511360397</v>
      </c>
      <c r="Q841" s="19">
        <v>3208.9840981961115</v>
      </c>
      <c r="R841" s="19">
        <v>3959.4095913894421</v>
      </c>
      <c r="S841" s="1" t="s">
        <v>39</v>
      </c>
      <c r="T841" s="1" t="s">
        <v>16</v>
      </c>
      <c r="U841" t="str">
        <f>IFERROR(VLOOKUP(JRC_IDEES_powergen[[#This Row],[Headers]],sections[#All],1,FALSE),U840)</f>
        <v>Total gross distributed heat production (GWh)</v>
      </c>
      <c r="V841">
        <f>IFERROR(VLOOKUP(JRC_IDEES_powergen[[#This Row],[Headers]],ec[#All],3,FALSE),"")</f>
        <v>0</v>
      </c>
      <c r="W841" t="str">
        <f>VLOOKUP(MID(JRC_IDEES_powergen[[#This Row],[Source.Name]],25,2),Table5[#All],3,FALSE)</f>
        <v>France</v>
      </c>
    </row>
    <row r="842" spans="2:23" x14ac:dyDescent="0.25">
      <c r="B842" t="str">
        <f t="shared" si="13"/>
        <v>Total gross distributed heat production (GWh) - 55431</v>
      </c>
      <c r="C842" s="19">
        <v>0</v>
      </c>
      <c r="D842" s="19">
        <v>0</v>
      </c>
      <c r="E842" s="19">
        <v>0</v>
      </c>
      <c r="F842" s="19">
        <v>0</v>
      </c>
      <c r="G842" s="19">
        <v>0</v>
      </c>
      <c r="H842" s="19">
        <v>0</v>
      </c>
      <c r="I842" s="19">
        <v>0</v>
      </c>
      <c r="J842" s="19">
        <v>279.28880955664533</v>
      </c>
      <c r="K842" s="19">
        <v>478.29280971608546</v>
      </c>
      <c r="L842" s="19">
        <v>743.68207121814862</v>
      </c>
      <c r="M842" s="19">
        <v>1159.1125816308654</v>
      </c>
      <c r="N842" s="19">
        <v>1229.2410830889326</v>
      </c>
      <c r="O842" s="19">
        <v>1843.6502242873687</v>
      </c>
      <c r="P842" s="19">
        <v>2165.0754025284386</v>
      </c>
      <c r="Q842" s="19">
        <v>2657.2310814816151</v>
      </c>
      <c r="R842" s="19">
        <v>3405.8635006144004</v>
      </c>
      <c r="S842" s="1" t="s">
        <v>39</v>
      </c>
      <c r="T842" s="1" t="s">
        <v>17</v>
      </c>
      <c r="U842" t="str">
        <f>IFERROR(VLOOKUP(JRC_IDEES_powergen[[#This Row],[Headers]],sections[#All],1,FALSE),U841)</f>
        <v>Total gross distributed heat production (GWh)</v>
      </c>
      <c r="V842" t="str">
        <f>IFERROR(VLOOKUP(JRC_IDEES_powergen[[#This Row],[Headers]],ec[#All],3,FALSE),"")</f>
        <v>5541</v>
      </c>
      <c r="W842" t="str">
        <f>VLOOKUP(MID(JRC_IDEES_powergen[[#This Row],[Source.Name]],25,2),Table5[#All],3,FALSE)</f>
        <v>France</v>
      </c>
    </row>
    <row r="843" spans="2:23" x14ac:dyDescent="0.25">
      <c r="B843" t="str">
        <f t="shared" si="13"/>
        <v>Total gross distributed heat production (GWh) - 5545</v>
      </c>
      <c r="C843" s="19">
        <v>857.90113335155309</v>
      </c>
      <c r="D843" s="19">
        <v>811.48731350689729</v>
      </c>
      <c r="E843" s="19">
        <v>818.72060360595776</v>
      </c>
      <c r="F843" s="19">
        <v>802.2572799360297</v>
      </c>
      <c r="G843" s="19">
        <v>710.55158963791598</v>
      </c>
      <c r="H843" s="19">
        <v>674.81294241221894</v>
      </c>
      <c r="I843" s="19">
        <v>679.85256250764826</v>
      </c>
      <c r="J843" s="19">
        <v>585.31146682468477</v>
      </c>
      <c r="K843" s="19">
        <v>509.64785070647889</v>
      </c>
      <c r="L843" s="19">
        <v>624.17820893833607</v>
      </c>
      <c r="M843" s="19">
        <v>942.41651057272304</v>
      </c>
      <c r="N843" s="19">
        <v>430.34610987341307</v>
      </c>
      <c r="O843" s="19">
        <v>646.96092369390942</v>
      </c>
      <c r="P843" s="19">
        <v>625.38494860760113</v>
      </c>
      <c r="Q843" s="19">
        <v>551.7530167144962</v>
      </c>
      <c r="R843" s="19">
        <v>553.54609077504165</v>
      </c>
      <c r="S843" s="1" t="s">
        <v>39</v>
      </c>
      <c r="T843" s="1" t="s">
        <v>18</v>
      </c>
      <c r="U843" t="str">
        <f>IFERROR(VLOOKUP(JRC_IDEES_powergen[[#This Row],[Headers]],sections[#All],1,FALSE),U842)</f>
        <v>Total gross distributed heat production (GWh)</v>
      </c>
      <c r="V843" t="str">
        <f>IFERROR(VLOOKUP(JRC_IDEES_powergen[[#This Row],[Headers]],ec[#All],3,FALSE),"")</f>
        <v>55431</v>
      </c>
      <c r="W843" t="str">
        <f>VLOOKUP(MID(JRC_IDEES_powergen[[#This Row],[Source.Name]],25,2),Table5[#All],3,FALSE)</f>
        <v>France</v>
      </c>
    </row>
    <row r="844" spans="2:23" x14ac:dyDescent="0.25">
      <c r="B844" t="str">
        <f t="shared" si="13"/>
        <v>Total gross distributed heat production (GWh) - 0</v>
      </c>
      <c r="C844" s="19">
        <v>0</v>
      </c>
      <c r="D844" s="19">
        <v>0</v>
      </c>
      <c r="E844" s="19">
        <v>0</v>
      </c>
      <c r="F844" s="19">
        <v>0</v>
      </c>
      <c r="G844" s="19">
        <v>0</v>
      </c>
      <c r="H844" s="19">
        <v>0</v>
      </c>
      <c r="I844" s="19">
        <v>0</v>
      </c>
      <c r="J844" s="19">
        <v>0</v>
      </c>
      <c r="K844" s="19">
        <v>0</v>
      </c>
      <c r="L844" s="19">
        <v>0</v>
      </c>
      <c r="M844" s="19">
        <v>0</v>
      </c>
      <c r="N844" s="19">
        <v>0</v>
      </c>
      <c r="O844" s="19">
        <v>0</v>
      </c>
      <c r="P844" s="19">
        <v>0</v>
      </c>
      <c r="Q844" s="19">
        <v>0</v>
      </c>
      <c r="R844" s="19">
        <v>0</v>
      </c>
      <c r="S844" s="1" t="s">
        <v>39</v>
      </c>
      <c r="T844" s="1" t="s">
        <v>19</v>
      </c>
      <c r="U844" t="str">
        <f>IFERROR(VLOOKUP(JRC_IDEES_powergen[[#This Row],[Headers]],sections[#All],1,FALSE),U843)</f>
        <v>Total gross distributed heat production (GWh)</v>
      </c>
      <c r="V844" t="str">
        <f>IFERROR(VLOOKUP(JRC_IDEES_powergen[[#This Row],[Headers]],ec[#All],3,FALSE),"")</f>
        <v>5545</v>
      </c>
      <c r="W844" t="str">
        <f>VLOOKUP(MID(JRC_IDEES_powergen[[#This Row],[Source.Name]],25,2),Table5[#All],3,FALSE)</f>
        <v>France</v>
      </c>
    </row>
    <row r="845" spans="2:23" x14ac:dyDescent="0.25">
      <c r="B845" t="str">
        <f t="shared" si="13"/>
        <v>Total gross distributed heat production (GWh) - 7100</v>
      </c>
      <c r="C845" s="19">
        <v>857.90113335155309</v>
      </c>
      <c r="D845" s="19">
        <v>962.9312911442654</v>
      </c>
      <c r="E845" s="19">
        <v>1011.5119545335773</v>
      </c>
      <c r="F845" s="19">
        <v>995.41713866862131</v>
      </c>
      <c r="G845" s="19">
        <v>1026.6577126876657</v>
      </c>
      <c r="H845" s="19">
        <v>809.73055978773812</v>
      </c>
      <c r="I845" s="19">
        <v>724.81856483594277</v>
      </c>
      <c r="J845" s="19">
        <v>723.28463282487712</v>
      </c>
      <c r="K845" s="19">
        <v>706.04275960629298</v>
      </c>
      <c r="L845" s="19">
        <v>778.59822461638896</v>
      </c>
      <c r="M845" s="19">
        <v>855.12982918827299</v>
      </c>
      <c r="N845" s="19">
        <v>485.32883797719148</v>
      </c>
      <c r="O845" s="19">
        <v>668.908359857856</v>
      </c>
      <c r="P845" s="19">
        <v>687.15042128215805</v>
      </c>
      <c r="Q845" s="19">
        <v>629.8809558114076</v>
      </c>
      <c r="R845" s="19">
        <v>638.70671312793797</v>
      </c>
      <c r="S845" s="1" t="s">
        <v>39</v>
      </c>
      <c r="T845" s="1" t="s">
        <v>20</v>
      </c>
      <c r="U845" t="str">
        <f>IFERROR(VLOOKUP(JRC_IDEES_powergen[[#This Row],[Headers]],sections[#All],1,FALSE),U844)</f>
        <v>Total gross distributed heat production (GWh)</v>
      </c>
      <c r="V845">
        <f>IFERROR(VLOOKUP(JRC_IDEES_powergen[[#This Row],[Headers]],ec[#All],3,FALSE),"")</f>
        <v>0</v>
      </c>
      <c r="W845" t="str">
        <f>VLOOKUP(MID(JRC_IDEES_powergen[[#This Row],[Source.Name]],25,2),Table5[#All],3,FALSE)</f>
        <v>France</v>
      </c>
    </row>
    <row r="846" spans="2:23" x14ac:dyDescent="0.25">
      <c r="B846" t="str">
        <f t="shared" si="13"/>
        <v>Total gross distributed heat production (GWh) - 55432</v>
      </c>
      <c r="C846" s="19">
        <v>0</v>
      </c>
      <c r="D846" s="19">
        <v>0</v>
      </c>
      <c r="E846" s="19">
        <v>0</v>
      </c>
      <c r="F846" s="19">
        <v>0</v>
      </c>
      <c r="G846" s="19">
        <v>0</v>
      </c>
      <c r="H846" s="19">
        <v>0</v>
      </c>
      <c r="I846" s="19">
        <v>0</v>
      </c>
      <c r="J846" s="19">
        <v>0</v>
      </c>
      <c r="K846" s="19">
        <v>0</v>
      </c>
      <c r="L846" s="19">
        <v>0</v>
      </c>
      <c r="M846" s="19">
        <v>0</v>
      </c>
      <c r="N846" s="19">
        <v>0</v>
      </c>
      <c r="O846" s="19">
        <v>0</v>
      </c>
      <c r="P846" s="19">
        <v>0</v>
      </c>
      <c r="Q846" s="19">
        <v>0</v>
      </c>
      <c r="R846" s="19">
        <v>0</v>
      </c>
      <c r="S846" s="1" t="s">
        <v>39</v>
      </c>
      <c r="T846" s="1" t="s">
        <v>21</v>
      </c>
      <c r="U846" t="str">
        <f>IFERROR(VLOOKUP(JRC_IDEES_powergen[[#This Row],[Headers]],sections[#All],1,FALSE),U845)</f>
        <v>Total gross distributed heat production (GWh)</v>
      </c>
      <c r="V846" t="str">
        <f>IFERROR(VLOOKUP(JRC_IDEES_powergen[[#This Row],[Headers]],ec[#All],3,FALSE),"")</f>
        <v>7100</v>
      </c>
      <c r="W846" t="str">
        <f>VLOOKUP(MID(JRC_IDEES_powergen[[#This Row],[Source.Name]],25,2),Table5[#All],3,FALSE)</f>
        <v>France</v>
      </c>
    </row>
    <row r="847" spans="2:23" x14ac:dyDescent="0.25">
      <c r="B847" t="str">
        <f t="shared" si="13"/>
        <v>Total gross distributed heat production (GWh) - 5532</v>
      </c>
      <c r="C847" s="19">
        <v>857.90113335155309</v>
      </c>
      <c r="D847" s="19">
        <v>962.9312911442654</v>
      </c>
      <c r="E847" s="19">
        <v>1011.5119545335773</v>
      </c>
      <c r="F847" s="19">
        <v>995.41713866862131</v>
      </c>
      <c r="G847" s="19">
        <v>1026.6577126876657</v>
      </c>
      <c r="H847" s="19">
        <v>809.73055978773812</v>
      </c>
      <c r="I847" s="19">
        <v>724.81856483594277</v>
      </c>
      <c r="J847" s="19">
        <v>723.28463282487712</v>
      </c>
      <c r="K847" s="19">
        <v>706.04275960629298</v>
      </c>
      <c r="L847" s="19">
        <v>778.59822461638896</v>
      </c>
      <c r="M847" s="19">
        <v>855.12982918827299</v>
      </c>
      <c r="N847" s="19">
        <v>485.32883797719148</v>
      </c>
      <c r="O847" s="19">
        <v>668.908359857856</v>
      </c>
      <c r="P847" s="19">
        <v>687.15042128215805</v>
      </c>
      <c r="Q847" s="19">
        <v>629.8809558114076</v>
      </c>
      <c r="R847" s="19">
        <v>638.70671312793797</v>
      </c>
      <c r="S847" s="1" t="s">
        <v>39</v>
      </c>
      <c r="T847" s="1" t="s">
        <v>22</v>
      </c>
      <c r="U847" t="str">
        <f>IFERROR(VLOOKUP(JRC_IDEES_powergen[[#This Row],[Headers]],sections[#All],1,FALSE),U846)</f>
        <v>Total gross distributed heat production (GWh)</v>
      </c>
      <c r="V847" t="str">
        <f>IFERROR(VLOOKUP(JRC_IDEES_powergen[[#This Row],[Headers]],ec[#All],3,FALSE),"")</f>
        <v>55432</v>
      </c>
      <c r="W847" t="str">
        <f>VLOOKUP(MID(JRC_IDEES_powergen[[#This Row],[Source.Name]],25,2),Table5[#All],3,FALSE)</f>
        <v>France</v>
      </c>
    </row>
    <row r="848" spans="2:23" x14ac:dyDescent="0.25">
      <c r="B848" t="str">
        <f t="shared" si="13"/>
        <v>Total gross distributed heat production (GWh) - 5550</v>
      </c>
      <c r="C848" s="19">
        <v>0</v>
      </c>
      <c r="D848" s="19">
        <v>0</v>
      </c>
      <c r="E848" s="19">
        <v>0</v>
      </c>
      <c r="F848" s="19">
        <v>0</v>
      </c>
      <c r="G848" s="19">
        <v>0</v>
      </c>
      <c r="H848" s="19">
        <v>0</v>
      </c>
      <c r="I848" s="19">
        <v>0</v>
      </c>
      <c r="J848" s="19">
        <v>0</v>
      </c>
      <c r="K848" s="19">
        <v>0</v>
      </c>
      <c r="L848" s="19">
        <v>0</v>
      </c>
      <c r="M848" s="19">
        <v>0</v>
      </c>
      <c r="N848" s="19">
        <v>0</v>
      </c>
      <c r="O848" s="19">
        <v>0</v>
      </c>
      <c r="P848" s="19">
        <v>0</v>
      </c>
      <c r="Q848" s="19">
        <v>0</v>
      </c>
      <c r="R848" s="19">
        <v>0</v>
      </c>
      <c r="S848" s="1" t="s">
        <v>39</v>
      </c>
      <c r="T848" s="1" t="s">
        <v>23</v>
      </c>
      <c r="U848" t="str">
        <f>IFERROR(VLOOKUP(JRC_IDEES_powergen[[#This Row],[Headers]],sections[#All],1,FALSE),U847)</f>
        <v>Total gross distributed heat production (GWh)</v>
      </c>
      <c r="V848" t="str">
        <f>IFERROR(VLOOKUP(JRC_IDEES_powergen[[#This Row],[Headers]],ec[#All],3,FALSE),"")</f>
        <v>5532</v>
      </c>
      <c r="W848" t="str">
        <f>VLOOKUP(MID(JRC_IDEES_powergen[[#This Row],[Source.Name]],25,2),Table5[#All],3,FALSE)</f>
        <v>France</v>
      </c>
    </row>
    <row r="849" spans="2:23" x14ac:dyDescent="0.25">
      <c r="B849" t="str">
        <f t="shared" si="13"/>
        <v>Total gross distributed heat production (GWh) - 99998</v>
      </c>
      <c r="C849" s="19">
        <v>0</v>
      </c>
      <c r="D849" s="19">
        <v>0</v>
      </c>
      <c r="E849" s="19">
        <v>0</v>
      </c>
      <c r="F849" s="19">
        <v>0</v>
      </c>
      <c r="G849" s="19">
        <v>0</v>
      </c>
      <c r="H849" s="19">
        <v>1027.7820569771745</v>
      </c>
      <c r="I849" s="19">
        <v>861.4646877148499</v>
      </c>
      <c r="J849" s="19">
        <v>872.00924098043174</v>
      </c>
      <c r="K849" s="19">
        <v>969.82453410604194</v>
      </c>
      <c r="L849" s="19">
        <v>887.96653710430996</v>
      </c>
      <c r="M849" s="19">
        <v>872.25525967935994</v>
      </c>
      <c r="N849" s="19">
        <v>962.72314454331172</v>
      </c>
      <c r="O849" s="19">
        <v>908.30714128066779</v>
      </c>
      <c r="P849" s="19">
        <v>1133.1954315881203</v>
      </c>
      <c r="Q849" s="19">
        <v>1086.2108968231405</v>
      </c>
      <c r="R849" s="19">
        <v>1129.7355735095318</v>
      </c>
      <c r="S849" s="1" t="s">
        <v>39</v>
      </c>
      <c r="T849" s="1" t="s">
        <v>24</v>
      </c>
      <c r="U849" t="str">
        <f>IFERROR(VLOOKUP(JRC_IDEES_powergen[[#This Row],[Headers]],sections[#All],1,FALSE),U848)</f>
        <v>Total gross distributed heat production (GWh)</v>
      </c>
      <c r="V849" t="str">
        <f>IFERROR(VLOOKUP(JRC_IDEES_powergen[[#This Row],[Headers]],ec[#All],3,FALSE),"")</f>
        <v>5550</v>
      </c>
      <c r="W849" t="str">
        <f>VLOOKUP(MID(JRC_IDEES_powergen[[#This Row],[Source.Name]],25,2),Table5[#All],3,FALSE)</f>
        <v>France</v>
      </c>
    </row>
    <row r="850" spans="2:23" x14ac:dyDescent="0.25">
      <c r="B850" t="str">
        <f t="shared" si="13"/>
        <v>Total gross distributed heat production (GWh) - 99999</v>
      </c>
      <c r="C850" s="19">
        <v>0</v>
      </c>
      <c r="D850" s="19">
        <v>0</v>
      </c>
      <c r="E850" s="19">
        <v>0</v>
      </c>
      <c r="F850" s="19">
        <v>0</v>
      </c>
      <c r="G850" s="19">
        <v>0</v>
      </c>
      <c r="H850" s="19">
        <v>0</v>
      </c>
      <c r="I850" s="19">
        <v>0</v>
      </c>
      <c r="J850" s="19">
        <v>0</v>
      </c>
      <c r="K850" s="19">
        <v>0</v>
      </c>
      <c r="L850" s="19">
        <v>0</v>
      </c>
      <c r="M850" s="19">
        <v>0</v>
      </c>
      <c r="N850" s="19">
        <v>0</v>
      </c>
      <c r="O850" s="19">
        <v>12.908757821818273</v>
      </c>
      <c r="P850" s="19">
        <v>21.699486987857622</v>
      </c>
      <c r="Q850" s="19">
        <v>78.886824908943154</v>
      </c>
      <c r="R850" s="19">
        <v>147.67785274634403</v>
      </c>
      <c r="S850" s="1" t="s">
        <v>39</v>
      </c>
      <c r="T850" s="1" t="s">
        <v>25</v>
      </c>
      <c r="U850" t="str">
        <f>IFERROR(VLOOKUP(JRC_IDEES_powergen[[#This Row],[Headers]],sections[#All],1,FALSE),U849)</f>
        <v>Total gross distributed heat production (GWh)</v>
      </c>
      <c r="V850" t="str">
        <f>IFERROR(VLOOKUP(JRC_IDEES_powergen[[#This Row],[Headers]],ec[#All],3,FALSE),"")</f>
        <v>99998</v>
      </c>
      <c r="W850" t="str">
        <f>VLOOKUP(MID(JRC_IDEES_powergen[[#This Row],[Source.Name]],25,2),Table5[#All],3,FALSE)</f>
        <v>France</v>
      </c>
    </row>
    <row r="851" spans="2:23" x14ac:dyDescent="0.25">
      <c r="B851" t="str">
        <f t="shared" si="13"/>
        <v/>
      </c>
      <c r="C851" s="19">
        <v>0</v>
      </c>
      <c r="D851" s="19">
        <v>0</v>
      </c>
      <c r="E851" s="19">
        <v>0</v>
      </c>
      <c r="F851" s="19">
        <v>0</v>
      </c>
      <c r="G851" s="19">
        <v>0</v>
      </c>
      <c r="H851" s="19">
        <v>0</v>
      </c>
      <c r="I851" s="19">
        <v>0</v>
      </c>
      <c r="J851" s="19">
        <v>0</v>
      </c>
      <c r="K851" s="19">
        <v>0</v>
      </c>
      <c r="L851" s="19">
        <v>0</v>
      </c>
      <c r="M851" s="19">
        <v>18.575621897548217</v>
      </c>
      <c r="N851" s="19">
        <v>19.761634004625428</v>
      </c>
      <c r="O851" s="19">
        <v>21.536983252024129</v>
      </c>
      <c r="P851" s="19">
        <v>21.830223974400283</v>
      </c>
      <c r="Q851" s="19">
        <v>5.8060911438662277</v>
      </c>
      <c r="R851" s="19">
        <v>2.9154875316545135</v>
      </c>
      <c r="S851" s="1" t="s">
        <v>39</v>
      </c>
      <c r="T851" s="1" t="s">
        <v>26</v>
      </c>
      <c r="U851" t="str">
        <f>IFERROR(VLOOKUP(JRC_IDEES_powergen[[#This Row],[Headers]],sections[#All],1,FALSE),U850)</f>
        <v>Total gross distributed heat production (GWh)</v>
      </c>
      <c r="V851" t="str">
        <f>IFERROR(VLOOKUP(JRC_IDEES_powergen[[#This Row],[Headers]],ec[#All],3,FALSE),"")</f>
        <v>99999</v>
      </c>
      <c r="W851" t="str">
        <f>VLOOKUP(MID(JRC_IDEES_powergen[[#This Row],[Source.Name]],25,2),Table5[#All],3,FALSE)</f>
        <v>France</v>
      </c>
    </row>
    <row r="852" spans="2:23" x14ac:dyDescent="0.25">
      <c r="B852" t="str">
        <f t="shared" si="13"/>
        <v/>
      </c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" t="s">
        <v>39</v>
      </c>
      <c r="T852" s="1"/>
      <c r="U852" t="str">
        <f>IFERROR(VLOOKUP(JRC_IDEES_powergen[[#This Row],[Headers]],sections[#All],1,FALSE),U851)</f>
        <v>Total gross distributed heat production (GWh)</v>
      </c>
      <c r="V852" t="str">
        <f>IFERROR(VLOOKUP(JRC_IDEES_powergen[[#This Row],[Headers]],ec[#All],3,FALSE),"")</f>
        <v/>
      </c>
      <c r="W852" t="str">
        <f>VLOOKUP(MID(JRC_IDEES_powergen[[#This Row],[Source.Name]],25,2),Table5[#All],3,FALSE)</f>
        <v>France</v>
      </c>
    </row>
    <row r="853" spans="2:23" x14ac:dyDescent="0.25">
      <c r="B853" t="str">
        <f t="shared" si="13"/>
        <v>Transformation input (ktoe) - 0</v>
      </c>
      <c r="C853" s="19">
        <v>312.45820196809103</v>
      </c>
      <c r="D853" s="19">
        <v>304.30450999999999</v>
      </c>
      <c r="E853" s="19">
        <v>290.0822</v>
      </c>
      <c r="F853" s="19">
        <v>295.68321000000003</v>
      </c>
      <c r="G853" s="19">
        <v>295.11471999999998</v>
      </c>
      <c r="H853" s="19">
        <v>447.40613356262571</v>
      </c>
      <c r="I853" s="19">
        <v>427.40121999999997</v>
      </c>
      <c r="J853" s="19">
        <v>415.56768999999997</v>
      </c>
      <c r="K853" s="19">
        <v>416.18110999999999</v>
      </c>
      <c r="L853" s="19">
        <v>477.07675999999998</v>
      </c>
      <c r="M853" s="19">
        <v>607.26557506313407</v>
      </c>
      <c r="N853" s="19">
        <v>658.54590618133147</v>
      </c>
      <c r="O853" s="19">
        <v>1589.8787580259079</v>
      </c>
      <c r="P853" s="19">
        <v>1820.1490974830185</v>
      </c>
      <c r="Q853" s="19">
        <v>1551.9245255291285</v>
      </c>
      <c r="R853" s="19">
        <v>1684.965012873251</v>
      </c>
      <c r="S853" s="1" t="s">
        <v>39</v>
      </c>
      <c r="T853" s="1" t="s">
        <v>27</v>
      </c>
      <c r="U853" t="str">
        <f>IFERROR(VLOOKUP(JRC_IDEES_powergen[[#This Row],[Headers]],sections[#All],1,FALSE),U852)</f>
        <v>Transformation input (ktoe)</v>
      </c>
      <c r="V853" t="str">
        <f>IFERROR(VLOOKUP(JRC_IDEES_powergen[[#This Row],[Headers]],ec[#All],3,FALSE),"")</f>
        <v/>
      </c>
      <c r="W853" t="str">
        <f>VLOOKUP(MID(JRC_IDEES_powergen[[#This Row],[Source.Name]],25,2),Table5[#All],3,FALSE)</f>
        <v>France</v>
      </c>
    </row>
    <row r="854" spans="2:23" x14ac:dyDescent="0.25">
      <c r="B854" t="str">
        <f t="shared" si="13"/>
        <v>Transformation input (ktoe) - 2100</v>
      </c>
      <c r="C854" s="19">
        <v>312.45820196809103</v>
      </c>
      <c r="D854" s="19">
        <v>304.30450999999999</v>
      </c>
      <c r="E854" s="19">
        <v>290.0822</v>
      </c>
      <c r="F854" s="19">
        <v>295.68321000000003</v>
      </c>
      <c r="G854" s="19">
        <v>295.11471999999998</v>
      </c>
      <c r="H854" s="19">
        <v>279.68854495079802</v>
      </c>
      <c r="I854" s="19">
        <v>282.40121999999997</v>
      </c>
      <c r="J854" s="19">
        <v>278.35398999999995</v>
      </c>
      <c r="K854" s="19">
        <v>268.29390999999998</v>
      </c>
      <c r="L854" s="19">
        <v>340.77675999999997</v>
      </c>
      <c r="M854" s="19">
        <v>452.3023578661244</v>
      </c>
      <c r="N854" s="19">
        <v>513.85306200439481</v>
      </c>
      <c r="O854" s="19">
        <v>1435.5604242148831</v>
      </c>
      <c r="P854" s="19">
        <v>1632.3684535544805</v>
      </c>
      <c r="Q854" s="19">
        <v>1361.5404620164022</v>
      </c>
      <c r="R854" s="19">
        <v>1498.1875207351993</v>
      </c>
      <c r="S854" s="1" t="s">
        <v>39</v>
      </c>
      <c r="T854" s="1" t="s">
        <v>4</v>
      </c>
      <c r="U854" t="str">
        <f>IFERROR(VLOOKUP(JRC_IDEES_powergen[[#This Row],[Headers]],sections[#All],1,FALSE),U853)</f>
        <v>Transformation input (ktoe)</v>
      </c>
      <c r="V854">
        <f>IFERROR(VLOOKUP(JRC_IDEES_powergen[[#This Row],[Headers]],ec[#All],3,FALSE),"")</f>
        <v>0</v>
      </c>
      <c r="W854" t="str">
        <f>VLOOKUP(MID(JRC_IDEES_powergen[[#This Row],[Source.Name]],25,2),Table5[#All],3,FALSE)</f>
        <v>France</v>
      </c>
    </row>
    <row r="855" spans="2:23" x14ac:dyDescent="0.25">
      <c r="B855" t="str">
        <f t="shared" si="13"/>
        <v>Transformation input (ktoe) - 2200</v>
      </c>
      <c r="C855" s="19">
        <v>0</v>
      </c>
      <c r="D855" s="19">
        <v>0</v>
      </c>
      <c r="E855" s="19">
        <v>0</v>
      </c>
      <c r="F855" s="19">
        <v>0</v>
      </c>
      <c r="G855" s="19">
        <v>0</v>
      </c>
      <c r="H855" s="19">
        <v>0</v>
      </c>
      <c r="I855" s="19">
        <v>0</v>
      </c>
      <c r="J855" s="19">
        <v>0</v>
      </c>
      <c r="K855" s="19">
        <v>0</v>
      </c>
      <c r="L855" s="19">
        <v>0</v>
      </c>
      <c r="M855" s="19">
        <v>0</v>
      </c>
      <c r="N855" s="19">
        <v>191.26779401929841</v>
      </c>
      <c r="O855" s="19">
        <v>206.790138004634</v>
      </c>
      <c r="P855" s="19">
        <v>265.78771376707874</v>
      </c>
      <c r="Q855" s="19">
        <v>240.32693666920161</v>
      </c>
      <c r="R855" s="19">
        <v>183.19485896093198</v>
      </c>
      <c r="S855" s="1" t="s">
        <v>39</v>
      </c>
      <c r="T855" s="1" t="s">
        <v>5</v>
      </c>
      <c r="U855" t="str">
        <f>IFERROR(VLOOKUP(JRC_IDEES_powergen[[#This Row],[Headers]],sections[#All],1,FALSE),U854)</f>
        <v>Transformation input (ktoe)</v>
      </c>
      <c r="V855" t="str">
        <f>IFERROR(VLOOKUP(JRC_IDEES_powergen[[#This Row],[Headers]],ec[#All],3,FALSE),"")</f>
        <v>2100</v>
      </c>
      <c r="W855" t="str">
        <f>VLOOKUP(MID(JRC_IDEES_powergen[[#This Row],[Source.Name]],25,2),Table5[#All],3,FALSE)</f>
        <v>France</v>
      </c>
    </row>
    <row r="856" spans="2:23" x14ac:dyDescent="0.25">
      <c r="B856" t="str">
        <f t="shared" si="13"/>
        <v>Transformation input (ktoe) - 3210</v>
      </c>
      <c r="C856" s="19">
        <v>0</v>
      </c>
      <c r="D856" s="19">
        <v>0</v>
      </c>
      <c r="E856" s="19">
        <v>0</v>
      </c>
      <c r="F856" s="19">
        <v>0</v>
      </c>
      <c r="G856" s="19">
        <v>0</v>
      </c>
      <c r="H856" s="19">
        <v>0</v>
      </c>
      <c r="I856" s="19">
        <v>0</v>
      </c>
      <c r="J856" s="19">
        <v>0</v>
      </c>
      <c r="K856" s="19">
        <v>0</v>
      </c>
      <c r="L856" s="19">
        <v>0</v>
      </c>
      <c r="M856" s="19">
        <v>0</v>
      </c>
      <c r="N856" s="19">
        <v>0</v>
      </c>
      <c r="O856" s="19">
        <v>0</v>
      </c>
      <c r="P856" s="19">
        <v>0</v>
      </c>
      <c r="Q856" s="19">
        <v>0</v>
      </c>
      <c r="R856" s="19">
        <v>0</v>
      </c>
      <c r="S856" s="1" t="s">
        <v>39</v>
      </c>
      <c r="T856" s="1" t="s">
        <v>6</v>
      </c>
      <c r="U856" t="str">
        <f>IFERROR(VLOOKUP(JRC_IDEES_powergen[[#This Row],[Headers]],sections[#All],1,FALSE),U855)</f>
        <v>Transformation input (ktoe)</v>
      </c>
      <c r="V856" t="str">
        <f>IFERROR(VLOOKUP(JRC_IDEES_powergen[[#This Row],[Headers]],ec[#All],3,FALSE),"")</f>
        <v>2200</v>
      </c>
      <c r="W856" t="str">
        <f>VLOOKUP(MID(JRC_IDEES_powergen[[#This Row],[Source.Name]],25,2),Table5[#All],3,FALSE)</f>
        <v>France</v>
      </c>
    </row>
    <row r="857" spans="2:23" x14ac:dyDescent="0.25">
      <c r="B857" t="str">
        <f t="shared" si="13"/>
        <v>Transformation input (ktoe) - 3260</v>
      </c>
      <c r="C857" s="19">
        <v>0</v>
      </c>
      <c r="D857" s="19">
        <v>0</v>
      </c>
      <c r="E857" s="19">
        <v>0</v>
      </c>
      <c r="F857" s="19">
        <v>0</v>
      </c>
      <c r="G857" s="19">
        <v>0</v>
      </c>
      <c r="H857" s="19">
        <v>0</v>
      </c>
      <c r="I857" s="19">
        <v>0</v>
      </c>
      <c r="J857" s="19">
        <v>0</v>
      </c>
      <c r="K857" s="19">
        <v>0</v>
      </c>
      <c r="L857" s="19">
        <v>0</v>
      </c>
      <c r="M857" s="19">
        <v>0</v>
      </c>
      <c r="N857" s="19">
        <v>0</v>
      </c>
      <c r="O857" s="19">
        <v>0</v>
      </c>
      <c r="P857" s="19">
        <v>0</v>
      </c>
      <c r="Q857" s="19">
        <v>0</v>
      </c>
      <c r="R857" s="19">
        <v>0</v>
      </c>
      <c r="S857" s="1" t="s">
        <v>39</v>
      </c>
      <c r="T857" s="1" t="s">
        <v>7</v>
      </c>
      <c r="U857" t="str">
        <f>IFERROR(VLOOKUP(JRC_IDEES_powergen[[#This Row],[Headers]],sections[#All],1,FALSE),U856)</f>
        <v>Transformation input (ktoe)</v>
      </c>
      <c r="V857" t="str">
        <f>IFERROR(VLOOKUP(JRC_IDEES_powergen[[#This Row],[Headers]],ec[#All],3,FALSE),"")</f>
        <v>3210</v>
      </c>
      <c r="W857" t="str">
        <f>VLOOKUP(MID(JRC_IDEES_powergen[[#This Row],[Source.Name]],25,2),Table5[#All],3,FALSE)</f>
        <v>France</v>
      </c>
    </row>
    <row r="858" spans="2:23" x14ac:dyDescent="0.25">
      <c r="B858" t="str">
        <f t="shared" si="13"/>
        <v>Transformation input (ktoe) - 0</v>
      </c>
      <c r="C858" s="19">
        <v>0</v>
      </c>
      <c r="D858" s="19">
        <v>0</v>
      </c>
      <c r="E858" s="19">
        <v>0</v>
      </c>
      <c r="F858" s="19">
        <v>0</v>
      </c>
      <c r="G858" s="19">
        <v>0</v>
      </c>
      <c r="H858" s="19">
        <v>0</v>
      </c>
      <c r="I858" s="19">
        <v>0</v>
      </c>
      <c r="J858" s="19">
        <v>0</v>
      </c>
      <c r="K858" s="19">
        <v>0</v>
      </c>
      <c r="L858" s="19">
        <v>0</v>
      </c>
      <c r="M858" s="19">
        <v>0</v>
      </c>
      <c r="N858" s="19">
        <v>0</v>
      </c>
      <c r="O858" s="19">
        <v>15.449751646726801</v>
      </c>
      <c r="P858" s="19">
        <v>17.794026379443221</v>
      </c>
      <c r="Q858" s="19">
        <v>5.1132131307232367</v>
      </c>
      <c r="R858" s="19">
        <v>8.1946873661349464</v>
      </c>
      <c r="S858" s="1" t="s">
        <v>39</v>
      </c>
      <c r="T858" s="1" t="s">
        <v>8</v>
      </c>
      <c r="U858" t="str">
        <f>IFERROR(VLOOKUP(JRC_IDEES_powergen[[#This Row],[Headers]],sections[#All],1,FALSE),U857)</f>
        <v>Transformation input (ktoe)</v>
      </c>
      <c r="V858" t="str">
        <f>IFERROR(VLOOKUP(JRC_IDEES_powergen[[#This Row],[Headers]],ec[#All],3,FALSE),"")</f>
        <v>3260</v>
      </c>
      <c r="W858" t="str">
        <f>VLOOKUP(MID(JRC_IDEES_powergen[[#This Row],[Source.Name]],25,2),Table5[#All],3,FALSE)</f>
        <v>France</v>
      </c>
    </row>
    <row r="859" spans="2:23" x14ac:dyDescent="0.25">
      <c r="B859" t="str">
        <f t="shared" si="13"/>
        <v>Transformation input (ktoe) - 3270A</v>
      </c>
      <c r="C859" s="19">
        <v>0</v>
      </c>
      <c r="D859" s="19">
        <v>0</v>
      </c>
      <c r="E859" s="19">
        <v>0</v>
      </c>
      <c r="F859" s="19">
        <v>0</v>
      </c>
      <c r="G859" s="19">
        <v>0</v>
      </c>
      <c r="H859" s="19">
        <v>0</v>
      </c>
      <c r="I859" s="19">
        <v>0</v>
      </c>
      <c r="J859" s="19">
        <v>0</v>
      </c>
      <c r="K859" s="19">
        <v>0</v>
      </c>
      <c r="L859" s="19">
        <v>0</v>
      </c>
      <c r="M859" s="19">
        <v>0</v>
      </c>
      <c r="N859" s="19">
        <v>0</v>
      </c>
      <c r="O859" s="19">
        <v>126.10927513969364</v>
      </c>
      <c r="P859" s="19">
        <v>127.0660675686417</v>
      </c>
      <c r="Q859" s="19">
        <v>57.322906344162099</v>
      </c>
      <c r="R859" s="19">
        <v>62.099928091300399</v>
      </c>
      <c r="S859" s="1" t="s">
        <v>39</v>
      </c>
      <c r="T859" s="1" t="s">
        <v>9</v>
      </c>
      <c r="U859" t="str">
        <f>IFERROR(VLOOKUP(JRC_IDEES_powergen[[#This Row],[Headers]],sections[#All],1,FALSE),U858)</f>
        <v>Transformation input (ktoe)</v>
      </c>
      <c r="V859">
        <f>IFERROR(VLOOKUP(JRC_IDEES_powergen[[#This Row],[Headers]],ec[#All],3,FALSE),"")</f>
        <v>0</v>
      </c>
      <c r="W859" t="str">
        <f>VLOOKUP(MID(JRC_IDEES_powergen[[#This Row],[Source.Name]],25,2),Table5[#All],3,FALSE)</f>
        <v>France</v>
      </c>
    </row>
    <row r="860" spans="2:23" x14ac:dyDescent="0.25">
      <c r="B860" t="str">
        <f t="shared" si="13"/>
        <v>Transformation input (ktoe) - 3280</v>
      </c>
      <c r="C860" s="19">
        <v>0</v>
      </c>
      <c r="D860" s="19">
        <v>0</v>
      </c>
      <c r="E860" s="19">
        <v>0</v>
      </c>
      <c r="F860" s="19">
        <v>0</v>
      </c>
      <c r="G860" s="19">
        <v>0</v>
      </c>
      <c r="H860" s="19">
        <v>0</v>
      </c>
      <c r="I860" s="19">
        <v>0</v>
      </c>
      <c r="J860" s="19">
        <v>0</v>
      </c>
      <c r="K860" s="19">
        <v>0</v>
      </c>
      <c r="L860" s="19">
        <v>0</v>
      </c>
      <c r="M860" s="19">
        <v>0</v>
      </c>
      <c r="N860" s="19">
        <v>0</v>
      </c>
      <c r="O860" s="19">
        <v>126.10927513969364</v>
      </c>
      <c r="P860" s="19">
        <v>127.0660675686417</v>
      </c>
      <c r="Q860" s="19">
        <v>57.322906344162099</v>
      </c>
      <c r="R860" s="19">
        <v>62.099928091300399</v>
      </c>
      <c r="S860" s="1" t="s">
        <v>39</v>
      </c>
      <c r="T860" s="1" t="s">
        <v>10</v>
      </c>
      <c r="U860" t="str">
        <f>IFERROR(VLOOKUP(JRC_IDEES_powergen[[#This Row],[Headers]],sections[#All],1,FALSE),U859)</f>
        <v>Transformation input (ktoe)</v>
      </c>
      <c r="V860" t="str">
        <f>IFERROR(VLOOKUP(JRC_IDEES_powergen[[#This Row],[Headers]],ec[#All],3,FALSE),"")</f>
        <v>3270A</v>
      </c>
      <c r="W860" t="str">
        <f>VLOOKUP(MID(JRC_IDEES_powergen[[#This Row],[Source.Name]],25,2),Table5[#All],3,FALSE)</f>
        <v>France</v>
      </c>
    </row>
    <row r="861" spans="2:23" x14ac:dyDescent="0.25">
      <c r="B861" t="str">
        <f t="shared" si="13"/>
        <v/>
      </c>
      <c r="C861" s="19">
        <v>0</v>
      </c>
      <c r="D861" s="19">
        <v>0</v>
      </c>
      <c r="E861" s="19">
        <v>0</v>
      </c>
      <c r="F861" s="19">
        <v>0</v>
      </c>
      <c r="G861" s="19">
        <v>0</v>
      </c>
      <c r="H861" s="19">
        <v>0</v>
      </c>
      <c r="I861" s="19">
        <v>0</v>
      </c>
      <c r="J861" s="19">
        <v>0</v>
      </c>
      <c r="K861" s="19">
        <v>0</v>
      </c>
      <c r="L861" s="19">
        <v>0</v>
      </c>
      <c r="M861" s="19">
        <v>0</v>
      </c>
      <c r="N861" s="19">
        <v>0</v>
      </c>
      <c r="O861" s="19">
        <v>0</v>
      </c>
      <c r="P861" s="19">
        <v>0</v>
      </c>
      <c r="Q861" s="19">
        <v>0</v>
      </c>
      <c r="R861" s="19">
        <v>0</v>
      </c>
      <c r="S861" s="1" t="s">
        <v>39</v>
      </c>
      <c r="T861" s="1" t="s">
        <v>11</v>
      </c>
      <c r="U861" t="str">
        <f>IFERROR(VLOOKUP(JRC_IDEES_powergen[[#This Row],[Headers]],sections[#All],1,FALSE),U860)</f>
        <v>Transformation input (ktoe)</v>
      </c>
      <c r="V861" t="str">
        <f>IFERROR(VLOOKUP(JRC_IDEES_powergen[[#This Row],[Headers]],ec[#All],3,FALSE),"")</f>
        <v>3280</v>
      </c>
      <c r="W861" t="str">
        <f>VLOOKUP(MID(JRC_IDEES_powergen[[#This Row],[Source.Name]],25,2),Table5[#All],3,FALSE)</f>
        <v>France</v>
      </c>
    </row>
    <row r="862" spans="2:23" x14ac:dyDescent="0.25">
      <c r="B862" t="str">
        <f t="shared" si="13"/>
        <v>Transformation input (ktoe) - 4100</v>
      </c>
      <c r="C862" s="19">
        <v>0</v>
      </c>
      <c r="D862" s="19">
        <v>0</v>
      </c>
      <c r="E862" s="19">
        <v>0</v>
      </c>
      <c r="F862" s="19">
        <v>0</v>
      </c>
      <c r="G862" s="19">
        <v>0</v>
      </c>
      <c r="H862" s="19">
        <v>0</v>
      </c>
      <c r="I862" s="19">
        <v>2.8000099999999999</v>
      </c>
      <c r="J862" s="19">
        <v>3.0970399999999998</v>
      </c>
      <c r="K862" s="19">
        <v>3.2998799999999999</v>
      </c>
      <c r="L862" s="19">
        <v>3.4009299999999998</v>
      </c>
      <c r="M862" s="19">
        <v>3.5349183409140208</v>
      </c>
      <c r="N862" s="19">
        <v>3.2960733734594401</v>
      </c>
      <c r="O862" s="19">
        <v>656.55320185956339</v>
      </c>
      <c r="P862" s="19">
        <v>728.88602273813751</v>
      </c>
      <c r="Q862" s="19">
        <v>553.02243642991562</v>
      </c>
      <c r="R862" s="19">
        <v>656.01437479832771</v>
      </c>
      <c r="S862" s="1" t="s">
        <v>39</v>
      </c>
      <c r="T862" s="1" t="s">
        <v>12</v>
      </c>
      <c r="U862" t="str">
        <f>IFERROR(VLOOKUP(JRC_IDEES_powergen[[#This Row],[Headers]],sections[#All],1,FALSE),U861)</f>
        <v>Transformation input (ktoe)</v>
      </c>
      <c r="V862" t="str">
        <f>IFERROR(VLOOKUP(JRC_IDEES_powergen[[#This Row],[Headers]],ec[#All],3,FALSE),"")</f>
        <v/>
      </c>
      <c r="W862" t="str">
        <f>VLOOKUP(MID(JRC_IDEES_powergen[[#This Row],[Source.Name]],25,2),Table5[#All],3,FALSE)</f>
        <v>France</v>
      </c>
    </row>
    <row r="863" spans="2:23" x14ac:dyDescent="0.25">
      <c r="B863" t="str">
        <f t="shared" si="13"/>
        <v>Transformation input (ktoe) - 5542</v>
      </c>
      <c r="C863" s="19">
        <v>0</v>
      </c>
      <c r="D863" s="19">
        <v>0</v>
      </c>
      <c r="E863" s="19">
        <v>0</v>
      </c>
      <c r="F863" s="19">
        <v>0</v>
      </c>
      <c r="G863" s="19">
        <v>0</v>
      </c>
      <c r="H863" s="19">
        <v>0</v>
      </c>
      <c r="I863" s="19">
        <v>0</v>
      </c>
      <c r="J863" s="19">
        <v>0</v>
      </c>
      <c r="K863" s="19">
        <v>0</v>
      </c>
      <c r="L863" s="19">
        <v>0</v>
      </c>
      <c r="M863" s="19">
        <v>0</v>
      </c>
      <c r="N863" s="19">
        <v>0</v>
      </c>
      <c r="O863" s="19">
        <v>653.51989906499387</v>
      </c>
      <c r="P863" s="19">
        <v>725.85267985096834</v>
      </c>
      <c r="Q863" s="19">
        <v>550.63398416097357</v>
      </c>
      <c r="R863" s="19">
        <v>653.36318448059671</v>
      </c>
      <c r="S863" s="1" t="s">
        <v>39</v>
      </c>
      <c r="T863" s="1" t="s">
        <v>13</v>
      </c>
      <c r="U863" t="str">
        <f>IFERROR(VLOOKUP(JRC_IDEES_powergen[[#This Row],[Headers]],sections[#All],1,FALSE),U862)</f>
        <v>Transformation input (ktoe)</v>
      </c>
      <c r="V863" t="str">
        <f>IFERROR(VLOOKUP(JRC_IDEES_powergen[[#This Row],[Headers]],ec[#All],3,FALSE),"")</f>
        <v>4100</v>
      </c>
      <c r="W863" t="str">
        <f>VLOOKUP(MID(JRC_IDEES_powergen[[#This Row],[Source.Name]],25,2),Table5[#All],3,FALSE)</f>
        <v>France</v>
      </c>
    </row>
    <row r="864" spans="2:23" x14ac:dyDescent="0.25">
      <c r="B864" t="str">
        <f t="shared" si="13"/>
        <v>Transformation input (ktoe) - 4200</v>
      </c>
      <c r="C864" s="19">
        <v>0</v>
      </c>
      <c r="D864" s="19">
        <v>0</v>
      </c>
      <c r="E864" s="19">
        <v>0</v>
      </c>
      <c r="F864" s="19">
        <v>0</v>
      </c>
      <c r="G864" s="19">
        <v>0</v>
      </c>
      <c r="H864" s="19">
        <v>0</v>
      </c>
      <c r="I864" s="19">
        <v>2.8000099999999999</v>
      </c>
      <c r="J864" s="19">
        <v>3.0970399999999998</v>
      </c>
      <c r="K864" s="19">
        <v>3.2998799999999999</v>
      </c>
      <c r="L864" s="19">
        <v>3.4009299999999998</v>
      </c>
      <c r="M864" s="19">
        <v>3.5349183409140208</v>
      </c>
      <c r="N864" s="19">
        <v>3.2960733734594401</v>
      </c>
      <c r="O864" s="19">
        <v>3.0333027945694746</v>
      </c>
      <c r="P864" s="19">
        <v>3.0333428871692001</v>
      </c>
      <c r="Q864" s="19">
        <v>2.3884522689420797</v>
      </c>
      <c r="R864" s="19">
        <v>2.6511903177309484</v>
      </c>
      <c r="S864" s="1" t="s">
        <v>39</v>
      </c>
      <c r="T864" s="1" t="s">
        <v>14</v>
      </c>
      <c r="U864" t="str">
        <f>IFERROR(VLOOKUP(JRC_IDEES_powergen[[#This Row],[Headers]],sections[#All],1,FALSE),U863)</f>
        <v>Transformation input (ktoe)</v>
      </c>
      <c r="V864" t="str">
        <f>IFERROR(VLOOKUP(JRC_IDEES_powergen[[#This Row],[Headers]],ec[#All],3,FALSE),"")</f>
        <v>5542</v>
      </c>
      <c r="W864" t="str">
        <f>VLOOKUP(MID(JRC_IDEES_powergen[[#This Row],[Source.Name]],25,2),Table5[#All],3,FALSE)</f>
        <v>France</v>
      </c>
    </row>
    <row r="865" spans="2:23" x14ac:dyDescent="0.25">
      <c r="B865" t="str">
        <f t="shared" si="13"/>
        <v>Transformation input (ktoe) - 0</v>
      </c>
      <c r="C865" s="19">
        <v>0</v>
      </c>
      <c r="D865" s="19">
        <v>0</v>
      </c>
      <c r="E865" s="19">
        <v>0</v>
      </c>
      <c r="F865" s="19">
        <v>0</v>
      </c>
      <c r="G865" s="19">
        <v>0</v>
      </c>
      <c r="H865" s="19">
        <v>0</v>
      </c>
      <c r="I865" s="19">
        <v>0</v>
      </c>
      <c r="J865" s="19">
        <v>0</v>
      </c>
      <c r="K865" s="19">
        <v>0</v>
      </c>
      <c r="L865" s="19">
        <v>0</v>
      </c>
      <c r="M865" s="19">
        <v>0</v>
      </c>
      <c r="N865" s="19">
        <v>0</v>
      </c>
      <c r="O865" s="19">
        <v>0</v>
      </c>
      <c r="P865" s="19">
        <v>0</v>
      </c>
      <c r="Q865" s="19">
        <v>0</v>
      </c>
      <c r="R865" s="19">
        <v>0</v>
      </c>
      <c r="S865" s="1" t="s">
        <v>39</v>
      </c>
      <c r="T865" s="1" t="s">
        <v>15</v>
      </c>
      <c r="U865" t="str">
        <f>IFERROR(VLOOKUP(JRC_IDEES_powergen[[#This Row],[Headers]],sections[#All],1,FALSE),U864)</f>
        <v>Transformation input (ktoe)</v>
      </c>
      <c r="V865" t="str">
        <f>IFERROR(VLOOKUP(JRC_IDEES_powergen[[#This Row],[Headers]],ec[#All],3,FALSE),"")</f>
        <v>4200</v>
      </c>
      <c r="W865" t="str">
        <f>VLOOKUP(MID(JRC_IDEES_powergen[[#This Row],[Source.Name]],25,2),Table5[#All],3,FALSE)</f>
        <v>France</v>
      </c>
    </row>
    <row r="866" spans="2:23" x14ac:dyDescent="0.25">
      <c r="B866" t="str">
        <f t="shared" si="13"/>
        <v>Transformation input (ktoe) - 5541</v>
      </c>
      <c r="C866" s="19">
        <v>156.22910098404611</v>
      </c>
      <c r="D866" s="19">
        <v>152.14485999999999</v>
      </c>
      <c r="E866" s="19">
        <v>145.0411</v>
      </c>
      <c r="F866" s="19">
        <v>147.84196</v>
      </c>
      <c r="G866" s="19">
        <v>147.55735999999999</v>
      </c>
      <c r="H866" s="19">
        <v>139.84427247539901</v>
      </c>
      <c r="I866" s="19">
        <v>139.8006</v>
      </c>
      <c r="J866" s="19">
        <v>154.65631999999999</v>
      </c>
      <c r="K866" s="19">
        <v>160.69394</v>
      </c>
      <c r="L866" s="19">
        <v>211.36446999999998</v>
      </c>
      <c r="M866" s="19">
        <v>283.74885060850409</v>
      </c>
      <c r="N866" s="19">
        <v>232.3731728288912</v>
      </c>
      <c r="O866" s="19">
        <v>307.58222695997301</v>
      </c>
      <c r="P866" s="19">
        <v>369.75733256903044</v>
      </c>
      <c r="Q866" s="19">
        <v>401.83338565974594</v>
      </c>
      <c r="R866" s="19">
        <v>484.76178998799355</v>
      </c>
      <c r="S866" s="1" t="s">
        <v>39</v>
      </c>
      <c r="T866" s="1" t="s">
        <v>16</v>
      </c>
      <c r="U866" t="str">
        <f>IFERROR(VLOOKUP(JRC_IDEES_powergen[[#This Row],[Headers]],sections[#All],1,FALSE),U865)</f>
        <v>Transformation input (ktoe)</v>
      </c>
      <c r="V866">
        <f>IFERROR(VLOOKUP(JRC_IDEES_powergen[[#This Row],[Headers]],ec[#All],3,FALSE),"")</f>
        <v>0</v>
      </c>
      <c r="W866" t="str">
        <f>VLOOKUP(MID(JRC_IDEES_powergen[[#This Row],[Source.Name]],25,2),Table5[#All],3,FALSE)</f>
        <v>France</v>
      </c>
    </row>
    <row r="867" spans="2:23" x14ac:dyDescent="0.25">
      <c r="B867" t="str">
        <f t="shared" si="13"/>
        <v>Transformation input (ktoe) - 55431</v>
      </c>
      <c r="C867" s="19">
        <v>0</v>
      </c>
      <c r="D867" s="19">
        <v>0</v>
      </c>
      <c r="E867" s="19">
        <v>0</v>
      </c>
      <c r="F867" s="19">
        <v>0</v>
      </c>
      <c r="G867" s="19">
        <v>0</v>
      </c>
      <c r="H867" s="19">
        <v>0</v>
      </c>
      <c r="I867" s="19">
        <v>0</v>
      </c>
      <c r="J867" s="19">
        <v>34.092219999999998</v>
      </c>
      <c r="K867" s="19">
        <v>56.397869999999998</v>
      </c>
      <c r="L867" s="19">
        <v>85.32159</v>
      </c>
      <c r="M867" s="19">
        <v>118.73026400461885</v>
      </c>
      <c r="N867" s="19">
        <v>145.45715104614538</v>
      </c>
      <c r="O867" s="19">
        <v>184.50639635568118</v>
      </c>
      <c r="P867" s="19">
        <v>246.68004203688042</v>
      </c>
      <c r="Q867" s="19">
        <v>297.91180417075032</v>
      </c>
      <c r="R867" s="19">
        <v>380.83990645243171</v>
      </c>
      <c r="S867" s="1" t="s">
        <v>39</v>
      </c>
      <c r="T867" s="1" t="s">
        <v>17</v>
      </c>
      <c r="U867" t="str">
        <f>IFERROR(VLOOKUP(JRC_IDEES_powergen[[#This Row],[Headers]],sections[#All],1,FALSE),U866)</f>
        <v>Transformation input (ktoe)</v>
      </c>
      <c r="V867" t="str">
        <f>IFERROR(VLOOKUP(JRC_IDEES_powergen[[#This Row],[Headers]],ec[#All],3,FALSE),"")</f>
        <v>5541</v>
      </c>
      <c r="W867" t="str">
        <f>VLOOKUP(MID(JRC_IDEES_powergen[[#This Row],[Source.Name]],25,2),Table5[#All],3,FALSE)</f>
        <v>France</v>
      </c>
    </row>
    <row r="868" spans="2:23" x14ac:dyDescent="0.25">
      <c r="B868" t="str">
        <f t="shared" si="13"/>
        <v>Transformation input (ktoe) - 5545</v>
      </c>
      <c r="C868" s="19">
        <v>156.22910098404611</v>
      </c>
      <c r="D868" s="19">
        <v>152.14485999999999</v>
      </c>
      <c r="E868" s="19">
        <v>145.0411</v>
      </c>
      <c r="F868" s="19">
        <v>147.84196</v>
      </c>
      <c r="G868" s="19">
        <v>147.55735999999999</v>
      </c>
      <c r="H868" s="19">
        <v>139.84427247539901</v>
      </c>
      <c r="I868" s="19">
        <v>139.8006</v>
      </c>
      <c r="J868" s="19">
        <v>120.5641</v>
      </c>
      <c r="K868" s="19">
        <v>104.29607</v>
      </c>
      <c r="L868" s="19">
        <v>126.04288</v>
      </c>
      <c r="M868" s="19">
        <v>165.01858660388521</v>
      </c>
      <c r="N868" s="19">
        <v>86.916021782745801</v>
      </c>
      <c r="O868" s="19">
        <v>123.07583060429187</v>
      </c>
      <c r="P868" s="19">
        <v>123.07729053215003</v>
      </c>
      <c r="Q868" s="19">
        <v>103.92158148899561</v>
      </c>
      <c r="R868" s="19">
        <v>103.92188353556185</v>
      </c>
      <c r="S868" s="1" t="s">
        <v>39</v>
      </c>
      <c r="T868" s="1" t="s">
        <v>18</v>
      </c>
      <c r="U868" t="str">
        <f>IFERROR(VLOOKUP(JRC_IDEES_powergen[[#This Row],[Headers]],sections[#All],1,FALSE),U867)</f>
        <v>Transformation input (ktoe)</v>
      </c>
      <c r="V868" t="str">
        <f>IFERROR(VLOOKUP(JRC_IDEES_powergen[[#This Row],[Headers]],ec[#All],3,FALSE),"")</f>
        <v>55431</v>
      </c>
      <c r="W868" t="str">
        <f>VLOOKUP(MID(JRC_IDEES_powergen[[#This Row],[Source.Name]],25,2),Table5[#All],3,FALSE)</f>
        <v>France</v>
      </c>
    </row>
    <row r="869" spans="2:23" x14ac:dyDescent="0.25">
      <c r="B869" t="str">
        <f t="shared" si="13"/>
        <v>Transformation input (ktoe) - 0</v>
      </c>
      <c r="C869" s="19">
        <v>0</v>
      </c>
      <c r="D869" s="19">
        <v>0</v>
      </c>
      <c r="E869" s="19">
        <v>0</v>
      </c>
      <c r="F869" s="19">
        <v>0</v>
      </c>
      <c r="G869" s="19">
        <v>0</v>
      </c>
      <c r="H869" s="19">
        <v>0</v>
      </c>
      <c r="I869" s="19">
        <v>0</v>
      </c>
      <c r="J869" s="19">
        <v>0</v>
      </c>
      <c r="K869" s="19">
        <v>0</v>
      </c>
      <c r="L869" s="19">
        <v>0</v>
      </c>
      <c r="M869" s="19">
        <v>0</v>
      </c>
      <c r="N869" s="19">
        <v>0</v>
      </c>
      <c r="O869" s="19">
        <v>0</v>
      </c>
      <c r="P869" s="19">
        <v>0</v>
      </c>
      <c r="Q869" s="19">
        <v>0</v>
      </c>
      <c r="R869" s="19">
        <v>0</v>
      </c>
      <c r="S869" s="1" t="s">
        <v>39</v>
      </c>
      <c r="T869" s="1" t="s">
        <v>19</v>
      </c>
      <c r="U869" t="str">
        <f>IFERROR(VLOOKUP(JRC_IDEES_powergen[[#This Row],[Headers]],sections[#All],1,FALSE),U868)</f>
        <v>Transformation input (ktoe)</v>
      </c>
      <c r="V869" t="str">
        <f>IFERROR(VLOOKUP(JRC_IDEES_powergen[[#This Row],[Headers]],ec[#All],3,FALSE),"")</f>
        <v>5545</v>
      </c>
      <c r="W869" t="str">
        <f>VLOOKUP(MID(JRC_IDEES_powergen[[#This Row],[Source.Name]],25,2),Table5[#All],3,FALSE)</f>
        <v>France</v>
      </c>
    </row>
    <row r="870" spans="2:23" x14ac:dyDescent="0.25">
      <c r="B870" t="str">
        <f t="shared" si="13"/>
        <v>Transformation input (ktoe) - 7100</v>
      </c>
      <c r="C870" s="19">
        <v>156.22910098404492</v>
      </c>
      <c r="D870" s="19">
        <v>152.15965</v>
      </c>
      <c r="E870" s="19">
        <v>145.0411</v>
      </c>
      <c r="F870" s="19">
        <v>147.84125</v>
      </c>
      <c r="G870" s="19">
        <v>147.55735999999999</v>
      </c>
      <c r="H870" s="19">
        <v>139.84427247539901</v>
      </c>
      <c r="I870" s="19">
        <v>139.80061000000001</v>
      </c>
      <c r="J870" s="19">
        <v>120.60063</v>
      </c>
      <c r="K870" s="19">
        <v>104.30009</v>
      </c>
      <c r="L870" s="19">
        <v>126.01136</v>
      </c>
      <c r="M870" s="19">
        <v>165.01858891670628</v>
      </c>
      <c r="N870" s="19">
        <v>86.916021782745801</v>
      </c>
      <c r="O870" s="19">
        <v>123.07583060429228</v>
      </c>
      <c r="P870" s="19">
        <v>123.07729053214899</v>
      </c>
      <c r="Q870" s="19">
        <v>103.92158378265356</v>
      </c>
      <c r="R870" s="19">
        <v>103.92188153051069</v>
      </c>
      <c r="S870" s="1" t="s">
        <v>39</v>
      </c>
      <c r="T870" s="1" t="s">
        <v>20</v>
      </c>
      <c r="U870" t="str">
        <f>IFERROR(VLOOKUP(JRC_IDEES_powergen[[#This Row],[Headers]],sections[#All],1,FALSE),U869)</f>
        <v>Transformation input (ktoe)</v>
      </c>
      <c r="V870">
        <f>IFERROR(VLOOKUP(JRC_IDEES_powergen[[#This Row],[Headers]],ec[#All],3,FALSE),"")</f>
        <v>0</v>
      </c>
      <c r="W870" t="str">
        <f>VLOOKUP(MID(JRC_IDEES_powergen[[#This Row],[Source.Name]],25,2),Table5[#All],3,FALSE)</f>
        <v>France</v>
      </c>
    </row>
    <row r="871" spans="2:23" x14ac:dyDescent="0.25">
      <c r="B871" t="str">
        <f t="shared" si="13"/>
        <v>Transformation input (ktoe) - 55432</v>
      </c>
      <c r="C871" s="19">
        <v>0</v>
      </c>
      <c r="D871" s="19">
        <v>0</v>
      </c>
      <c r="E871" s="19">
        <v>0</v>
      </c>
      <c r="F871" s="19">
        <v>0</v>
      </c>
      <c r="G871" s="19">
        <v>0</v>
      </c>
      <c r="H871" s="19">
        <v>0</v>
      </c>
      <c r="I871" s="19">
        <v>0</v>
      </c>
      <c r="J871" s="19">
        <v>0</v>
      </c>
      <c r="K871" s="19">
        <v>0</v>
      </c>
      <c r="L871" s="19">
        <v>0</v>
      </c>
      <c r="M871" s="19">
        <v>0</v>
      </c>
      <c r="N871" s="19">
        <v>0</v>
      </c>
      <c r="O871" s="19">
        <v>0</v>
      </c>
      <c r="P871" s="19">
        <v>0</v>
      </c>
      <c r="Q871" s="19">
        <v>0</v>
      </c>
      <c r="R871" s="19">
        <v>0</v>
      </c>
      <c r="S871" s="1" t="s">
        <v>39</v>
      </c>
      <c r="T871" s="1" t="s">
        <v>21</v>
      </c>
      <c r="U871" t="str">
        <f>IFERROR(VLOOKUP(JRC_IDEES_powergen[[#This Row],[Headers]],sections[#All],1,FALSE),U870)</f>
        <v>Transformation input (ktoe)</v>
      </c>
      <c r="V871" t="str">
        <f>IFERROR(VLOOKUP(JRC_IDEES_powergen[[#This Row],[Headers]],ec[#All],3,FALSE),"")</f>
        <v>7100</v>
      </c>
      <c r="W871" t="str">
        <f>VLOOKUP(MID(JRC_IDEES_powergen[[#This Row],[Source.Name]],25,2),Table5[#All],3,FALSE)</f>
        <v>France</v>
      </c>
    </row>
    <row r="872" spans="2:23" x14ac:dyDescent="0.25">
      <c r="B872" t="str">
        <f t="shared" si="13"/>
        <v>Transformation input (ktoe) - 5532</v>
      </c>
      <c r="C872" s="19">
        <v>156.22910098404492</v>
      </c>
      <c r="D872" s="19">
        <v>152.15965</v>
      </c>
      <c r="E872" s="19">
        <v>145.0411</v>
      </c>
      <c r="F872" s="19">
        <v>147.84125</v>
      </c>
      <c r="G872" s="19">
        <v>147.55735999999999</v>
      </c>
      <c r="H872" s="19">
        <v>139.84427247539901</v>
      </c>
      <c r="I872" s="19">
        <v>139.80061000000001</v>
      </c>
      <c r="J872" s="19">
        <v>120.60063</v>
      </c>
      <c r="K872" s="19">
        <v>104.30009</v>
      </c>
      <c r="L872" s="19">
        <v>126.01136</v>
      </c>
      <c r="M872" s="19">
        <v>165.01858891670628</v>
      </c>
      <c r="N872" s="19">
        <v>86.916021782745801</v>
      </c>
      <c r="O872" s="19">
        <v>123.07583060429228</v>
      </c>
      <c r="P872" s="19">
        <v>123.07729053214899</v>
      </c>
      <c r="Q872" s="19">
        <v>103.92158378265356</v>
      </c>
      <c r="R872" s="19">
        <v>103.92188153051069</v>
      </c>
      <c r="S872" s="1" t="s">
        <v>39</v>
      </c>
      <c r="T872" s="1" t="s">
        <v>22</v>
      </c>
      <c r="U872" t="str">
        <f>IFERROR(VLOOKUP(JRC_IDEES_powergen[[#This Row],[Headers]],sections[#All],1,FALSE),U871)</f>
        <v>Transformation input (ktoe)</v>
      </c>
      <c r="V872" t="str">
        <f>IFERROR(VLOOKUP(JRC_IDEES_powergen[[#This Row],[Headers]],ec[#All],3,FALSE),"")</f>
        <v>55432</v>
      </c>
      <c r="W872" t="str">
        <f>VLOOKUP(MID(JRC_IDEES_powergen[[#This Row],[Source.Name]],25,2),Table5[#All],3,FALSE)</f>
        <v>France</v>
      </c>
    </row>
    <row r="873" spans="2:23" x14ac:dyDescent="0.25">
      <c r="B873" t="str">
        <f t="shared" si="13"/>
        <v>Transformation input (ktoe) - 5550</v>
      </c>
      <c r="C873" s="19">
        <v>0</v>
      </c>
      <c r="D873" s="19">
        <v>0</v>
      </c>
      <c r="E873" s="19">
        <v>0</v>
      </c>
      <c r="F873" s="19">
        <v>0</v>
      </c>
      <c r="G873" s="19">
        <v>0</v>
      </c>
      <c r="H873" s="19">
        <v>0</v>
      </c>
      <c r="I873" s="19">
        <v>0</v>
      </c>
      <c r="J873" s="19">
        <v>0</v>
      </c>
      <c r="K873" s="19">
        <v>0</v>
      </c>
      <c r="L873" s="19">
        <v>0</v>
      </c>
      <c r="M873" s="19">
        <v>0</v>
      </c>
      <c r="N873" s="19">
        <v>0</v>
      </c>
      <c r="O873" s="19">
        <v>0</v>
      </c>
      <c r="P873" s="19">
        <v>0</v>
      </c>
      <c r="Q873" s="19">
        <v>0</v>
      </c>
      <c r="R873" s="19">
        <v>0</v>
      </c>
      <c r="S873" s="1" t="s">
        <v>39</v>
      </c>
      <c r="T873" s="1" t="s">
        <v>23</v>
      </c>
      <c r="U873" t="str">
        <f>IFERROR(VLOOKUP(JRC_IDEES_powergen[[#This Row],[Headers]],sections[#All],1,FALSE),U872)</f>
        <v>Transformation input (ktoe)</v>
      </c>
      <c r="V873" t="str">
        <f>IFERROR(VLOOKUP(JRC_IDEES_powergen[[#This Row],[Headers]],ec[#All],3,FALSE),"")</f>
        <v>5532</v>
      </c>
      <c r="W873" t="str">
        <f>VLOOKUP(MID(JRC_IDEES_powergen[[#This Row],[Source.Name]],25,2),Table5[#All],3,FALSE)</f>
        <v>France</v>
      </c>
    </row>
    <row r="874" spans="2:23" x14ac:dyDescent="0.25">
      <c r="B874" t="str">
        <f t="shared" si="13"/>
        <v>Transformation input (ktoe) - 99998</v>
      </c>
      <c r="C874" s="19">
        <v>0</v>
      </c>
      <c r="D874" s="19">
        <v>0</v>
      </c>
      <c r="E874" s="19">
        <v>0</v>
      </c>
      <c r="F874" s="19">
        <v>0</v>
      </c>
      <c r="G874" s="19">
        <v>0</v>
      </c>
      <c r="H874" s="19">
        <v>167.71758861182769</v>
      </c>
      <c r="I874" s="19">
        <v>145</v>
      </c>
      <c r="J874" s="19">
        <v>137.21369999999999</v>
      </c>
      <c r="K874" s="19">
        <v>147.88720000000001</v>
      </c>
      <c r="L874" s="19">
        <v>136.30000000000001</v>
      </c>
      <c r="M874" s="19">
        <v>152.81360466227193</v>
      </c>
      <c r="N874" s="19">
        <v>142.87761536256761</v>
      </c>
      <c r="O874" s="19">
        <v>152.07318238272646</v>
      </c>
      <c r="P874" s="19">
        <v>185.29664660361198</v>
      </c>
      <c r="Q874" s="19">
        <v>188.23445113213037</v>
      </c>
      <c r="R874" s="19">
        <v>183.60084073755581</v>
      </c>
      <c r="S874" s="1" t="s">
        <v>39</v>
      </c>
      <c r="T874" s="1" t="s">
        <v>24</v>
      </c>
      <c r="U874" t="str">
        <f>IFERROR(VLOOKUP(JRC_IDEES_powergen[[#This Row],[Headers]],sections[#All],1,FALSE),U873)</f>
        <v>Transformation input (ktoe)</v>
      </c>
      <c r="V874" t="str">
        <f>IFERROR(VLOOKUP(JRC_IDEES_powergen[[#This Row],[Headers]],ec[#All],3,FALSE),"")</f>
        <v>5550</v>
      </c>
      <c r="W874" t="str">
        <f>VLOOKUP(MID(JRC_IDEES_powergen[[#This Row],[Source.Name]],25,2),Table5[#All],3,FALSE)</f>
        <v>France</v>
      </c>
    </row>
    <row r="875" spans="2:23" x14ac:dyDescent="0.25">
      <c r="B875" t="str">
        <f t="shared" si="13"/>
        <v>Transformation input (ktoe) - 99999</v>
      </c>
      <c r="C875" s="19">
        <v>0</v>
      </c>
      <c r="D875" s="19">
        <v>0</v>
      </c>
      <c r="E875" s="19">
        <v>0</v>
      </c>
      <c r="F875" s="19">
        <v>0</v>
      </c>
      <c r="G875" s="19">
        <v>0</v>
      </c>
      <c r="H875" s="19">
        <v>0</v>
      </c>
      <c r="I875" s="19">
        <v>0</v>
      </c>
      <c r="J875" s="19">
        <v>0</v>
      </c>
      <c r="K875" s="19">
        <v>0</v>
      </c>
      <c r="L875" s="19">
        <v>0</v>
      </c>
      <c r="M875" s="19">
        <v>0</v>
      </c>
      <c r="N875" s="19">
        <v>0</v>
      </c>
      <c r="O875" s="19">
        <v>0.26273048629024998</v>
      </c>
      <c r="P875" s="19">
        <v>0.52045658236543901</v>
      </c>
      <c r="Q875" s="19">
        <v>1.6241515764501617</v>
      </c>
      <c r="R875" s="19">
        <v>2.9139208335376425</v>
      </c>
      <c r="S875" s="1" t="s">
        <v>39</v>
      </c>
      <c r="T875" s="1" t="s">
        <v>25</v>
      </c>
      <c r="U875" t="str">
        <f>IFERROR(VLOOKUP(JRC_IDEES_powergen[[#This Row],[Headers]],sections[#All],1,FALSE),U874)</f>
        <v>Transformation input (ktoe)</v>
      </c>
      <c r="V875" t="str">
        <f>IFERROR(VLOOKUP(JRC_IDEES_powergen[[#This Row],[Headers]],ec[#All],3,FALSE),"")</f>
        <v>99998</v>
      </c>
      <c r="W875" t="str">
        <f>VLOOKUP(MID(JRC_IDEES_powergen[[#This Row],[Source.Name]],25,2),Table5[#All],3,FALSE)</f>
        <v>France</v>
      </c>
    </row>
    <row r="876" spans="2:23" x14ac:dyDescent="0.25">
      <c r="B876" t="str">
        <f t="shared" si="13"/>
        <v/>
      </c>
      <c r="C876" s="19">
        <v>0</v>
      </c>
      <c r="D876" s="19">
        <v>0</v>
      </c>
      <c r="E876" s="19">
        <v>0</v>
      </c>
      <c r="F876" s="19">
        <v>0</v>
      </c>
      <c r="G876" s="19">
        <v>0</v>
      </c>
      <c r="H876" s="19">
        <v>0</v>
      </c>
      <c r="I876" s="19">
        <v>0</v>
      </c>
      <c r="J876" s="19">
        <v>0</v>
      </c>
      <c r="K876" s="19">
        <v>0</v>
      </c>
      <c r="L876" s="19">
        <v>0</v>
      </c>
      <c r="M876" s="19">
        <v>2.1496125347378086</v>
      </c>
      <c r="N876" s="19">
        <v>1.8152288143689701</v>
      </c>
      <c r="O876" s="19">
        <v>1.9824209420082199</v>
      </c>
      <c r="P876" s="19">
        <v>1.963540742560528</v>
      </c>
      <c r="Q876" s="19">
        <v>0.52546080414564023</v>
      </c>
      <c r="R876" s="19">
        <v>0.26273056695831648</v>
      </c>
      <c r="S876" s="1" t="s">
        <v>39</v>
      </c>
      <c r="T876" s="1" t="s">
        <v>26</v>
      </c>
      <c r="U876" t="str">
        <f>IFERROR(VLOOKUP(JRC_IDEES_powergen[[#This Row],[Headers]],sections[#All],1,FALSE),U875)</f>
        <v>Transformation input (ktoe)</v>
      </c>
      <c r="V876" t="str">
        <f>IFERROR(VLOOKUP(JRC_IDEES_powergen[[#This Row],[Headers]],ec[#All],3,FALSE),"")</f>
        <v>99999</v>
      </c>
      <c r="W876" t="str">
        <f>VLOOKUP(MID(JRC_IDEES_powergen[[#This Row],[Source.Name]],25,2),Table5[#All],3,FALSE)</f>
        <v>France</v>
      </c>
    </row>
    <row r="877" spans="2:23" x14ac:dyDescent="0.25">
      <c r="B877" t="str">
        <f t="shared" si="13"/>
        <v/>
      </c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" t="s">
        <v>39</v>
      </c>
      <c r="T877" s="1"/>
      <c r="U877" t="str">
        <f>IFERROR(VLOOKUP(JRC_IDEES_powergen[[#This Row],[Headers]],sections[#All],1,FALSE),U876)</f>
        <v>Transformation input (ktoe)</v>
      </c>
      <c r="V877" t="str">
        <f>IFERROR(VLOOKUP(JRC_IDEES_powergen[[#This Row],[Headers]],ec[#All],3,FALSE),"")</f>
        <v/>
      </c>
      <c r="W877" t="str">
        <f>VLOOKUP(MID(JRC_IDEES_powergen[[#This Row],[Source.Name]],25,2),Table5[#All],3,FALSE)</f>
        <v>France</v>
      </c>
    </row>
    <row r="878" spans="2:23" x14ac:dyDescent="0.25">
      <c r="B878" t="str">
        <f t="shared" si="13"/>
        <v>CO2 emissions (kt CO2) - 0</v>
      </c>
      <c r="C878" s="19">
        <v>599.80969999999934</v>
      </c>
      <c r="D878" s="19">
        <v>584.18587474254002</v>
      </c>
      <c r="E878" s="19">
        <v>556.85565704916007</v>
      </c>
      <c r="F878" s="19">
        <v>567.60626062350002</v>
      </c>
      <c r="G878" s="19">
        <v>566.51632299561595</v>
      </c>
      <c r="H878" s="19">
        <v>536.90350000000058</v>
      </c>
      <c r="I878" s="19">
        <v>536.73586685031603</v>
      </c>
      <c r="J878" s="19">
        <v>463.02146811622799</v>
      </c>
      <c r="K878" s="19">
        <v>400.43887661660403</v>
      </c>
      <c r="L878" s="19">
        <v>483.79485999801602</v>
      </c>
      <c r="M878" s="19">
        <v>633.55514234611917</v>
      </c>
      <c r="N878" s="19">
        <v>1091.2530999999988</v>
      </c>
      <c r="O878" s="19">
        <v>3282.6381803805134</v>
      </c>
      <c r="P878" s="19">
        <v>3694.5605848135601</v>
      </c>
      <c r="Q878" s="19">
        <v>2845.8008681320748</v>
      </c>
      <c r="R878" s="19">
        <v>2885.8484313427307</v>
      </c>
      <c r="S878" s="1" t="s">
        <v>39</v>
      </c>
      <c r="T878" s="1" t="s">
        <v>28</v>
      </c>
      <c r="U878" t="str">
        <f>IFERROR(VLOOKUP(JRC_IDEES_powergen[[#This Row],[Headers]],sections[#All],1,FALSE),U877)</f>
        <v>CO2 emissions (kt CO2)</v>
      </c>
      <c r="V878" t="str">
        <f>IFERROR(VLOOKUP(JRC_IDEES_powergen[[#This Row],[Headers]],ec[#All],3,FALSE),"")</f>
        <v/>
      </c>
      <c r="W878" t="str">
        <f>VLOOKUP(MID(JRC_IDEES_powergen[[#This Row],[Source.Name]],25,2),Table5[#All],3,FALSE)</f>
        <v>France</v>
      </c>
    </row>
    <row r="879" spans="2:23" x14ac:dyDescent="0.25">
      <c r="B879" t="str">
        <f t="shared" si="13"/>
        <v>CO2 emissions (kt CO2) - 2100</v>
      </c>
      <c r="C879" s="19">
        <v>599.80969999999934</v>
      </c>
      <c r="D879" s="19">
        <v>584.18587474254002</v>
      </c>
      <c r="E879" s="19">
        <v>556.85565704916007</v>
      </c>
      <c r="F879" s="19">
        <v>567.60626062350002</v>
      </c>
      <c r="G879" s="19">
        <v>566.51632299561595</v>
      </c>
      <c r="H879" s="19">
        <v>536.90350000000058</v>
      </c>
      <c r="I879" s="19">
        <v>536.73586685031603</v>
      </c>
      <c r="J879" s="19">
        <v>463.02146811622799</v>
      </c>
      <c r="K879" s="19">
        <v>400.43887661660403</v>
      </c>
      <c r="L879" s="19">
        <v>483.79485999801602</v>
      </c>
      <c r="M879" s="19">
        <v>633.55514234611917</v>
      </c>
      <c r="N879" s="19">
        <v>1091.2530999999988</v>
      </c>
      <c r="O879" s="19">
        <v>3282.6381803805134</v>
      </c>
      <c r="P879" s="19">
        <v>3694.5605848135601</v>
      </c>
      <c r="Q879" s="19">
        <v>2845.8008681320748</v>
      </c>
      <c r="R879" s="19">
        <v>2885.8484313427307</v>
      </c>
      <c r="S879" s="1" t="s">
        <v>39</v>
      </c>
      <c r="T879" s="1" t="s">
        <v>4</v>
      </c>
      <c r="U879" t="str">
        <f>IFERROR(VLOOKUP(JRC_IDEES_powergen[[#This Row],[Headers]],sections[#All],1,FALSE),U878)</f>
        <v>CO2 emissions (kt CO2)</v>
      </c>
      <c r="V879">
        <f>IFERROR(VLOOKUP(JRC_IDEES_powergen[[#This Row],[Headers]],ec[#All],3,FALSE),"")</f>
        <v>0</v>
      </c>
      <c r="W879" t="str">
        <f>VLOOKUP(MID(JRC_IDEES_powergen[[#This Row],[Source.Name]],25,2),Table5[#All],3,FALSE)</f>
        <v>France</v>
      </c>
    </row>
    <row r="880" spans="2:23" x14ac:dyDescent="0.25">
      <c r="B880" t="str">
        <f t="shared" si="13"/>
        <v>CO2 emissions (kt CO2) - 2200</v>
      </c>
      <c r="C880" s="19">
        <v>0</v>
      </c>
      <c r="D880" s="19">
        <v>0</v>
      </c>
      <c r="E880" s="19">
        <v>0</v>
      </c>
      <c r="F880" s="19">
        <v>0</v>
      </c>
      <c r="G880" s="19">
        <v>0</v>
      </c>
      <c r="H880" s="19">
        <v>0</v>
      </c>
      <c r="I880" s="19">
        <v>0</v>
      </c>
      <c r="J880" s="19">
        <v>0</v>
      </c>
      <c r="K880" s="19">
        <v>0</v>
      </c>
      <c r="L880" s="19">
        <v>0</v>
      </c>
      <c r="M880" s="19">
        <v>0</v>
      </c>
      <c r="N880" s="19">
        <v>757.5567999999987</v>
      </c>
      <c r="O880" s="19">
        <v>819.03634650872038</v>
      </c>
      <c r="P880" s="19">
        <v>1052.7088000000051</v>
      </c>
      <c r="Q880" s="19">
        <v>951.86597425049627</v>
      </c>
      <c r="R880" s="19">
        <v>725.582222780758</v>
      </c>
      <c r="S880" s="1" t="s">
        <v>39</v>
      </c>
      <c r="T880" s="1" t="s">
        <v>5</v>
      </c>
      <c r="U880" t="str">
        <f>IFERROR(VLOOKUP(JRC_IDEES_powergen[[#This Row],[Headers]],sections[#All],1,FALSE),U879)</f>
        <v>CO2 emissions (kt CO2)</v>
      </c>
      <c r="V880" t="str">
        <f>IFERROR(VLOOKUP(JRC_IDEES_powergen[[#This Row],[Headers]],ec[#All],3,FALSE),"")</f>
        <v>2100</v>
      </c>
      <c r="W880" t="str">
        <f>VLOOKUP(MID(JRC_IDEES_powergen[[#This Row],[Source.Name]],25,2),Table5[#All],3,FALSE)</f>
        <v>France</v>
      </c>
    </row>
    <row r="881" spans="2:23" x14ac:dyDescent="0.25">
      <c r="B881" t="str">
        <f t="shared" si="13"/>
        <v>CO2 emissions (kt CO2) - 3210</v>
      </c>
      <c r="C881" s="19">
        <v>0</v>
      </c>
      <c r="D881" s="19">
        <v>0</v>
      </c>
      <c r="E881" s="19">
        <v>0</v>
      </c>
      <c r="F881" s="19">
        <v>0</v>
      </c>
      <c r="G881" s="19">
        <v>0</v>
      </c>
      <c r="H881" s="19">
        <v>0</v>
      </c>
      <c r="I881" s="19">
        <v>0</v>
      </c>
      <c r="J881" s="19">
        <v>0</v>
      </c>
      <c r="K881" s="19">
        <v>0</v>
      </c>
      <c r="L881" s="19">
        <v>0</v>
      </c>
      <c r="M881" s="19">
        <v>0</v>
      </c>
      <c r="N881" s="19">
        <v>0</v>
      </c>
      <c r="O881" s="19">
        <v>0</v>
      </c>
      <c r="P881" s="19">
        <v>0</v>
      </c>
      <c r="Q881" s="19">
        <v>0</v>
      </c>
      <c r="R881" s="19">
        <v>0</v>
      </c>
      <c r="S881" s="1" t="s">
        <v>39</v>
      </c>
      <c r="T881" s="1" t="s">
        <v>6</v>
      </c>
      <c r="U881" t="str">
        <f>IFERROR(VLOOKUP(JRC_IDEES_powergen[[#This Row],[Headers]],sections[#All],1,FALSE),U880)</f>
        <v>CO2 emissions (kt CO2)</v>
      </c>
      <c r="V881" t="str">
        <f>IFERROR(VLOOKUP(JRC_IDEES_powergen[[#This Row],[Headers]],ec[#All],3,FALSE),"")</f>
        <v>2200</v>
      </c>
      <c r="W881" t="str">
        <f>VLOOKUP(MID(JRC_IDEES_powergen[[#This Row],[Source.Name]],25,2),Table5[#All],3,FALSE)</f>
        <v>France</v>
      </c>
    </row>
    <row r="882" spans="2:23" x14ac:dyDescent="0.25">
      <c r="B882" t="str">
        <f t="shared" si="13"/>
        <v>CO2 emissions (kt CO2) - 3260</v>
      </c>
      <c r="C882" s="19">
        <v>0</v>
      </c>
      <c r="D882" s="19">
        <v>0</v>
      </c>
      <c r="E882" s="19">
        <v>0</v>
      </c>
      <c r="F882" s="19">
        <v>0</v>
      </c>
      <c r="G882" s="19">
        <v>0</v>
      </c>
      <c r="H882" s="19">
        <v>0</v>
      </c>
      <c r="I882" s="19">
        <v>0</v>
      </c>
      <c r="J882" s="19">
        <v>0</v>
      </c>
      <c r="K882" s="19">
        <v>0</v>
      </c>
      <c r="L882" s="19">
        <v>0</v>
      </c>
      <c r="M882" s="19">
        <v>0</v>
      </c>
      <c r="N882" s="19">
        <v>0</v>
      </c>
      <c r="O882" s="19">
        <v>0</v>
      </c>
      <c r="P882" s="19">
        <v>0</v>
      </c>
      <c r="Q882" s="19">
        <v>0</v>
      </c>
      <c r="R882" s="19">
        <v>0</v>
      </c>
      <c r="S882" s="1" t="s">
        <v>39</v>
      </c>
      <c r="T882" s="1" t="s">
        <v>7</v>
      </c>
      <c r="U882" t="str">
        <f>IFERROR(VLOOKUP(JRC_IDEES_powergen[[#This Row],[Headers]],sections[#All],1,FALSE),U881)</f>
        <v>CO2 emissions (kt CO2)</v>
      </c>
      <c r="V882" t="str">
        <f>IFERROR(VLOOKUP(JRC_IDEES_powergen[[#This Row],[Headers]],ec[#All],3,FALSE),"")</f>
        <v>3210</v>
      </c>
      <c r="W882" t="str">
        <f>VLOOKUP(MID(JRC_IDEES_powergen[[#This Row],[Source.Name]],25,2),Table5[#All],3,FALSE)</f>
        <v>France</v>
      </c>
    </row>
    <row r="883" spans="2:23" x14ac:dyDescent="0.25">
      <c r="B883" t="str">
        <f t="shared" si="13"/>
        <v>CO2 emissions (kt CO2) - 0</v>
      </c>
      <c r="C883" s="19">
        <v>0</v>
      </c>
      <c r="D883" s="19">
        <v>0</v>
      </c>
      <c r="E883" s="19">
        <v>0</v>
      </c>
      <c r="F883" s="19">
        <v>0</v>
      </c>
      <c r="G883" s="19">
        <v>0</v>
      </c>
      <c r="H883" s="19">
        <v>0</v>
      </c>
      <c r="I883" s="19">
        <v>0</v>
      </c>
      <c r="J883" s="19">
        <v>0</v>
      </c>
      <c r="K883" s="19">
        <v>0</v>
      </c>
      <c r="L883" s="19">
        <v>0</v>
      </c>
      <c r="M883" s="19">
        <v>0</v>
      </c>
      <c r="N883" s="19">
        <v>0</v>
      </c>
      <c r="O883" s="19">
        <v>47.42559996413619</v>
      </c>
      <c r="P883" s="19">
        <v>52.674520960528959</v>
      </c>
      <c r="Q883" s="19">
        <v>15.863328545162627</v>
      </c>
      <c r="R883" s="19">
        <v>25.423352144819543</v>
      </c>
      <c r="S883" s="1" t="s">
        <v>39</v>
      </c>
      <c r="T883" s="1" t="s">
        <v>8</v>
      </c>
      <c r="U883" t="str">
        <f>IFERROR(VLOOKUP(JRC_IDEES_powergen[[#This Row],[Headers]],sections[#All],1,FALSE),U882)</f>
        <v>CO2 emissions (kt CO2)</v>
      </c>
      <c r="V883" t="str">
        <f>IFERROR(VLOOKUP(JRC_IDEES_powergen[[#This Row],[Headers]],ec[#All],3,FALSE),"")</f>
        <v>3260</v>
      </c>
      <c r="W883" t="str">
        <f>VLOOKUP(MID(JRC_IDEES_powergen[[#This Row],[Source.Name]],25,2),Table5[#All],3,FALSE)</f>
        <v>France</v>
      </c>
    </row>
    <row r="884" spans="2:23" x14ac:dyDescent="0.25">
      <c r="B884" t="str">
        <f t="shared" si="13"/>
        <v>CO2 emissions (kt CO2) - 3270A</v>
      </c>
      <c r="C884" s="19">
        <v>0</v>
      </c>
      <c r="D884" s="19">
        <v>0</v>
      </c>
      <c r="E884" s="19">
        <v>0</v>
      </c>
      <c r="F884" s="19">
        <v>0</v>
      </c>
      <c r="G884" s="19">
        <v>0</v>
      </c>
      <c r="H884" s="19">
        <v>0</v>
      </c>
      <c r="I884" s="19">
        <v>0</v>
      </c>
      <c r="J884" s="19">
        <v>0</v>
      </c>
      <c r="K884" s="19">
        <v>0</v>
      </c>
      <c r="L884" s="19">
        <v>0</v>
      </c>
      <c r="M884" s="19">
        <v>0</v>
      </c>
      <c r="N884" s="19">
        <v>0</v>
      </c>
      <c r="O884" s="19">
        <v>408.66759838186891</v>
      </c>
      <c r="P884" s="19">
        <v>411.76816385300521</v>
      </c>
      <c r="Q884" s="19">
        <v>185.75964727406514</v>
      </c>
      <c r="R884" s="19">
        <v>201.23998369387618</v>
      </c>
      <c r="S884" s="1" t="s">
        <v>39</v>
      </c>
      <c r="T884" s="1" t="s">
        <v>9</v>
      </c>
      <c r="U884" t="str">
        <f>IFERROR(VLOOKUP(JRC_IDEES_powergen[[#This Row],[Headers]],sections[#All],1,FALSE),U883)</f>
        <v>CO2 emissions (kt CO2)</v>
      </c>
      <c r="V884">
        <f>IFERROR(VLOOKUP(JRC_IDEES_powergen[[#This Row],[Headers]],ec[#All],3,FALSE),"")</f>
        <v>0</v>
      </c>
      <c r="W884" t="str">
        <f>VLOOKUP(MID(JRC_IDEES_powergen[[#This Row],[Source.Name]],25,2),Table5[#All],3,FALSE)</f>
        <v>France</v>
      </c>
    </row>
    <row r="885" spans="2:23" x14ac:dyDescent="0.25">
      <c r="B885" t="str">
        <f t="shared" si="13"/>
        <v>CO2 emissions (kt CO2) - 3280</v>
      </c>
      <c r="C885" s="19">
        <v>0</v>
      </c>
      <c r="D885" s="19">
        <v>0</v>
      </c>
      <c r="E885" s="19">
        <v>0</v>
      </c>
      <c r="F885" s="19">
        <v>0</v>
      </c>
      <c r="G885" s="19">
        <v>0</v>
      </c>
      <c r="H885" s="19">
        <v>0</v>
      </c>
      <c r="I885" s="19">
        <v>0</v>
      </c>
      <c r="J885" s="19">
        <v>0</v>
      </c>
      <c r="K885" s="19">
        <v>0</v>
      </c>
      <c r="L885" s="19">
        <v>0</v>
      </c>
      <c r="M885" s="19">
        <v>0</v>
      </c>
      <c r="N885" s="19">
        <v>0</v>
      </c>
      <c r="O885" s="19">
        <v>408.66759838186891</v>
      </c>
      <c r="P885" s="19">
        <v>411.76816385300521</v>
      </c>
      <c r="Q885" s="19">
        <v>185.75964727406514</v>
      </c>
      <c r="R885" s="19">
        <v>201.23998369387618</v>
      </c>
      <c r="S885" s="1" t="s">
        <v>39</v>
      </c>
      <c r="T885" s="1" t="s">
        <v>10</v>
      </c>
      <c r="U885" t="str">
        <f>IFERROR(VLOOKUP(JRC_IDEES_powergen[[#This Row],[Headers]],sections[#All],1,FALSE),U884)</f>
        <v>CO2 emissions (kt CO2)</v>
      </c>
      <c r="V885" t="str">
        <f>IFERROR(VLOOKUP(JRC_IDEES_powergen[[#This Row],[Headers]],ec[#All],3,FALSE),"")</f>
        <v>3270A</v>
      </c>
      <c r="W885" t="str">
        <f>VLOOKUP(MID(JRC_IDEES_powergen[[#This Row],[Source.Name]],25,2),Table5[#All],3,FALSE)</f>
        <v>France</v>
      </c>
    </row>
    <row r="886" spans="2:23" x14ac:dyDescent="0.25">
      <c r="B886" t="str">
        <f t="shared" si="13"/>
        <v/>
      </c>
      <c r="C886" s="19">
        <v>0</v>
      </c>
      <c r="D886" s="19">
        <v>0</v>
      </c>
      <c r="E886" s="19">
        <v>0</v>
      </c>
      <c r="F886" s="19">
        <v>0</v>
      </c>
      <c r="G886" s="19">
        <v>0</v>
      </c>
      <c r="H886" s="19">
        <v>0</v>
      </c>
      <c r="I886" s="19">
        <v>0</v>
      </c>
      <c r="J886" s="19">
        <v>0</v>
      </c>
      <c r="K886" s="19">
        <v>0</v>
      </c>
      <c r="L886" s="19">
        <v>0</v>
      </c>
      <c r="M886" s="19">
        <v>0</v>
      </c>
      <c r="N886" s="19">
        <v>0</v>
      </c>
      <c r="O886" s="19">
        <v>0</v>
      </c>
      <c r="P886" s="19">
        <v>0</v>
      </c>
      <c r="Q886" s="19">
        <v>0</v>
      </c>
      <c r="R886" s="19">
        <v>0</v>
      </c>
      <c r="S886" s="1" t="s">
        <v>39</v>
      </c>
      <c r="T886" s="1" t="s">
        <v>11</v>
      </c>
      <c r="U886" t="str">
        <f>IFERROR(VLOOKUP(JRC_IDEES_powergen[[#This Row],[Headers]],sections[#All],1,FALSE),U885)</f>
        <v>CO2 emissions (kt CO2)</v>
      </c>
      <c r="V886" t="str">
        <f>IFERROR(VLOOKUP(JRC_IDEES_powergen[[#This Row],[Headers]],ec[#All],3,FALSE),"")</f>
        <v>3280</v>
      </c>
      <c r="W886" t="str">
        <f>VLOOKUP(MID(JRC_IDEES_powergen[[#This Row],[Source.Name]],25,2),Table5[#All],3,FALSE)</f>
        <v>France</v>
      </c>
    </row>
    <row r="887" spans="2:23" x14ac:dyDescent="0.25">
      <c r="B887" t="str">
        <f t="shared" si="13"/>
        <v>CO2 emissions (kt CO2) - 4100</v>
      </c>
      <c r="C887" s="19">
        <v>0</v>
      </c>
      <c r="D887" s="19">
        <v>0</v>
      </c>
      <c r="E887" s="19">
        <v>0</v>
      </c>
      <c r="F887" s="19">
        <v>0</v>
      </c>
      <c r="G887" s="19">
        <v>0</v>
      </c>
      <c r="H887" s="19">
        <v>0</v>
      </c>
      <c r="I887" s="19">
        <v>0</v>
      </c>
      <c r="J887" s="19">
        <v>0</v>
      </c>
      <c r="K887" s="19">
        <v>0</v>
      </c>
      <c r="L887" s="19">
        <v>0</v>
      </c>
      <c r="M887" s="19">
        <v>0</v>
      </c>
      <c r="N887" s="19">
        <v>0</v>
      </c>
      <c r="O887" s="19">
        <v>1534.9841406203827</v>
      </c>
      <c r="P887" s="19">
        <v>1704.8790000000195</v>
      </c>
      <c r="Q887" s="19">
        <v>1293.3262387005773</v>
      </c>
      <c r="R887" s="19">
        <v>1534.6160502194664</v>
      </c>
      <c r="S887" s="1" t="s">
        <v>39</v>
      </c>
      <c r="T887" s="1" t="s">
        <v>12</v>
      </c>
      <c r="U887" t="str">
        <f>IFERROR(VLOOKUP(JRC_IDEES_powergen[[#This Row],[Headers]],sections[#All],1,FALSE),U886)</f>
        <v>CO2 emissions (kt CO2)</v>
      </c>
      <c r="V887" t="str">
        <f>IFERROR(VLOOKUP(JRC_IDEES_powergen[[#This Row],[Headers]],ec[#All],3,FALSE),"")</f>
        <v/>
      </c>
      <c r="W887" t="str">
        <f>VLOOKUP(MID(JRC_IDEES_powergen[[#This Row],[Source.Name]],25,2),Table5[#All],3,FALSE)</f>
        <v>France</v>
      </c>
    </row>
    <row r="888" spans="2:23" x14ac:dyDescent="0.25">
      <c r="B888" t="str">
        <f t="shared" si="13"/>
        <v>CO2 emissions (kt CO2) - 5542</v>
      </c>
      <c r="C888" s="19">
        <v>0</v>
      </c>
      <c r="D888" s="19">
        <v>0</v>
      </c>
      <c r="E888" s="19">
        <v>0</v>
      </c>
      <c r="F888" s="19">
        <v>0</v>
      </c>
      <c r="G888" s="19">
        <v>0</v>
      </c>
      <c r="H888" s="19">
        <v>0</v>
      </c>
      <c r="I888" s="19">
        <v>0</v>
      </c>
      <c r="J888" s="19">
        <v>0</v>
      </c>
      <c r="K888" s="19">
        <v>0</v>
      </c>
      <c r="L888" s="19">
        <v>0</v>
      </c>
      <c r="M888" s="19">
        <v>0</v>
      </c>
      <c r="N888" s="19">
        <v>0</v>
      </c>
      <c r="O888" s="19">
        <v>1534.9841406203827</v>
      </c>
      <c r="P888" s="19">
        <v>1704.8790000000195</v>
      </c>
      <c r="Q888" s="19">
        <v>1293.3262387005773</v>
      </c>
      <c r="R888" s="19">
        <v>1534.6160502194664</v>
      </c>
      <c r="S888" s="1" t="s">
        <v>39</v>
      </c>
      <c r="T888" s="1" t="s">
        <v>13</v>
      </c>
      <c r="U888" t="str">
        <f>IFERROR(VLOOKUP(JRC_IDEES_powergen[[#This Row],[Headers]],sections[#All],1,FALSE),U887)</f>
        <v>CO2 emissions (kt CO2)</v>
      </c>
      <c r="V888" t="str">
        <f>IFERROR(VLOOKUP(JRC_IDEES_powergen[[#This Row],[Headers]],ec[#All],3,FALSE),"")</f>
        <v>4100</v>
      </c>
      <c r="W888" t="str">
        <f>VLOOKUP(MID(JRC_IDEES_powergen[[#This Row],[Source.Name]],25,2),Table5[#All],3,FALSE)</f>
        <v>France</v>
      </c>
    </row>
    <row r="889" spans="2:23" x14ac:dyDescent="0.25">
      <c r="B889" t="str">
        <f t="shared" si="13"/>
        <v>CO2 emissions (kt CO2) - 4200</v>
      </c>
      <c r="C889" s="19">
        <v>0</v>
      </c>
      <c r="D889" s="19">
        <v>0</v>
      </c>
      <c r="E889" s="19">
        <v>0</v>
      </c>
      <c r="F889" s="19">
        <v>0</v>
      </c>
      <c r="G889" s="19">
        <v>0</v>
      </c>
      <c r="H889" s="19">
        <v>0</v>
      </c>
      <c r="I889" s="19">
        <v>0</v>
      </c>
      <c r="J889" s="19">
        <v>0</v>
      </c>
      <c r="K889" s="19">
        <v>0</v>
      </c>
      <c r="L889" s="19">
        <v>0</v>
      </c>
      <c r="M889" s="19">
        <v>0</v>
      </c>
      <c r="N889" s="19">
        <v>0</v>
      </c>
      <c r="O889" s="19">
        <v>0</v>
      </c>
      <c r="P889" s="19">
        <v>0</v>
      </c>
      <c r="Q889" s="19">
        <v>0</v>
      </c>
      <c r="R889" s="19">
        <v>0</v>
      </c>
      <c r="S889" s="1" t="s">
        <v>39</v>
      </c>
      <c r="T889" s="1" t="s">
        <v>14</v>
      </c>
      <c r="U889" t="str">
        <f>IFERROR(VLOOKUP(JRC_IDEES_powergen[[#This Row],[Headers]],sections[#All],1,FALSE),U888)</f>
        <v>CO2 emissions (kt CO2)</v>
      </c>
      <c r="V889" t="str">
        <f>IFERROR(VLOOKUP(JRC_IDEES_powergen[[#This Row],[Headers]],ec[#All],3,FALSE),"")</f>
        <v>5542</v>
      </c>
      <c r="W889" t="str">
        <f>VLOOKUP(MID(JRC_IDEES_powergen[[#This Row],[Source.Name]],25,2),Table5[#All],3,FALSE)</f>
        <v>France</v>
      </c>
    </row>
    <row r="890" spans="2:23" x14ac:dyDescent="0.25">
      <c r="B890" t="str">
        <f t="shared" si="13"/>
        <v>CO2 emissions (kt CO2) - 0</v>
      </c>
      <c r="C890" s="19">
        <v>0</v>
      </c>
      <c r="D890" s="19">
        <v>0</v>
      </c>
      <c r="E890" s="19">
        <v>0</v>
      </c>
      <c r="F890" s="19">
        <v>0</v>
      </c>
      <c r="G890" s="19">
        <v>0</v>
      </c>
      <c r="H890" s="19">
        <v>0</v>
      </c>
      <c r="I890" s="19">
        <v>0</v>
      </c>
      <c r="J890" s="19">
        <v>0</v>
      </c>
      <c r="K890" s="19">
        <v>0</v>
      </c>
      <c r="L890" s="19">
        <v>0</v>
      </c>
      <c r="M890" s="19">
        <v>0</v>
      </c>
      <c r="N890" s="19">
        <v>0</v>
      </c>
      <c r="O890" s="19">
        <v>0</v>
      </c>
      <c r="P890" s="19">
        <v>0</v>
      </c>
      <c r="Q890" s="19">
        <v>0</v>
      </c>
      <c r="R890" s="19">
        <v>0</v>
      </c>
      <c r="S890" s="1" t="s">
        <v>39</v>
      </c>
      <c r="T890" s="1" t="s">
        <v>15</v>
      </c>
      <c r="U890" t="str">
        <f>IFERROR(VLOOKUP(JRC_IDEES_powergen[[#This Row],[Headers]],sections[#All],1,FALSE),U889)</f>
        <v>CO2 emissions (kt CO2)</v>
      </c>
      <c r="V890" t="str">
        <f>IFERROR(VLOOKUP(JRC_IDEES_powergen[[#This Row],[Headers]],ec[#All],3,FALSE),"")</f>
        <v>4200</v>
      </c>
      <c r="W890" t="str">
        <f>VLOOKUP(MID(JRC_IDEES_powergen[[#This Row],[Source.Name]],25,2),Table5[#All],3,FALSE)</f>
        <v>France</v>
      </c>
    </row>
    <row r="891" spans="2:23" x14ac:dyDescent="0.25">
      <c r="B891" t="str">
        <f t="shared" si="13"/>
        <v>CO2 emissions (kt CO2) - 5541</v>
      </c>
      <c r="C891" s="19">
        <v>0</v>
      </c>
      <c r="D891" s="19">
        <v>0</v>
      </c>
      <c r="E891" s="19">
        <v>0</v>
      </c>
      <c r="F891" s="19">
        <v>0</v>
      </c>
      <c r="G891" s="19">
        <v>0</v>
      </c>
      <c r="H891" s="19">
        <v>0</v>
      </c>
      <c r="I891" s="19">
        <v>0</v>
      </c>
      <c r="J891" s="19">
        <v>0</v>
      </c>
      <c r="K891" s="19">
        <v>0</v>
      </c>
      <c r="L891" s="19">
        <v>0</v>
      </c>
      <c r="M891" s="19">
        <v>0</v>
      </c>
      <c r="N891" s="19">
        <v>0</v>
      </c>
      <c r="O891" s="19">
        <v>0</v>
      </c>
      <c r="P891" s="19">
        <v>0</v>
      </c>
      <c r="Q891" s="19">
        <v>0</v>
      </c>
      <c r="R891" s="19">
        <v>0</v>
      </c>
      <c r="S891" s="1" t="s">
        <v>39</v>
      </c>
      <c r="T891" s="1" t="s">
        <v>16</v>
      </c>
      <c r="U891" t="str">
        <f>IFERROR(VLOOKUP(JRC_IDEES_powergen[[#This Row],[Headers]],sections[#All],1,FALSE),U890)</f>
        <v>CO2 emissions (kt CO2)</v>
      </c>
      <c r="V891">
        <f>IFERROR(VLOOKUP(JRC_IDEES_powergen[[#This Row],[Headers]],ec[#All],3,FALSE),"")</f>
        <v>0</v>
      </c>
      <c r="W891" t="str">
        <f>VLOOKUP(MID(JRC_IDEES_powergen[[#This Row],[Source.Name]],25,2),Table5[#All],3,FALSE)</f>
        <v>France</v>
      </c>
    </row>
    <row r="892" spans="2:23" x14ac:dyDescent="0.25">
      <c r="B892" t="str">
        <f t="shared" si="13"/>
        <v>CO2 emissions (kt CO2) - 55431</v>
      </c>
      <c r="C892" s="19">
        <v>0</v>
      </c>
      <c r="D892" s="19">
        <v>0</v>
      </c>
      <c r="E892" s="19">
        <v>0</v>
      </c>
      <c r="F892" s="19">
        <v>0</v>
      </c>
      <c r="G892" s="19">
        <v>0</v>
      </c>
      <c r="H892" s="19">
        <v>0</v>
      </c>
      <c r="I892" s="19">
        <v>0</v>
      </c>
      <c r="J892" s="19">
        <v>0</v>
      </c>
      <c r="K892" s="19">
        <v>0</v>
      </c>
      <c r="L892" s="19">
        <v>0</v>
      </c>
      <c r="M892" s="19">
        <v>0</v>
      </c>
      <c r="N892" s="19">
        <v>0</v>
      </c>
      <c r="O892" s="19">
        <v>0</v>
      </c>
      <c r="P892" s="19">
        <v>0</v>
      </c>
      <c r="Q892" s="19">
        <v>0</v>
      </c>
      <c r="R892" s="19">
        <v>0</v>
      </c>
      <c r="S892" s="1" t="s">
        <v>39</v>
      </c>
      <c r="T892" s="1" t="s">
        <v>17</v>
      </c>
      <c r="U892" t="str">
        <f>IFERROR(VLOOKUP(JRC_IDEES_powergen[[#This Row],[Headers]],sections[#All],1,FALSE),U891)</f>
        <v>CO2 emissions (kt CO2)</v>
      </c>
      <c r="V892" t="str">
        <f>IFERROR(VLOOKUP(JRC_IDEES_powergen[[#This Row],[Headers]],ec[#All],3,FALSE),"")</f>
        <v>5541</v>
      </c>
      <c r="W892" t="str">
        <f>VLOOKUP(MID(JRC_IDEES_powergen[[#This Row],[Source.Name]],25,2),Table5[#All],3,FALSE)</f>
        <v>France</v>
      </c>
    </row>
    <row r="893" spans="2:23" x14ac:dyDescent="0.25">
      <c r="B893" t="str">
        <f t="shared" si="13"/>
        <v>CO2 emissions (kt CO2) - 5545</v>
      </c>
      <c r="C893" s="19">
        <v>0</v>
      </c>
      <c r="D893" s="19">
        <v>0</v>
      </c>
      <c r="E893" s="19">
        <v>0</v>
      </c>
      <c r="F893" s="19">
        <v>0</v>
      </c>
      <c r="G893" s="19">
        <v>0</v>
      </c>
      <c r="H893" s="19">
        <v>0</v>
      </c>
      <c r="I893" s="19">
        <v>0</v>
      </c>
      <c r="J893" s="19">
        <v>0</v>
      </c>
      <c r="K893" s="19">
        <v>0</v>
      </c>
      <c r="L893" s="19">
        <v>0</v>
      </c>
      <c r="M893" s="19">
        <v>0</v>
      </c>
      <c r="N893" s="19">
        <v>0</v>
      </c>
      <c r="O893" s="19">
        <v>0</v>
      </c>
      <c r="P893" s="19">
        <v>0</v>
      </c>
      <c r="Q893" s="19">
        <v>0</v>
      </c>
      <c r="R893" s="19">
        <v>0</v>
      </c>
      <c r="S893" s="1" t="s">
        <v>39</v>
      </c>
      <c r="T893" s="1" t="s">
        <v>18</v>
      </c>
      <c r="U893" t="str">
        <f>IFERROR(VLOOKUP(JRC_IDEES_powergen[[#This Row],[Headers]],sections[#All],1,FALSE),U892)</f>
        <v>CO2 emissions (kt CO2)</v>
      </c>
      <c r="V893" t="str">
        <f>IFERROR(VLOOKUP(JRC_IDEES_powergen[[#This Row],[Headers]],ec[#All],3,FALSE),"")</f>
        <v>55431</v>
      </c>
      <c r="W893" t="str">
        <f>VLOOKUP(MID(JRC_IDEES_powergen[[#This Row],[Source.Name]],25,2),Table5[#All],3,FALSE)</f>
        <v>France</v>
      </c>
    </row>
    <row r="894" spans="2:23" x14ac:dyDescent="0.25">
      <c r="B894" t="str">
        <f t="shared" si="13"/>
        <v>CO2 emissions (kt CO2) - 0</v>
      </c>
      <c r="C894" s="19">
        <v>0</v>
      </c>
      <c r="D894" s="19">
        <v>0</v>
      </c>
      <c r="E894" s="19">
        <v>0</v>
      </c>
      <c r="F894" s="19">
        <v>0</v>
      </c>
      <c r="G894" s="19">
        <v>0</v>
      </c>
      <c r="H894" s="19">
        <v>0</v>
      </c>
      <c r="I894" s="19">
        <v>0</v>
      </c>
      <c r="J894" s="19">
        <v>0</v>
      </c>
      <c r="K894" s="19">
        <v>0</v>
      </c>
      <c r="L894" s="19">
        <v>0</v>
      </c>
      <c r="M894" s="19">
        <v>0</v>
      </c>
      <c r="N894" s="19">
        <v>0</v>
      </c>
      <c r="O894" s="19">
        <v>0</v>
      </c>
      <c r="P894" s="19">
        <v>0</v>
      </c>
      <c r="Q894" s="19">
        <v>0</v>
      </c>
      <c r="R894" s="19">
        <v>0</v>
      </c>
      <c r="S894" s="1" t="s">
        <v>39</v>
      </c>
      <c r="T894" s="1" t="s">
        <v>19</v>
      </c>
      <c r="U894" t="str">
        <f>IFERROR(VLOOKUP(JRC_IDEES_powergen[[#This Row],[Headers]],sections[#All],1,FALSE),U893)</f>
        <v>CO2 emissions (kt CO2)</v>
      </c>
      <c r="V894" t="str">
        <f>IFERROR(VLOOKUP(JRC_IDEES_powergen[[#This Row],[Headers]],ec[#All],3,FALSE),"")</f>
        <v>5545</v>
      </c>
      <c r="W894" t="str">
        <f>VLOOKUP(MID(JRC_IDEES_powergen[[#This Row],[Source.Name]],25,2),Table5[#All],3,FALSE)</f>
        <v>France</v>
      </c>
    </row>
    <row r="895" spans="2:23" x14ac:dyDescent="0.25">
      <c r="B895" t="str">
        <f t="shared" si="13"/>
        <v>CO2 emissions (kt CO2) - 7100</v>
      </c>
      <c r="C895" s="19">
        <v>599.80969999999934</v>
      </c>
      <c r="D895" s="19">
        <v>584.18587474254002</v>
      </c>
      <c r="E895" s="19">
        <v>556.85565704916007</v>
      </c>
      <c r="F895" s="19">
        <v>567.60626062350002</v>
      </c>
      <c r="G895" s="19">
        <v>566.51632299561595</v>
      </c>
      <c r="H895" s="19">
        <v>536.90350000000058</v>
      </c>
      <c r="I895" s="19">
        <v>536.73586685031603</v>
      </c>
      <c r="J895" s="19">
        <v>463.02146811622799</v>
      </c>
      <c r="K895" s="19">
        <v>400.43887661660403</v>
      </c>
      <c r="L895" s="19">
        <v>483.79485999801602</v>
      </c>
      <c r="M895" s="19">
        <v>633.55514234611917</v>
      </c>
      <c r="N895" s="19">
        <v>333.69630000000012</v>
      </c>
      <c r="O895" s="19">
        <v>472.52449490540471</v>
      </c>
      <c r="P895" s="19">
        <v>472.53010000000131</v>
      </c>
      <c r="Q895" s="19">
        <v>398.98567936177318</v>
      </c>
      <c r="R895" s="19">
        <v>398.98682250381097</v>
      </c>
      <c r="S895" s="1" t="s">
        <v>39</v>
      </c>
      <c r="T895" s="1" t="s">
        <v>20</v>
      </c>
      <c r="U895" t="str">
        <f>IFERROR(VLOOKUP(JRC_IDEES_powergen[[#This Row],[Headers]],sections[#All],1,FALSE),U894)</f>
        <v>CO2 emissions (kt CO2)</v>
      </c>
      <c r="V895">
        <f>IFERROR(VLOOKUP(JRC_IDEES_powergen[[#This Row],[Headers]],ec[#All],3,FALSE),"")</f>
        <v>0</v>
      </c>
      <c r="W895" t="str">
        <f>VLOOKUP(MID(JRC_IDEES_powergen[[#This Row],[Source.Name]],25,2),Table5[#All],3,FALSE)</f>
        <v>France</v>
      </c>
    </row>
    <row r="896" spans="2:23" x14ac:dyDescent="0.25">
      <c r="B896" t="str">
        <f t="shared" si="13"/>
        <v>CO2 emissions (kt CO2) - 55432</v>
      </c>
      <c r="C896" s="19">
        <v>0</v>
      </c>
      <c r="D896" s="19">
        <v>0</v>
      </c>
      <c r="E896" s="19">
        <v>0</v>
      </c>
      <c r="F896" s="19">
        <v>0</v>
      </c>
      <c r="G896" s="19">
        <v>0</v>
      </c>
      <c r="H896" s="19">
        <v>0</v>
      </c>
      <c r="I896" s="19">
        <v>0</v>
      </c>
      <c r="J896" s="19">
        <v>0</v>
      </c>
      <c r="K896" s="19">
        <v>0</v>
      </c>
      <c r="L896" s="19">
        <v>0</v>
      </c>
      <c r="M896" s="19">
        <v>0</v>
      </c>
      <c r="N896" s="19">
        <v>0</v>
      </c>
      <c r="O896" s="19">
        <v>0</v>
      </c>
      <c r="P896" s="19">
        <v>0</v>
      </c>
      <c r="Q896" s="19">
        <v>0</v>
      </c>
      <c r="R896" s="19">
        <v>0</v>
      </c>
      <c r="S896" s="1" t="s">
        <v>39</v>
      </c>
      <c r="T896" s="1" t="s">
        <v>21</v>
      </c>
      <c r="U896" t="str">
        <f>IFERROR(VLOOKUP(JRC_IDEES_powergen[[#This Row],[Headers]],sections[#All],1,FALSE),U895)</f>
        <v>CO2 emissions (kt CO2)</v>
      </c>
      <c r="V896" t="str">
        <f>IFERROR(VLOOKUP(JRC_IDEES_powergen[[#This Row],[Headers]],ec[#All],3,FALSE),"")</f>
        <v>7100</v>
      </c>
      <c r="W896" t="str">
        <f>VLOOKUP(MID(JRC_IDEES_powergen[[#This Row],[Source.Name]],25,2),Table5[#All],3,FALSE)</f>
        <v>France</v>
      </c>
    </row>
    <row r="897" spans="2:23" x14ac:dyDescent="0.25">
      <c r="B897" t="str">
        <f t="shared" si="13"/>
        <v>CO2 emissions (kt CO2) - 5532</v>
      </c>
      <c r="C897" s="19">
        <v>599.80969999999934</v>
      </c>
      <c r="D897" s="19">
        <v>584.18587474254002</v>
      </c>
      <c r="E897" s="19">
        <v>556.85565704916007</v>
      </c>
      <c r="F897" s="19">
        <v>567.60626062350002</v>
      </c>
      <c r="G897" s="19">
        <v>566.51632299561595</v>
      </c>
      <c r="H897" s="19">
        <v>536.90350000000058</v>
      </c>
      <c r="I897" s="19">
        <v>536.73586685031603</v>
      </c>
      <c r="J897" s="19">
        <v>463.02146811622799</v>
      </c>
      <c r="K897" s="19">
        <v>400.43887661660403</v>
      </c>
      <c r="L897" s="19">
        <v>483.79485999801602</v>
      </c>
      <c r="M897" s="19">
        <v>633.55514234611917</v>
      </c>
      <c r="N897" s="19">
        <v>333.69630000000012</v>
      </c>
      <c r="O897" s="19">
        <v>472.52449490540471</v>
      </c>
      <c r="P897" s="19">
        <v>472.53010000000131</v>
      </c>
      <c r="Q897" s="19">
        <v>398.98567936177318</v>
      </c>
      <c r="R897" s="19">
        <v>398.98682250381097</v>
      </c>
      <c r="S897" s="1" t="s">
        <v>39</v>
      </c>
      <c r="T897" s="1" t="s">
        <v>22</v>
      </c>
      <c r="U897" t="str">
        <f>IFERROR(VLOOKUP(JRC_IDEES_powergen[[#This Row],[Headers]],sections[#All],1,FALSE),U896)</f>
        <v>CO2 emissions (kt CO2)</v>
      </c>
      <c r="V897" t="str">
        <f>IFERROR(VLOOKUP(JRC_IDEES_powergen[[#This Row],[Headers]],ec[#All],3,FALSE),"")</f>
        <v>55432</v>
      </c>
      <c r="W897" t="str">
        <f>VLOOKUP(MID(JRC_IDEES_powergen[[#This Row],[Source.Name]],25,2),Table5[#All],3,FALSE)</f>
        <v>France</v>
      </c>
    </row>
    <row r="898" spans="2:23" x14ac:dyDescent="0.25">
      <c r="B898" t="str">
        <f t="shared" si="13"/>
        <v>CO2 emissions (kt CO2) - 5550</v>
      </c>
      <c r="C898" s="19">
        <v>0</v>
      </c>
      <c r="D898" s="19">
        <v>0</v>
      </c>
      <c r="E898" s="19">
        <v>0</v>
      </c>
      <c r="F898" s="19">
        <v>0</v>
      </c>
      <c r="G898" s="19">
        <v>0</v>
      </c>
      <c r="H898" s="19">
        <v>0</v>
      </c>
      <c r="I898" s="19">
        <v>0</v>
      </c>
      <c r="J898" s="19">
        <v>0</v>
      </c>
      <c r="K898" s="19">
        <v>0</v>
      </c>
      <c r="L898" s="19">
        <v>0</v>
      </c>
      <c r="M898" s="19">
        <v>0</v>
      </c>
      <c r="N898" s="19">
        <v>0</v>
      </c>
      <c r="O898" s="19">
        <v>0</v>
      </c>
      <c r="P898" s="19">
        <v>0</v>
      </c>
      <c r="Q898" s="19">
        <v>0</v>
      </c>
      <c r="R898" s="19">
        <v>0</v>
      </c>
      <c r="S898" s="1" t="s">
        <v>39</v>
      </c>
      <c r="T898" s="1" t="s">
        <v>23</v>
      </c>
      <c r="U898" t="str">
        <f>IFERROR(VLOOKUP(JRC_IDEES_powergen[[#This Row],[Headers]],sections[#All],1,FALSE),U897)</f>
        <v>CO2 emissions (kt CO2)</v>
      </c>
      <c r="V898" t="str">
        <f>IFERROR(VLOOKUP(JRC_IDEES_powergen[[#This Row],[Headers]],ec[#All],3,FALSE),"")</f>
        <v>5532</v>
      </c>
      <c r="W898" t="str">
        <f>VLOOKUP(MID(JRC_IDEES_powergen[[#This Row],[Source.Name]],25,2),Table5[#All],3,FALSE)</f>
        <v>France</v>
      </c>
    </row>
    <row r="899" spans="2:23" x14ac:dyDescent="0.25">
      <c r="B899" t="str">
        <f t="shared" ref="B899:B962" si="14">IF(V900&lt;&gt;"",U900&amp;" - "&amp;V900,"")</f>
        <v>CO2 emissions (kt CO2) - 99998</v>
      </c>
      <c r="C899" s="19">
        <v>0</v>
      </c>
      <c r="D899" s="19">
        <v>0</v>
      </c>
      <c r="E899" s="19">
        <v>0</v>
      </c>
      <c r="F899" s="19">
        <v>0</v>
      </c>
      <c r="G899" s="19">
        <v>0</v>
      </c>
      <c r="H899" s="19">
        <v>0</v>
      </c>
      <c r="I899" s="19">
        <v>0</v>
      </c>
      <c r="J899" s="19">
        <v>0</v>
      </c>
      <c r="K899" s="19">
        <v>0</v>
      </c>
      <c r="L899" s="19">
        <v>0</v>
      </c>
      <c r="M899" s="19">
        <v>0</v>
      </c>
      <c r="N899" s="19">
        <v>0</v>
      </c>
      <c r="O899" s="19">
        <v>0</v>
      </c>
      <c r="P899" s="19">
        <v>0</v>
      </c>
      <c r="Q899" s="19">
        <v>0</v>
      </c>
      <c r="R899" s="19">
        <v>0</v>
      </c>
      <c r="S899" s="1" t="s">
        <v>39</v>
      </c>
      <c r="T899" s="1" t="s">
        <v>24</v>
      </c>
      <c r="U899" t="str">
        <f>IFERROR(VLOOKUP(JRC_IDEES_powergen[[#This Row],[Headers]],sections[#All],1,FALSE),U898)</f>
        <v>CO2 emissions (kt CO2)</v>
      </c>
      <c r="V899" t="str">
        <f>IFERROR(VLOOKUP(JRC_IDEES_powergen[[#This Row],[Headers]],ec[#All],3,FALSE),"")</f>
        <v>5550</v>
      </c>
      <c r="W899" t="str">
        <f>VLOOKUP(MID(JRC_IDEES_powergen[[#This Row],[Source.Name]],25,2),Table5[#All],3,FALSE)</f>
        <v>France</v>
      </c>
    </row>
    <row r="900" spans="2:23" x14ac:dyDescent="0.25">
      <c r="B900" t="str">
        <f t="shared" si="14"/>
        <v>CO2 emissions (kt CO2) - 99999</v>
      </c>
      <c r="C900" s="19">
        <v>0</v>
      </c>
      <c r="D900" s="19">
        <v>0</v>
      </c>
      <c r="E900" s="19">
        <v>0</v>
      </c>
      <c r="F900" s="19">
        <v>0</v>
      </c>
      <c r="G900" s="19">
        <v>0</v>
      </c>
      <c r="H900" s="19">
        <v>0</v>
      </c>
      <c r="I900" s="19">
        <v>0</v>
      </c>
      <c r="J900" s="19">
        <v>0</v>
      </c>
      <c r="K900" s="19">
        <v>0</v>
      </c>
      <c r="L900" s="19">
        <v>0</v>
      </c>
      <c r="M900" s="19">
        <v>0</v>
      </c>
      <c r="N900" s="19">
        <v>0</v>
      </c>
      <c r="O900" s="19">
        <v>0</v>
      </c>
      <c r="P900" s="19">
        <v>0</v>
      </c>
      <c r="Q900" s="19">
        <v>0</v>
      </c>
      <c r="R900" s="19">
        <v>0</v>
      </c>
      <c r="S900" s="1" t="s">
        <v>39</v>
      </c>
      <c r="T900" s="1" t="s">
        <v>25</v>
      </c>
      <c r="U900" t="str">
        <f>IFERROR(VLOOKUP(JRC_IDEES_powergen[[#This Row],[Headers]],sections[#All],1,FALSE),U899)</f>
        <v>CO2 emissions (kt CO2)</v>
      </c>
      <c r="V900" t="str">
        <f>IFERROR(VLOOKUP(JRC_IDEES_powergen[[#This Row],[Headers]],ec[#All],3,FALSE),"")</f>
        <v>99998</v>
      </c>
      <c r="W900" t="str">
        <f>VLOOKUP(MID(JRC_IDEES_powergen[[#This Row],[Source.Name]],25,2),Table5[#All],3,FALSE)</f>
        <v>France</v>
      </c>
    </row>
    <row r="901" spans="2:23" x14ac:dyDescent="0.25">
      <c r="B901" t="str">
        <f t="shared" si="14"/>
        <v/>
      </c>
      <c r="C901" s="19">
        <v>0</v>
      </c>
      <c r="D901" s="19">
        <v>0</v>
      </c>
      <c r="E901" s="19">
        <v>0</v>
      </c>
      <c r="F901" s="19">
        <v>0</v>
      </c>
      <c r="G901" s="19">
        <v>0</v>
      </c>
      <c r="H901" s="19">
        <v>0</v>
      </c>
      <c r="I901" s="19">
        <v>0</v>
      </c>
      <c r="J901" s="19">
        <v>0</v>
      </c>
      <c r="K901" s="19">
        <v>0</v>
      </c>
      <c r="L901" s="19">
        <v>0</v>
      </c>
      <c r="M901" s="19">
        <v>0</v>
      </c>
      <c r="N901" s="19">
        <v>0</v>
      </c>
      <c r="O901" s="19">
        <v>0</v>
      </c>
      <c r="P901" s="19">
        <v>0</v>
      </c>
      <c r="Q901" s="19">
        <v>0</v>
      </c>
      <c r="R901" s="19">
        <v>0</v>
      </c>
      <c r="S901" s="1" t="s">
        <v>39</v>
      </c>
      <c r="T901" s="1" t="s">
        <v>26</v>
      </c>
      <c r="U901" t="str">
        <f>IFERROR(VLOOKUP(JRC_IDEES_powergen[[#This Row],[Headers]],sections[#All],1,FALSE),U900)</f>
        <v>CO2 emissions (kt CO2)</v>
      </c>
      <c r="V901" t="str">
        <f>IFERROR(VLOOKUP(JRC_IDEES_powergen[[#This Row],[Headers]],ec[#All],3,FALSE),"")</f>
        <v>99999</v>
      </c>
      <c r="W901" t="str">
        <f>VLOOKUP(MID(JRC_IDEES_powergen[[#This Row],[Source.Name]],25,2),Table5[#All],3,FALSE)</f>
        <v>France</v>
      </c>
    </row>
    <row r="902" spans="2:23" x14ac:dyDescent="0.25">
      <c r="B902" t="str">
        <f t="shared" si="14"/>
        <v/>
      </c>
      <c r="C902" s="19">
        <v>2000</v>
      </c>
      <c r="D902" s="19">
        <v>2001</v>
      </c>
      <c r="E902" s="19">
        <v>2002</v>
      </c>
      <c r="F902" s="19">
        <v>2003</v>
      </c>
      <c r="G902" s="19">
        <v>2004</v>
      </c>
      <c r="H902" s="19">
        <v>2005</v>
      </c>
      <c r="I902" s="19">
        <v>2006</v>
      </c>
      <c r="J902" s="19">
        <v>2007</v>
      </c>
      <c r="K902" s="19">
        <v>2008</v>
      </c>
      <c r="L902" s="19">
        <v>2009</v>
      </c>
      <c r="M902" s="19">
        <v>2010</v>
      </c>
      <c r="N902" s="19">
        <v>2011</v>
      </c>
      <c r="O902" s="19">
        <v>2012</v>
      </c>
      <c r="P902" s="19">
        <v>2013</v>
      </c>
      <c r="Q902" s="19">
        <v>2014</v>
      </c>
      <c r="R902" s="19">
        <v>2015</v>
      </c>
      <c r="S902" s="1" t="s">
        <v>40</v>
      </c>
      <c r="T902" s="1" t="s">
        <v>2</v>
      </c>
      <c r="U902" t="str">
        <f>IFERROR(VLOOKUP(JRC_IDEES_powergen[[#This Row],[Headers]],sections[#All],1,FALSE),U901)</f>
        <v>CO2 emissions (kt CO2)</v>
      </c>
      <c r="V902" t="str">
        <f>IFERROR(VLOOKUP(JRC_IDEES_powergen[[#This Row],[Headers]],ec[#All],3,FALSE),"")</f>
        <v/>
      </c>
      <c r="W902" t="str">
        <f>VLOOKUP(MID(JRC_IDEES_powergen[[#This Row],[Source.Name]],25,2),Table5[#All],3,FALSE)</f>
        <v>Croatia</v>
      </c>
    </row>
    <row r="903" spans="2:23" x14ac:dyDescent="0.25">
      <c r="B903" t="str">
        <f t="shared" si="14"/>
        <v>Total gross distributed heat production (GWh) - 0</v>
      </c>
      <c r="C903" s="19">
        <v>752.086846589836</v>
      </c>
      <c r="D903" s="19">
        <v>926.84116279069792</v>
      </c>
      <c r="E903" s="19">
        <v>880.38476744186062</v>
      </c>
      <c r="F903" s="19">
        <v>963.79976744186047</v>
      </c>
      <c r="G903" s="19">
        <v>911.41918604651187</v>
      </c>
      <c r="H903" s="19">
        <v>965.93724240747804</v>
      </c>
      <c r="I903" s="19">
        <v>828.9236046511628</v>
      </c>
      <c r="J903" s="19">
        <v>830.16232558139563</v>
      </c>
      <c r="K903" s="19">
        <v>823.25581395348843</v>
      </c>
      <c r="L903" s="19">
        <v>805.81395348837225</v>
      </c>
      <c r="M903" s="19">
        <v>858.73431671188041</v>
      </c>
      <c r="N903" s="19">
        <v>839.29337163755008</v>
      </c>
      <c r="O903" s="19">
        <v>739.03364061135699</v>
      </c>
      <c r="P903" s="19">
        <v>727.9245291403106</v>
      </c>
      <c r="Q903" s="19">
        <v>586.83881345802217</v>
      </c>
      <c r="R903" s="19">
        <v>631.27525934220728</v>
      </c>
      <c r="S903" s="1" t="s">
        <v>40</v>
      </c>
      <c r="T903" s="1" t="s">
        <v>3</v>
      </c>
      <c r="U903" t="str">
        <f>IFERROR(VLOOKUP(JRC_IDEES_powergen[[#This Row],[Headers]],sections[#All],1,FALSE),U902)</f>
        <v>Total gross distributed heat production (GWh)</v>
      </c>
      <c r="V903" t="str">
        <f>IFERROR(VLOOKUP(JRC_IDEES_powergen[[#This Row],[Headers]],ec[#All],3,FALSE),"")</f>
        <v/>
      </c>
      <c r="W903" t="str">
        <f>VLOOKUP(MID(JRC_IDEES_powergen[[#This Row],[Source.Name]],25,2),Table5[#All],3,FALSE)</f>
        <v>Croatia</v>
      </c>
    </row>
    <row r="904" spans="2:23" x14ac:dyDescent="0.25">
      <c r="B904" t="str">
        <f t="shared" si="14"/>
        <v>Total gross distributed heat production (GWh) - 2100</v>
      </c>
      <c r="C904" s="19">
        <v>752.086846589836</v>
      </c>
      <c r="D904" s="19">
        <v>926.84116279069792</v>
      </c>
      <c r="E904" s="19">
        <v>880.38476744186062</v>
      </c>
      <c r="F904" s="19">
        <v>963.79976744186047</v>
      </c>
      <c r="G904" s="19">
        <v>911.41918604651187</v>
      </c>
      <c r="H904" s="19">
        <v>965.93724240747804</v>
      </c>
      <c r="I904" s="19">
        <v>828.9236046511628</v>
      </c>
      <c r="J904" s="19">
        <v>830.16232558139563</v>
      </c>
      <c r="K904" s="19">
        <v>823.25581395348843</v>
      </c>
      <c r="L904" s="19">
        <v>805.81395348837225</v>
      </c>
      <c r="M904" s="19">
        <v>858.73431671188041</v>
      </c>
      <c r="N904" s="19">
        <v>839.29337163755008</v>
      </c>
      <c r="O904" s="19">
        <v>739.03364061135699</v>
      </c>
      <c r="P904" s="19">
        <v>727.9245291403106</v>
      </c>
      <c r="Q904" s="19">
        <v>586.83881345802217</v>
      </c>
      <c r="R904" s="19">
        <v>631.27525934220728</v>
      </c>
      <c r="S904" s="1" t="s">
        <v>40</v>
      </c>
      <c r="T904" s="1" t="s">
        <v>4</v>
      </c>
      <c r="U904" t="str">
        <f>IFERROR(VLOOKUP(JRC_IDEES_powergen[[#This Row],[Headers]],sections[#All],1,FALSE),U903)</f>
        <v>Total gross distributed heat production (GWh)</v>
      </c>
      <c r="V904">
        <f>IFERROR(VLOOKUP(JRC_IDEES_powergen[[#This Row],[Headers]],ec[#All],3,FALSE),"")</f>
        <v>0</v>
      </c>
      <c r="W904" t="str">
        <f>VLOOKUP(MID(JRC_IDEES_powergen[[#This Row],[Source.Name]],25,2),Table5[#All],3,FALSE)</f>
        <v>Croatia</v>
      </c>
    </row>
    <row r="905" spans="2:23" x14ac:dyDescent="0.25">
      <c r="B905" t="str">
        <f t="shared" si="14"/>
        <v>Total gross distributed heat production (GWh) - 2200</v>
      </c>
      <c r="C905" s="19">
        <v>0</v>
      </c>
      <c r="D905" s="19">
        <v>0</v>
      </c>
      <c r="E905" s="19">
        <v>0</v>
      </c>
      <c r="F905" s="19">
        <v>0</v>
      </c>
      <c r="G905" s="19">
        <v>0</v>
      </c>
      <c r="H905" s="19">
        <v>0</v>
      </c>
      <c r="I905" s="19">
        <v>0</v>
      </c>
      <c r="J905" s="19">
        <v>0</v>
      </c>
      <c r="K905" s="19">
        <v>0</v>
      </c>
      <c r="L905" s="19">
        <v>0</v>
      </c>
      <c r="M905" s="19">
        <v>0</v>
      </c>
      <c r="N905" s="19">
        <v>0</v>
      </c>
      <c r="O905" s="19">
        <v>0</v>
      </c>
      <c r="P905" s="19">
        <v>0</v>
      </c>
      <c r="Q905" s="19">
        <v>0</v>
      </c>
      <c r="R905" s="19">
        <v>0</v>
      </c>
      <c r="S905" s="1" t="s">
        <v>40</v>
      </c>
      <c r="T905" s="1" t="s">
        <v>5</v>
      </c>
      <c r="U905" t="str">
        <f>IFERROR(VLOOKUP(JRC_IDEES_powergen[[#This Row],[Headers]],sections[#All],1,FALSE),U904)</f>
        <v>Total gross distributed heat production (GWh)</v>
      </c>
      <c r="V905" t="str">
        <f>IFERROR(VLOOKUP(JRC_IDEES_powergen[[#This Row],[Headers]],ec[#All],3,FALSE),"")</f>
        <v>2100</v>
      </c>
      <c r="W905" t="str">
        <f>VLOOKUP(MID(JRC_IDEES_powergen[[#This Row],[Source.Name]],25,2),Table5[#All],3,FALSE)</f>
        <v>Croatia</v>
      </c>
    </row>
    <row r="906" spans="2:23" x14ac:dyDescent="0.25">
      <c r="B906" t="str">
        <f t="shared" si="14"/>
        <v>Total gross distributed heat production (GWh) - 3210</v>
      </c>
      <c r="C906" s="19">
        <v>0</v>
      </c>
      <c r="D906" s="19">
        <v>0</v>
      </c>
      <c r="E906" s="19">
        <v>0</v>
      </c>
      <c r="F906" s="19">
        <v>0</v>
      </c>
      <c r="G906" s="19">
        <v>0</v>
      </c>
      <c r="H906" s="19">
        <v>0</v>
      </c>
      <c r="I906" s="19">
        <v>0</v>
      </c>
      <c r="J906" s="19">
        <v>0</v>
      </c>
      <c r="K906" s="19">
        <v>0</v>
      </c>
      <c r="L906" s="19">
        <v>0</v>
      </c>
      <c r="M906" s="19">
        <v>0</v>
      </c>
      <c r="N906" s="19">
        <v>0</v>
      </c>
      <c r="O906" s="19">
        <v>0</v>
      </c>
      <c r="P906" s="19">
        <v>0</v>
      </c>
      <c r="Q906" s="19">
        <v>0</v>
      </c>
      <c r="R906" s="19">
        <v>0</v>
      </c>
      <c r="S906" s="1" t="s">
        <v>40</v>
      </c>
      <c r="T906" s="1" t="s">
        <v>6</v>
      </c>
      <c r="U906" t="str">
        <f>IFERROR(VLOOKUP(JRC_IDEES_powergen[[#This Row],[Headers]],sections[#All],1,FALSE),U905)</f>
        <v>Total gross distributed heat production (GWh)</v>
      </c>
      <c r="V906" t="str">
        <f>IFERROR(VLOOKUP(JRC_IDEES_powergen[[#This Row],[Headers]],ec[#All],3,FALSE),"")</f>
        <v>2200</v>
      </c>
      <c r="W906" t="str">
        <f>VLOOKUP(MID(JRC_IDEES_powergen[[#This Row],[Source.Name]],25,2),Table5[#All],3,FALSE)</f>
        <v>Croatia</v>
      </c>
    </row>
    <row r="907" spans="2:23" x14ac:dyDescent="0.25">
      <c r="B907" t="str">
        <f t="shared" si="14"/>
        <v>Total gross distributed heat production (GWh) - 3260</v>
      </c>
      <c r="C907" s="19">
        <v>0</v>
      </c>
      <c r="D907" s="19">
        <v>0</v>
      </c>
      <c r="E907" s="19">
        <v>0</v>
      </c>
      <c r="F907" s="19">
        <v>0</v>
      </c>
      <c r="G907" s="19">
        <v>0</v>
      </c>
      <c r="H907" s="19">
        <v>0</v>
      </c>
      <c r="I907" s="19">
        <v>0</v>
      </c>
      <c r="J907" s="19">
        <v>0</v>
      </c>
      <c r="K907" s="19">
        <v>0</v>
      </c>
      <c r="L907" s="19">
        <v>0</v>
      </c>
      <c r="M907" s="19">
        <v>0</v>
      </c>
      <c r="N907" s="19">
        <v>0</v>
      </c>
      <c r="O907" s="19">
        <v>0</v>
      </c>
      <c r="P907" s="19">
        <v>0</v>
      </c>
      <c r="Q907" s="19">
        <v>0</v>
      </c>
      <c r="R907" s="19">
        <v>0</v>
      </c>
      <c r="S907" s="1" t="s">
        <v>40</v>
      </c>
      <c r="T907" s="1" t="s">
        <v>7</v>
      </c>
      <c r="U907" t="str">
        <f>IFERROR(VLOOKUP(JRC_IDEES_powergen[[#This Row],[Headers]],sections[#All],1,FALSE),U906)</f>
        <v>Total gross distributed heat production (GWh)</v>
      </c>
      <c r="V907" t="str">
        <f>IFERROR(VLOOKUP(JRC_IDEES_powergen[[#This Row],[Headers]],ec[#All],3,FALSE),"")</f>
        <v>3210</v>
      </c>
      <c r="W907" t="str">
        <f>VLOOKUP(MID(JRC_IDEES_powergen[[#This Row],[Source.Name]],25,2),Table5[#All],3,FALSE)</f>
        <v>Croatia</v>
      </c>
    </row>
    <row r="908" spans="2:23" x14ac:dyDescent="0.25">
      <c r="B908" t="str">
        <f t="shared" si="14"/>
        <v>Total gross distributed heat production (GWh) - 0</v>
      </c>
      <c r="C908" s="19">
        <v>37.255075992066182</v>
      </c>
      <c r="D908" s="19">
        <v>31.398634122144095</v>
      </c>
      <c r="E908" s="19">
        <v>36.005181781923064</v>
      </c>
      <c r="F908" s="19">
        <v>40.691184391393378</v>
      </c>
      <c r="G908" s="19">
        <v>63.938845959895602</v>
      </c>
      <c r="H908" s="19">
        <v>63.9308644192675</v>
      </c>
      <c r="I908" s="19">
        <v>47.732960380193362</v>
      </c>
      <c r="J908" s="19">
        <v>39.53153931339979</v>
      </c>
      <c r="K908" s="19">
        <v>53.488372093023258</v>
      </c>
      <c r="L908" s="19">
        <v>40.639032236445289</v>
      </c>
      <c r="M908" s="19">
        <v>45.318861098461888</v>
      </c>
      <c r="N908" s="19">
        <v>48.890876017721368</v>
      </c>
      <c r="O908" s="19">
        <v>29.095812622494371</v>
      </c>
      <c r="P908" s="19">
        <v>39.036890952577259</v>
      </c>
      <c r="Q908" s="19">
        <v>29.051426408812976</v>
      </c>
      <c r="R908" s="19">
        <v>37.202225228270038</v>
      </c>
      <c r="S908" s="1" t="s">
        <v>40</v>
      </c>
      <c r="T908" s="1" t="s">
        <v>8</v>
      </c>
      <c r="U908" t="str">
        <f>IFERROR(VLOOKUP(JRC_IDEES_powergen[[#This Row],[Headers]],sections[#All],1,FALSE),U907)</f>
        <v>Total gross distributed heat production (GWh)</v>
      </c>
      <c r="V908" t="str">
        <f>IFERROR(VLOOKUP(JRC_IDEES_powergen[[#This Row],[Headers]],ec[#All],3,FALSE),"")</f>
        <v>3260</v>
      </c>
      <c r="W908" t="str">
        <f>VLOOKUP(MID(JRC_IDEES_powergen[[#This Row],[Source.Name]],25,2),Table5[#All],3,FALSE)</f>
        <v>Croatia</v>
      </c>
    </row>
    <row r="909" spans="2:23" x14ac:dyDescent="0.25">
      <c r="B909" t="str">
        <f t="shared" si="14"/>
        <v>Total gross distributed heat production (GWh) - 3270A</v>
      </c>
      <c r="C909" s="19">
        <v>298.04060793652945</v>
      </c>
      <c r="D909" s="19">
        <v>309.33469172186409</v>
      </c>
      <c r="E909" s="19">
        <v>303.14040145425548</v>
      </c>
      <c r="F909" s="19">
        <v>369.70847532751708</v>
      </c>
      <c r="G909" s="19">
        <v>352.24491501542491</v>
      </c>
      <c r="H909" s="19">
        <v>349.87618527635487</v>
      </c>
      <c r="I909" s="19">
        <v>302.69682192317742</v>
      </c>
      <c r="J909" s="19">
        <v>267.41923653182209</v>
      </c>
      <c r="K909" s="19">
        <v>183.72093023255817</v>
      </c>
      <c r="L909" s="19">
        <v>198.55070035520413</v>
      </c>
      <c r="M909" s="19">
        <v>217.29812885672752</v>
      </c>
      <c r="N909" s="19">
        <v>225.8292844628082</v>
      </c>
      <c r="O909" s="19">
        <v>130.34924054877479</v>
      </c>
      <c r="P909" s="19">
        <v>44.777567054005736</v>
      </c>
      <c r="Q909" s="19">
        <v>26.727312296107932</v>
      </c>
      <c r="R909" s="19">
        <v>34.877086151503157</v>
      </c>
      <c r="S909" s="1" t="s">
        <v>40</v>
      </c>
      <c r="T909" s="1" t="s">
        <v>9</v>
      </c>
      <c r="U909" t="str">
        <f>IFERROR(VLOOKUP(JRC_IDEES_powergen[[#This Row],[Headers]],sections[#All],1,FALSE),U908)</f>
        <v>Total gross distributed heat production (GWh)</v>
      </c>
      <c r="V909">
        <f>IFERROR(VLOOKUP(JRC_IDEES_powergen[[#This Row],[Headers]],ec[#All],3,FALSE),"")</f>
        <v>0</v>
      </c>
      <c r="W909" t="str">
        <f>VLOOKUP(MID(JRC_IDEES_powergen[[#This Row],[Source.Name]],25,2),Table5[#All],3,FALSE)</f>
        <v>Croatia</v>
      </c>
    </row>
    <row r="910" spans="2:23" x14ac:dyDescent="0.25">
      <c r="B910" t="str">
        <f t="shared" si="14"/>
        <v>Total gross distributed heat production (GWh) - 3280</v>
      </c>
      <c r="C910" s="19">
        <v>298.04060793652945</v>
      </c>
      <c r="D910" s="19">
        <v>309.33469172186409</v>
      </c>
      <c r="E910" s="19">
        <v>303.14040145425548</v>
      </c>
      <c r="F910" s="19">
        <v>369.70847532751708</v>
      </c>
      <c r="G910" s="19">
        <v>352.24491501542491</v>
      </c>
      <c r="H910" s="19">
        <v>349.87618527635487</v>
      </c>
      <c r="I910" s="19">
        <v>302.69682192317742</v>
      </c>
      <c r="J910" s="19">
        <v>267.41923653182209</v>
      </c>
      <c r="K910" s="19">
        <v>183.72093023255817</v>
      </c>
      <c r="L910" s="19">
        <v>198.55070035520413</v>
      </c>
      <c r="M910" s="19">
        <v>217.29812885672752</v>
      </c>
      <c r="N910" s="19">
        <v>225.8292844628082</v>
      </c>
      <c r="O910" s="19">
        <v>130.34924054877479</v>
      </c>
      <c r="P910" s="19">
        <v>44.777567054005736</v>
      </c>
      <c r="Q910" s="19">
        <v>26.727312296107932</v>
      </c>
      <c r="R910" s="19">
        <v>34.877086151503157</v>
      </c>
      <c r="S910" s="1" t="s">
        <v>40</v>
      </c>
      <c r="T910" s="1" t="s">
        <v>10</v>
      </c>
      <c r="U910" t="str">
        <f>IFERROR(VLOOKUP(JRC_IDEES_powergen[[#This Row],[Headers]],sections[#All],1,FALSE),U909)</f>
        <v>Total gross distributed heat production (GWh)</v>
      </c>
      <c r="V910" t="str">
        <f>IFERROR(VLOOKUP(JRC_IDEES_powergen[[#This Row],[Headers]],ec[#All],3,FALSE),"")</f>
        <v>3270A</v>
      </c>
      <c r="W910" t="str">
        <f>VLOOKUP(MID(JRC_IDEES_powergen[[#This Row],[Source.Name]],25,2),Table5[#All],3,FALSE)</f>
        <v>Croatia</v>
      </c>
    </row>
    <row r="911" spans="2:23" x14ac:dyDescent="0.25">
      <c r="B911" t="str">
        <f t="shared" si="14"/>
        <v/>
      </c>
      <c r="C911" s="19">
        <v>0</v>
      </c>
      <c r="D911" s="19">
        <v>0</v>
      </c>
      <c r="E911" s="19">
        <v>0</v>
      </c>
      <c r="F911" s="19">
        <v>0</v>
      </c>
      <c r="G911" s="19">
        <v>0</v>
      </c>
      <c r="H911" s="19">
        <v>0</v>
      </c>
      <c r="I911" s="19">
        <v>0</v>
      </c>
      <c r="J911" s="19">
        <v>0</v>
      </c>
      <c r="K911" s="19">
        <v>0</v>
      </c>
      <c r="L911" s="19">
        <v>0</v>
      </c>
      <c r="M911" s="19">
        <v>0</v>
      </c>
      <c r="N911" s="19">
        <v>0</v>
      </c>
      <c r="O911" s="19">
        <v>0</v>
      </c>
      <c r="P911" s="19">
        <v>0</v>
      </c>
      <c r="Q911" s="19">
        <v>0</v>
      </c>
      <c r="R911" s="19">
        <v>0</v>
      </c>
      <c r="S911" s="1" t="s">
        <v>40</v>
      </c>
      <c r="T911" s="1" t="s">
        <v>11</v>
      </c>
      <c r="U911" t="str">
        <f>IFERROR(VLOOKUP(JRC_IDEES_powergen[[#This Row],[Headers]],sections[#All],1,FALSE),U910)</f>
        <v>Total gross distributed heat production (GWh)</v>
      </c>
      <c r="V911" t="str">
        <f>IFERROR(VLOOKUP(JRC_IDEES_powergen[[#This Row],[Headers]],ec[#All],3,FALSE),"")</f>
        <v>3280</v>
      </c>
      <c r="W911" t="str">
        <f>VLOOKUP(MID(JRC_IDEES_powergen[[#This Row],[Source.Name]],25,2),Table5[#All],3,FALSE)</f>
        <v>Croatia</v>
      </c>
    </row>
    <row r="912" spans="2:23" x14ac:dyDescent="0.25">
      <c r="B912" t="str">
        <f t="shared" si="14"/>
        <v>Total gross distributed heat production (GWh) - 4100</v>
      </c>
      <c r="C912" s="19">
        <v>412.13427816223214</v>
      </c>
      <c r="D912" s="19">
        <v>580.29327507221865</v>
      </c>
      <c r="E912" s="19">
        <v>534.27043934466474</v>
      </c>
      <c r="F912" s="19">
        <v>546.4244761129969</v>
      </c>
      <c r="G912" s="19">
        <v>488.26027823920276</v>
      </c>
      <c r="H912" s="19">
        <v>543.99353724031255</v>
      </c>
      <c r="I912" s="19">
        <v>466.85163688920824</v>
      </c>
      <c r="J912" s="19">
        <v>512.74731874145027</v>
      </c>
      <c r="K912" s="19">
        <v>586.04651162790697</v>
      </c>
      <c r="L912" s="19">
        <v>566.62422089672282</v>
      </c>
      <c r="M912" s="19">
        <v>596.117326756691</v>
      </c>
      <c r="N912" s="19">
        <v>564.57321115702052</v>
      </c>
      <c r="O912" s="19">
        <v>579.58858744008785</v>
      </c>
      <c r="P912" s="19">
        <v>644.11007113372762</v>
      </c>
      <c r="Q912" s="19">
        <v>531.06007475310128</v>
      </c>
      <c r="R912" s="19">
        <v>559.19594796243405</v>
      </c>
      <c r="S912" s="1" t="s">
        <v>40</v>
      </c>
      <c r="T912" s="1" t="s">
        <v>12</v>
      </c>
      <c r="U912" t="str">
        <f>IFERROR(VLOOKUP(JRC_IDEES_powergen[[#This Row],[Headers]],sections[#All],1,FALSE),U911)</f>
        <v>Total gross distributed heat production (GWh)</v>
      </c>
      <c r="V912" t="str">
        <f>IFERROR(VLOOKUP(JRC_IDEES_powergen[[#This Row],[Headers]],ec[#All],3,FALSE),"")</f>
        <v/>
      </c>
      <c r="W912" t="str">
        <f>VLOOKUP(MID(JRC_IDEES_powergen[[#This Row],[Source.Name]],25,2),Table5[#All],3,FALSE)</f>
        <v>Croatia</v>
      </c>
    </row>
    <row r="913" spans="2:23" x14ac:dyDescent="0.25">
      <c r="B913" t="str">
        <f t="shared" si="14"/>
        <v>Total gross distributed heat production (GWh) - 5542</v>
      </c>
      <c r="C913" s="19">
        <v>412.13427816223214</v>
      </c>
      <c r="D913" s="19">
        <v>580.29327507221865</v>
      </c>
      <c r="E913" s="19">
        <v>534.27043934466474</v>
      </c>
      <c r="F913" s="19">
        <v>546.4244761129969</v>
      </c>
      <c r="G913" s="19">
        <v>488.26027823920276</v>
      </c>
      <c r="H913" s="19">
        <v>543.99353724031255</v>
      </c>
      <c r="I913" s="19">
        <v>466.85163688920824</v>
      </c>
      <c r="J913" s="19">
        <v>512.74731874145027</v>
      </c>
      <c r="K913" s="19">
        <v>586.04651162790697</v>
      </c>
      <c r="L913" s="19">
        <v>566.62422089672282</v>
      </c>
      <c r="M913" s="19">
        <v>596.117326756691</v>
      </c>
      <c r="N913" s="19">
        <v>564.57321115702052</v>
      </c>
      <c r="O913" s="19">
        <v>579.58858744008785</v>
      </c>
      <c r="P913" s="19">
        <v>644.11007113372762</v>
      </c>
      <c r="Q913" s="19">
        <v>531.06007475310128</v>
      </c>
      <c r="R913" s="19">
        <v>559.19594796243405</v>
      </c>
      <c r="S913" s="1" t="s">
        <v>40</v>
      </c>
      <c r="T913" s="1" t="s">
        <v>13</v>
      </c>
      <c r="U913" t="str">
        <f>IFERROR(VLOOKUP(JRC_IDEES_powergen[[#This Row],[Headers]],sections[#All],1,FALSE),U912)</f>
        <v>Total gross distributed heat production (GWh)</v>
      </c>
      <c r="V913" t="str">
        <f>IFERROR(VLOOKUP(JRC_IDEES_powergen[[#This Row],[Headers]],ec[#All],3,FALSE),"")</f>
        <v>4100</v>
      </c>
      <c r="W913" t="str">
        <f>VLOOKUP(MID(JRC_IDEES_powergen[[#This Row],[Source.Name]],25,2),Table5[#All],3,FALSE)</f>
        <v>Croatia</v>
      </c>
    </row>
    <row r="914" spans="2:23" x14ac:dyDescent="0.25">
      <c r="B914" t="str">
        <f t="shared" si="14"/>
        <v>Total gross distributed heat production (GWh) - 4200</v>
      </c>
      <c r="C914" s="19">
        <v>0</v>
      </c>
      <c r="D914" s="19">
        <v>0</v>
      </c>
      <c r="E914" s="19">
        <v>0</v>
      </c>
      <c r="F914" s="19">
        <v>0</v>
      </c>
      <c r="G914" s="19">
        <v>0</v>
      </c>
      <c r="H914" s="19">
        <v>0</v>
      </c>
      <c r="I914" s="19">
        <v>0</v>
      </c>
      <c r="J914" s="19">
        <v>0</v>
      </c>
      <c r="K914" s="19">
        <v>0</v>
      </c>
      <c r="L914" s="19">
        <v>0</v>
      </c>
      <c r="M914" s="19">
        <v>0</v>
      </c>
      <c r="N914" s="19">
        <v>0</v>
      </c>
      <c r="O914" s="19">
        <v>0</v>
      </c>
      <c r="P914" s="19">
        <v>0</v>
      </c>
      <c r="Q914" s="19">
        <v>0</v>
      </c>
      <c r="R914" s="19">
        <v>0</v>
      </c>
      <c r="S914" s="1" t="s">
        <v>40</v>
      </c>
      <c r="T914" s="1" t="s">
        <v>14</v>
      </c>
      <c r="U914" t="str">
        <f>IFERROR(VLOOKUP(JRC_IDEES_powergen[[#This Row],[Headers]],sections[#All],1,FALSE),U913)</f>
        <v>Total gross distributed heat production (GWh)</v>
      </c>
      <c r="V914" t="str">
        <f>IFERROR(VLOOKUP(JRC_IDEES_powergen[[#This Row],[Headers]],ec[#All],3,FALSE),"")</f>
        <v>5542</v>
      </c>
      <c r="W914" t="str">
        <f>VLOOKUP(MID(JRC_IDEES_powergen[[#This Row],[Source.Name]],25,2),Table5[#All],3,FALSE)</f>
        <v>Croatia</v>
      </c>
    </row>
    <row r="915" spans="2:23" x14ac:dyDescent="0.25">
      <c r="B915" t="str">
        <f t="shared" si="14"/>
        <v>Total gross distributed heat production (GWh) - 0</v>
      </c>
      <c r="C915" s="19">
        <v>4.6568844990082727</v>
      </c>
      <c r="D915" s="19">
        <v>5.8145618744711287</v>
      </c>
      <c r="E915" s="19">
        <v>6.9687448610173659</v>
      </c>
      <c r="F915" s="19">
        <v>6.975631609953151</v>
      </c>
      <c r="G915" s="19">
        <v>6.975146831988611</v>
      </c>
      <c r="H915" s="19">
        <v>8.1366554715431345</v>
      </c>
      <c r="I915" s="19">
        <v>11.642185458583747</v>
      </c>
      <c r="J915" s="19">
        <v>10.464230994723474</v>
      </c>
      <c r="K915" s="19">
        <v>0</v>
      </c>
      <c r="L915" s="19">
        <v>0</v>
      </c>
      <c r="M915" s="19">
        <v>0</v>
      </c>
      <c r="N915" s="19">
        <v>0</v>
      </c>
      <c r="O915" s="19">
        <v>0</v>
      </c>
      <c r="P915" s="19">
        <v>0</v>
      </c>
      <c r="Q915" s="19">
        <v>0</v>
      </c>
      <c r="R915" s="19">
        <v>0</v>
      </c>
      <c r="S915" s="1" t="s">
        <v>40</v>
      </c>
      <c r="T915" s="1" t="s">
        <v>15</v>
      </c>
      <c r="U915" t="str">
        <f>IFERROR(VLOOKUP(JRC_IDEES_powergen[[#This Row],[Headers]],sections[#All],1,FALSE),U914)</f>
        <v>Total gross distributed heat production (GWh)</v>
      </c>
      <c r="V915" t="str">
        <f>IFERROR(VLOOKUP(JRC_IDEES_powergen[[#This Row],[Headers]],ec[#All],3,FALSE),"")</f>
        <v>4200</v>
      </c>
      <c r="W915" t="str">
        <f>VLOOKUP(MID(JRC_IDEES_powergen[[#This Row],[Source.Name]],25,2),Table5[#All],3,FALSE)</f>
        <v>Croatia</v>
      </c>
    </row>
    <row r="916" spans="2:23" x14ac:dyDescent="0.25">
      <c r="B916" t="str">
        <f t="shared" si="14"/>
        <v>Total gross distributed heat production (GWh) - 5541</v>
      </c>
      <c r="C916" s="19">
        <v>0</v>
      </c>
      <c r="D916" s="19">
        <v>0</v>
      </c>
      <c r="E916" s="19">
        <v>0</v>
      </c>
      <c r="F916" s="19">
        <v>0</v>
      </c>
      <c r="G916" s="19">
        <v>0</v>
      </c>
      <c r="H916" s="19">
        <v>0</v>
      </c>
      <c r="I916" s="19">
        <v>0</v>
      </c>
      <c r="J916" s="19">
        <v>0</v>
      </c>
      <c r="K916" s="19">
        <v>0</v>
      </c>
      <c r="L916" s="19">
        <v>0</v>
      </c>
      <c r="M916" s="19">
        <v>0</v>
      </c>
      <c r="N916" s="19">
        <v>0</v>
      </c>
      <c r="O916" s="19">
        <v>0</v>
      </c>
      <c r="P916" s="19">
        <v>0</v>
      </c>
      <c r="Q916" s="19">
        <v>0</v>
      </c>
      <c r="R916" s="19">
        <v>0</v>
      </c>
      <c r="S916" s="1" t="s">
        <v>40</v>
      </c>
      <c r="T916" s="1" t="s">
        <v>16</v>
      </c>
      <c r="U916" t="str">
        <f>IFERROR(VLOOKUP(JRC_IDEES_powergen[[#This Row],[Headers]],sections[#All],1,FALSE),U915)</f>
        <v>Total gross distributed heat production (GWh)</v>
      </c>
      <c r="V916">
        <f>IFERROR(VLOOKUP(JRC_IDEES_powergen[[#This Row],[Headers]],ec[#All],3,FALSE),"")</f>
        <v>0</v>
      </c>
      <c r="W916" t="str">
        <f>VLOOKUP(MID(JRC_IDEES_powergen[[#This Row],[Source.Name]],25,2),Table5[#All],3,FALSE)</f>
        <v>Croatia</v>
      </c>
    </row>
    <row r="917" spans="2:23" x14ac:dyDescent="0.25">
      <c r="B917" t="str">
        <f t="shared" si="14"/>
        <v>Total gross distributed heat production (GWh) - 55431</v>
      </c>
      <c r="C917" s="19">
        <v>0</v>
      </c>
      <c r="D917" s="19">
        <v>0</v>
      </c>
      <c r="E917" s="19">
        <v>0</v>
      </c>
      <c r="F917" s="19">
        <v>0</v>
      </c>
      <c r="G917" s="19">
        <v>0</v>
      </c>
      <c r="H917" s="19">
        <v>0</v>
      </c>
      <c r="I917" s="19">
        <v>0</v>
      </c>
      <c r="J917" s="19">
        <v>0</v>
      </c>
      <c r="K917" s="19">
        <v>0</v>
      </c>
      <c r="L917" s="19">
        <v>0</v>
      </c>
      <c r="M917" s="19">
        <v>0</v>
      </c>
      <c r="N917" s="19">
        <v>0</v>
      </c>
      <c r="O917" s="19">
        <v>0</v>
      </c>
      <c r="P917" s="19">
        <v>0</v>
      </c>
      <c r="Q917" s="19">
        <v>0</v>
      </c>
      <c r="R917" s="19">
        <v>0</v>
      </c>
      <c r="S917" s="1" t="s">
        <v>40</v>
      </c>
      <c r="T917" s="1" t="s">
        <v>17</v>
      </c>
      <c r="U917" t="str">
        <f>IFERROR(VLOOKUP(JRC_IDEES_powergen[[#This Row],[Headers]],sections[#All],1,FALSE),U916)</f>
        <v>Total gross distributed heat production (GWh)</v>
      </c>
      <c r="V917" t="str">
        <f>IFERROR(VLOOKUP(JRC_IDEES_powergen[[#This Row],[Headers]],ec[#All],3,FALSE),"")</f>
        <v>5541</v>
      </c>
      <c r="W917" t="str">
        <f>VLOOKUP(MID(JRC_IDEES_powergen[[#This Row],[Source.Name]],25,2),Table5[#All],3,FALSE)</f>
        <v>Croatia</v>
      </c>
    </row>
    <row r="918" spans="2:23" x14ac:dyDescent="0.25">
      <c r="B918" t="str">
        <f t="shared" si="14"/>
        <v>Total gross distributed heat production (GWh) - 5545</v>
      </c>
      <c r="C918" s="19">
        <v>0</v>
      </c>
      <c r="D918" s="19">
        <v>0</v>
      </c>
      <c r="E918" s="19">
        <v>0</v>
      </c>
      <c r="F918" s="19">
        <v>0</v>
      </c>
      <c r="G918" s="19">
        <v>0</v>
      </c>
      <c r="H918" s="19">
        <v>0</v>
      </c>
      <c r="I918" s="19">
        <v>0</v>
      </c>
      <c r="J918" s="19">
        <v>0</v>
      </c>
      <c r="K918" s="19">
        <v>0</v>
      </c>
      <c r="L918" s="19">
        <v>0</v>
      </c>
      <c r="M918" s="19">
        <v>0</v>
      </c>
      <c r="N918" s="19">
        <v>0</v>
      </c>
      <c r="O918" s="19">
        <v>0</v>
      </c>
      <c r="P918" s="19">
        <v>0</v>
      </c>
      <c r="Q918" s="19">
        <v>0</v>
      </c>
      <c r="R918" s="19">
        <v>0</v>
      </c>
      <c r="S918" s="1" t="s">
        <v>40</v>
      </c>
      <c r="T918" s="1" t="s">
        <v>18</v>
      </c>
      <c r="U918" t="str">
        <f>IFERROR(VLOOKUP(JRC_IDEES_powergen[[#This Row],[Headers]],sections[#All],1,FALSE),U917)</f>
        <v>Total gross distributed heat production (GWh)</v>
      </c>
      <c r="V918" t="str">
        <f>IFERROR(VLOOKUP(JRC_IDEES_powergen[[#This Row],[Headers]],ec[#All],3,FALSE),"")</f>
        <v>55431</v>
      </c>
      <c r="W918" t="str">
        <f>VLOOKUP(MID(JRC_IDEES_powergen[[#This Row],[Source.Name]],25,2),Table5[#All],3,FALSE)</f>
        <v>Croatia</v>
      </c>
    </row>
    <row r="919" spans="2:23" x14ac:dyDescent="0.25">
      <c r="B919" t="str">
        <f t="shared" si="14"/>
        <v>Total gross distributed heat production (GWh) - 0</v>
      </c>
      <c r="C919" s="19">
        <v>0</v>
      </c>
      <c r="D919" s="19">
        <v>0</v>
      </c>
      <c r="E919" s="19">
        <v>0</v>
      </c>
      <c r="F919" s="19">
        <v>0</v>
      </c>
      <c r="G919" s="19">
        <v>0</v>
      </c>
      <c r="H919" s="19">
        <v>0</v>
      </c>
      <c r="I919" s="19">
        <v>0</v>
      </c>
      <c r="J919" s="19">
        <v>0</v>
      </c>
      <c r="K919" s="19">
        <v>0</v>
      </c>
      <c r="L919" s="19">
        <v>0</v>
      </c>
      <c r="M919" s="19">
        <v>0</v>
      </c>
      <c r="N919" s="19">
        <v>0</v>
      </c>
      <c r="O919" s="19">
        <v>0</v>
      </c>
      <c r="P919" s="19">
        <v>0</v>
      </c>
      <c r="Q919" s="19">
        <v>0</v>
      </c>
      <c r="R919" s="19">
        <v>0</v>
      </c>
      <c r="S919" s="1" t="s">
        <v>40</v>
      </c>
      <c r="T919" s="1" t="s">
        <v>19</v>
      </c>
      <c r="U919" t="str">
        <f>IFERROR(VLOOKUP(JRC_IDEES_powergen[[#This Row],[Headers]],sections[#All],1,FALSE),U918)</f>
        <v>Total gross distributed heat production (GWh)</v>
      </c>
      <c r="V919" t="str">
        <f>IFERROR(VLOOKUP(JRC_IDEES_powergen[[#This Row],[Headers]],ec[#All],3,FALSE),"")</f>
        <v>5545</v>
      </c>
      <c r="W919" t="str">
        <f>VLOOKUP(MID(JRC_IDEES_powergen[[#This Row],[Source.Name]],25,2),Table5[#All],3,FALSE)</f>
        <v>Croatia</v>
      </c>
    </row>
    <row r="920" spans="2:23" x14ac:dyDescent="0.25">
      <c r="B920" t="str">
        <f t="shared" si="14"/>
        <v>Total gross distributed heat production (GWh) - 7100</v>
      </c>
      <c r="C920" s="19">
        <v>0</v>
      </c>
      <c r="D920" s="19">
        <v>0</v>
      </c>
      <c r="E920" s="19">
        <v>0</v>
      </c>
      <c r="F920" s="19">
        <v>0</v>
      </c>
      <c r="G920" s="19">
        <v>0</v>
      </c>
      <c r="H920" s="19">
        <v>0</v>
      </c>
      <c r="I920" s="19">
        <v>0</v>
      </c>
      <c r="J920" s="19">
        <v>0</v>
      </c>
      <c r="K920" s="19">
        <v>0</v>
      </c>
      <c r="L920" s="19">
        <v>0</v>
      </c>
      <c r="M920" s="19">
        <v>0</v>
      </c>
      <c r="N920" s="19">
        <v>0</v>
      </c>
      <c r="O920" s="19">
        <v>0</v>
      </c>
      <c r="P920" s="19">
        <v>0</v>
      </c>
      <c r="Q920" s="19">
        <v>0</v>
      </c>
      <c r="R920" s="19">
        <v>0</v>
      </c>
      <c r="S920" s="1" t="s">
        <v>40</v>
      </c>
      <c r="T920" s="1" t="s">
        <v>20</v>
      </c>
      <c r="U920" t="str">
        <f>IFERROR(VLOOKUP(JRC_IDEES_powergen[[#This Row],[Headers]],sections[#All],1,FALSE),U919)</f>
        <v>Total gross distributed heat production (GWh)</v>
      </c>
      <c r="V920">
        <f>IFERROR(VLOOKUP(JRC_IDEES_powergen[[#This Row],[Headers]],ec[#All],3,FALSE),"")</f>
        <v>0</v>
      </c>
      <c r="W920" t="str">
        <f>VLOOKUP(MID(JRC_IDEES_powergen[[#This Row],[Source.Name]],25,2),Table5[#All],3,FALSE)</f>
        <v>Croatia</v>
      </c>
    </row>
    <row r="921" spans="2:23" x14ac:dyDescent="0.25">
      <c r="B921" t="str">
        <f t="shared" si="14"/>
        <v>Total gross distributed heat production (GWh) - 55432</v>
      </c>
      <c r="C921" s="19">
        <v>0</v>
      </c>
      <c r="D921" s="19">
        <v>0</v>
      </c>
      <c r="E921" s="19">
        <v>0</v>
      </c>
      <c r="F921" s="19">
        <v>0</v>
      </c>
      <c r="G921" s="19">
        <v>0</v>
      </c>
      <c r="H921" s="19">
        <v>0</v>
      </c>
      <c r="I921" s="19">
        <v>0</v>
      </c>
      <c r="J921" s="19">
        <v>0</v>
      </c>
      <c r="K921" s="19">
        <v>0</v>
      </c>
      <c r="L921" s="19">
        <v>0</v>
      </c>
      <c r="M921" s="19">
        <v>0</v>
      </c>
      <c r="N921" s="19">
        <v>0</v>
      </c>
      <c r="O921" s="19">
        <v>0</v>
      </c>
      <c r="P921" s="19">
        <v>0</v>
      </c>
      <c r="Q921" s="19">
        <v>0</v>
      </c>
      <c r="R921" s="19">
        <v>0</v>
      </c>
      <c r="S921" s="1" t="s">
        <v>40</v>
      </c>
      <c r="T921" s="1" t="s">
        <v>21</v>
      </c>
      <c r="U921" t="str">
        <f>IFERROR(VLOOKUP(JRC_IDEES_powergen[[#This Row],[Headers]],sections[#All],1,FALSE),U920)</f>
        <v>Total gross distributed heat production (GWh)</v>
      </c>
      <c r="V921" t="str">
        <f>IFERROR(VLOOKUP(JRC_IDEES_powergen[[#This Row],[Headers]],ec[#All],3,FALSE),"")</f>
        <v>7100</v>
      </c>
      <c r="W921" t="str">
        <f>VLOOKUP(MID(JRC_IDEES_powergen[[#This Row],[Source.Name]],25,2),Table5[#All],3,FALSE)</f>
        <v>Croatia</v>
      </c>
    </row>
    <row r="922" spans="2:23" x14ac:dyDescent="0.25">
      <c r="B922" t="str">
        <f t="shared" si="14"/>
        <v>Total gross distributed heat production (GWh) - 5532</v>
      </c>
      <c r="C922" s="19">
        <v>0</v>
      </c>
      <c r="D922" s="19">
        <v>0</v>
      </c>
      <c r="E922" s="19">
        <v>0</v>
      </c>
      <c r="F922" s="19">
        <v>0</v>
      </c>
      <c r="G922" s="19">
        <v>0</v>
      </c>
      <c r="H922" s="19">
        <v>0</v>
      </c>
      <c r="I922" s="19">
        <v>0</v>
      </c>
      <c r="J922" s="19">
        <v>0</v>
      </c>
      <c r="K922" s="19">
        <v>0</v>
      </c>
      <c r="L922" s="19">
        <v>0</v>
      </c>
      <c r="M922" s="19">
        <v>0</v>
      </c>
      <c r="N922" s="19">
        <v>0</v>
      </c>
      <c r="O922" s="19">
        <v>0</v>
      </c>
      <c r="P922" s="19">
        <v>0</v>
      </c>
      <c r="Q922" s="19">
        <v>0</v>
      </c>
      <c r="R922" s="19">
        <v>0</v>
      </c>
      <c r="S922" s="1" t="s">
        <v>40</v>
      </c>
      <c r="T922" s="1" t="s">
        <v>22</v>
      </c>
      <c r="U922" t="str">
        <f>IFERROR(VLOOKUP(JRC_IDEES_powergen[[#This Row],[Headers]],sections[#All],1,FALSE),U921)</f>
        <v>Total gross distributed heat production (GWh)</v>
      </c>
      <c r="V922" t="str">
        <f>IFERROR(VLOOKUP(JRC_IDEES_powergen[[#This Row],[Headers]],ec[#All],3,FALSE),"")</f>
        <v>55432</v>
      </c>
      <c r="W922" t="str">
        <f>VLOOKUP(MID(JRC_IDEES_powergen[[#This Row],[Source.Name]],25,2),Table5[#All],3,FALSE)</f>
        <v>Croatia</v>
      </c>
    </row>
    <row r="923" spans="2:23" x14ac:dyDescent="0.25">
      <c r="B923" t="str">
        <f t="shared" si="14"/>
        <v>Total gross distributed heat production (GWh) - 5550</v>
      </c>
      <c r="C923" s="19">
        <v>0</v>
      </c>
      <c r="D923" s="19">
        <v>0</v>
      </c>
      <c r="E923" s="19">
        <v>0</v>
      </c>
      <c r="F923" s="19">
        <v>0</v>
      </c>
      <c r="G923" s="19">
        <v>0</v>
      </c>
      <c r="H923" s="19">
        <v>0</v>
      </c>
      <c r="I923" s="19">
        <v>0</v>
      </c>
      <c r="J923" s="19">
        <v>0</v>
      </c>
      <c r="K923" s="19">
        <v>0</v>
      </c>
      <c r="L923" s="19">
        <v>0</v>
      </c>
      <c r="M923" s="19">
        <v>0</v>
      </c>
      <c r="N923" s="19">
        <v>0</v>
      </c>
      <c r="O923" s="19">
        <v>0</v>
      </c>
      <c r="P923" s="19">
        <v>0</v>
      </c>
      <c r="Q923" s="19">
        <v>0</v>
      </c>
      <c r="R923" s="19">
        <v>0</v>
      </c>
      <c r="S923" s="1" t="s">
        <v>40</v>
      </c>
      <c r="T923" s="1" t="s">
        <v>23</v>
      </c>
      <c r="U923" t="str">
        <f>IFERROR(VLOOKUP(JRC_IDEES_powergen[[#This Row],[Headers]],sections[#All],1,FALSE),U922)</f>
        <v>Total gross distributed heat production (GWh)</v>
      </c>
      <c r="V923" t="str">
        <f>IFERROR(VLOOKUP(JRC_IDEES_powergen[[#This Row],[Headers]],ec[#All],3,FALSE),"")</f>
        <v>5532</v>
      </c>
      <c r="W923" t="str">
        <f>VLOOKUP(MID(JRC_IDEES_powergen[[#This Row],[Source.Name]],25,2),Table5[#All],3,FALSE)</f>
        <v>Croatia</v>
      </c>
    </row>
    <row r="924" spans="2:23" x14ac:dyDescent="0.25">
      <c r="B924" t="str">
        <f t="shared" si="14"/>
        <v>Total gross distributed heat production (GWh) - 99998</v>
      </c>
      <c r="C924" s="19">
        <v>0</v>
      </c>
      <c r="D924" s="19">
        <v>0</v>
      </c>
      <c r="E924" s="19">
        <v>0</v>
      </c>
      <c r="F924" s="19">
        <v>0</v>
      </c>
      <c r="G924" s="19">
        <v>0</v>
      </c>
      <c r="H924" s="19">
        <v>0</v>
      </c>
      <c r="I924" s="19">
        <v>0</v>
      </c>
      <c r="J924" s="19">
        <v>0</v>
      </c>
      <c r="K924" s="19">
        <v>0</v>
      </c>
      <c r="L924" s="19">
        <v>0</v>
      </c>
      <c r="M924" s="19">
        <v>0</v>
      </c>
      <c r="N924" s="19">
        <v>0</v>
      </c>
      <c r="O924" s="19">
        <v>0</v>
      </c>
      <c r="P924" s="19">
        <v>0</v>
      </c>
      <c r="Q924" s="19">
        <v>0</v>
      </c>
      <c r="R924" s="19">
        <v>0</v>
      </c>
      <c r="S924" s="1" t="s">
        <v>40</v>
      </c>
      <c r="T924" s="1" t="s">
        <v>24</v>
      </c>
      <c r="U924" t="str">
        <f>IFERROR(VLOOKUP(JRC_IDEES_powergen[[#This Row],[Headers]],sections[#All],1,FALSE),U923)</f>
        <v>Total gross distributed heat production (GWh)</v>
      </c>
      <c r="V924" t="str">
        <f>IFERROR(VLOOKUP(JRC_IDEES_powergen[[#This Row],[Headers]],ec[#All],3,FALSE),"")</f>
        <v>5550</v>
      </c>
      <c r="W924" t="str">
        <f>VLOOKUP(MID(JRC_IDEES_powergen[[#This Row],[Source.Name]],25,2),Table5[#All],3,FALSE)</f>
        <v>Croatia</v>
      </c>
    </row>
    <row r="925" spans="2:23" x14ac:dyDescent="0.25">
      <c r="B925" t="str">
        <f t="shared" si="14"/>
        <v>Total gross distributed heat production (GWh) - 99999</v>
      </c>
      <c r="C925" s="19">
        <v>0</v>
      </c>
      <c r="D925" s="19">
        <v>0</v>
      </c>
      <c r="E925" s="19">
        <v>0</v>
      </c>
      <c r="F925" s="19">
        <v>0</v>
      </c>
      <c r="G925" s="19">
        <v>0</v>
      </c>
      <c r="H925" s="19">
        <v>0</v>
      </c>
      <c r="I925" s="19">
        <v>0</v>
      </c>
      <c r="J925" s="19">
        <v>0</v>
      </c>
      <c r="K925" s="19">
        <v>0</v>
      </c>
      <c r="L925" s="19">
        <v>0</v>
      </c>
      <c r="M925" s="19">
        <v>0</v>
      </c>
      <c r="N925" s="19">
        <v>0</v>
      </c>
      <c r="O925" s="19">
        <v>0</v>
      </c>
      <c r="P925" s="19">
        <v>0</v>
      </c>
      <c r="Q925" s="19">
        <v>0</v>
      </c>
      <c r="R925" s="19">
        <v>0</v>
      </c>
      <c r="S925" s="1" t="s">
        <v>40</v>
      </c>
      <c r="T925" s="1" t="s">
        <v>25</v>
      </c>
      <c r="U925" t="str">
        <f>IFERROR(VLOOKUP(JRC_IDEES_powergen[[#This Row],[Headers]],sections[#All],1,FALSE),U924)</f>
        <v>Total gross distributed heat production (GWh)</v>
      </c>
      <c r="V925" t="str">
        <f>IFERROR(VLOOKUP(JRC_IDEES_powergen[[#This Row],[Headers]],ec[#All],3,FALSE),"")</f>
        <v>99998</v>
      </c>
      <c r="W925" t="str">
        <f>VLOOKUP(MID(JRC_IDEES_powergen[[#This Row],[Source.Name]],25,2),Table5[#All],3,FALSE)</f>
        <v>Croatia</v>
      </c>
    </row>
    <row r="926" spans="2:23" x14ac:dyDescent="0.25">
      <c r="B926" t="str">
        <f t="shared" si="14"/>
        <v/>
      </c>
      <c r="C926" s="19">
        <v>0</v>
      </c>
      <c r="D926" s="19">
        <v>0</v>
      </c>
      <c r="E926" s="19">
        <v>0</v>
      </c>
      <c r="F926" s="19">
        <v>0</v>
      </c>
      <c r="G926" s="19">
        <v>0</v>
      </c>
      <c r="H926" s="19">
        <v>0</v>
      </c>
      <c r="I926" s="19">
        <v>0</v>
      </c>
      <c r="J926" s="19">
        <v>0</v>
      </c>
      <c r="K926" s="19">
        <v>0</v>
      </c>
      <c r="L926" s="19">
        <v>0</v>
      </c>
      <c r="M926" s="19">
        <v>0</v>
      </c>
      <c r="N926" s="19">
        <v>0</v>
      </c>
      <c r="O926" s="19">
        <v>0</v>
      </c>
      <c r="P926" s="19">
        <v>0</v>
      </c>
      <c r="Q926" s="19">
        <v>0</v>
      </c>
      <c r="R926" s="19">
        <v>0</v>
      </c>
      <c r="S926" s="1" t="s">
        <v>40</v>
      </c>
      <c r="T926" s="1" t="s">
        <v>26</v>
      </c>
      <c r="U926" t="str">
        <f>IFERROR(VLOOKUP(JRC_IDEES_powergen[[#This Row],[Headers]],sections[#All],1,FALSE),U925)</f>
        <v>Total gross distributed heat production (GWh)</v>
      </c>
      <c r="V926" t="str">
        <f>IFERROR(VLOOKUP(JRC_IDEES_powergen[[#This Row],[Headers]],ec[#All],3,FALSE),"")</f>
        <v>99999</v>
      </c>
      <c r="W926" t="str">
        <f>VLOOKUP(MID(JRC_IDEES_powergen[[#This Row],[Source.Name]],25,2),Table5[#All],3,FALSE)</f>
        <v>Croatia</v>
      </c>
    </row>
    <row r="927" spans="2:23" x14ac:dyDescent="0.25">
      <c r="B927" t="str">
        <f t="shared" si="14"/>
        <v/>
      </c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" t="s">
        <v>40</v>
      </c>
      <c r="T927" s="1"/>
      <c r="U927" t="str">
        <f>IFERROR(VLOOKUP(JRC_IDEES_powergen[[#This Row],[Headers]],sections[#All],1,FALSE),U926)</f>
        <v>Total gross distributed heat production (GWh)</v>
      </c>
      <c r="V927" t="str">
        <f>IFERROR(VLOOKUP(JRC_IDEES_powergen[[#This Row],[Headers]],ec[#All],3,FALSE),"")</f>
        <v/>
      </c>
      <c r="W927" t="str">
        <f>VLOOKUP(MID(JRC_IDEES_powergen[[#This Row],[Source.Name]],25,2),Table5[#All],3,FALSE)</f>
        <v>Croatia</v>
      </c>
    </row>
    <row r="928" spans="2:23" x14ac:dyDescent="0.25">
      <c r="B928" t="str">
        <f t="shared" si="14"/>
        <v>Transformation input (ktoe) - 0</v>
      </c>
      <c r="C928" s="19">
        <v>83.238058354985228</v>
      </c>
      <c r="D928" s="19">
        <v>98.299999999999983</v>
      </c>
      <c r="E928" s="19">
        <v>94.084980000000002</v>
      </c>
      <c r="F928" s="19">
        <v>97.998309999999989</v>
      </c>
      <c r="G928" s="19">
        <v>97.667360000000002</v>
      </c>
      <c r="H928" s="19">
        <v>103.53870017228752</v>
      </c>
      <c r="I928" s="19">
        <v>89.59841999999999</v>
      </c>
      <c r="J928" s="19">
        <v>86.997370000000004</v>
      </c>
      <c r="K928" s="19">
        <v>85.9</v>
      </c>
      <c r="L928" s="19">
        <v>85.390170000000012</v>
      </c>
      <c r="M928" s="19">
        <v>97.312261830807586</v>
      </c>
      <c r="N928" s="19">
        <v>89.719324246671889</v>
      </c>
      <c r="O928" s="19">
        <v>78.665452160714551</v>
      </c>
      <c r="P928" s="19">
        <v>78.605350558176212</v>
      </c>
      <c r="Q928" s="19">
        <v>65.109391420655399</v>
      </c>
      <c r="R928" s="19">
        <v>67.735262278748024</v>
      </c>
      <c r="S928" s="1" t="s">
        <v>40</v>
      </c>
      <c r="T928" s="1" t="s">
        <v>27</v>
      </c>
      <c r="U928" t="str">
        <f>IFERROR(VLOOKUP(JRC_IDEES_powergen[[#This Row],[Headers]],sections[#All],1,FALSE),U927)</f>
        <v>Transformation input (ktoe)</v>
      </c>
      <c r="V928" t="str">
        <f>IFERROR(VLOOKUP(JRC_IDEES_powergen[[#This Row],[Headers]],ec[#All],3,FALSE),"")</f>
        <v/>
      </c>
      <c r="W928" t="str">
        <f>VLOOKUP(MID(JRC_IDEES_powergen[[#This Row],[Source.Name]],25,2),Table5[#All],3,FALSE)</f>
        <v>Croatia</v>
      </c>
    </row>
    <row r="929" spans="2:23" x14ac:dyDescent="0.25">
      <c r="B929" t="str">
        <f t="shared" si="14"/>
        <v>Transformation input (ktoe) - 2100</v>
      </c>
      <c r="C929" s="19">
        <v>83.238058354985228</v>
      </c>
      <c r="D929" s="19">
        <v>98.299999999999983</v>
      </c>
      <c r="E929" s="19">
        <v>94.084980000000002</v>
      </c>
      <c r="F929" s="19">
        <v>97.998309999999989</v>
      </c>
      <c r="G929" s="19">
        <v>97.667360000000002</v>
      </c>
      <c r="H929" s="19">
        <v>103.53870017228752</v>
      </c>
      <c r="I929" s="19">
        <v>89.59841999999999</v>
      </c>
      <c r="J929" s="19">
        <v>86.997370000000004</v>
      </c>
      <c r="K929" s="19">
        <v>85.9</v>
      </c>
      <c r="L929" s="19">
        <v>85.390170000000012</v>
      </c>
      <c r="M929" s="19">
        <v>97.312261830807586</v>
      </c>
      <c r="N929" s="19">
        <v>89.719324246671889</v>
      </c>
      <c r="O929" s="19">
        <v>78.665452160714551</v>
      </c>
      <c r="P929" s="19">
        <v>78.605350558176212</v>
      </c>
      <c r="Q929" s="19">
        <v>65.109391420655399</v>
      </c>
      <c r="R929" s="19">
        <v>67.735262278748024</v>
      </c>
      <c r="S929" s="1" t="s">
        <v>40</v>
      </c>
      <c r="T929" s="1" t="s">
        <v>4</v>
      </c>
      <c r="U929" t="str">
        <f>IFERROR(VLOOKUP(JRC_IDEES_powergen[[#This Row],[Headers]],sections[#All],1,FALSE),U928)</f>
        <v>Transformation input (ktoe)</v>
      </c>
      <c r="V929">
        <f>IFERROR(VLOOKUP(JRC_IDEES_powergen[[#This Row],[Headers]],ec[#All],3,FALSE),"")</f>
        <v>0</v>
      </c>
      <c r="W929" t="str">
        <f>VLOOKUP(MID(JRC_IDEES_powergen[[#This Row],[Source.Name]],25,2),Table5[#All],3,FALSE)</f>
        <v>Croatia</v>
      </c>
    </row>
    <row r="930" spans="2:23" x14ac:dyDescent="0.25">
      <c r="B930" t="str">
        <f t="shared" si="14"/>
        <v>Transformation input (ktoe) - 2200</v>
      </c>
      <c r="C930" s="19">
        <v>0</v>
      </c>
      <c r="D930" s="19">
        <v>0</v>
      </c>
      <c r="E930" s="19">
        <v>0</v>
      </c>
      <c r="F930" s="19">
        <v>0</v>
      </c>
      <c r="G930" s="19">
        <v>0</v>
      </c>
      <c r="H930" s="19">
        <v>0</v>
      </c>
      <c r="I930" s="19">
        <v>0</v>
      </c>
      <c r="J930" s="19">
        <v>0</v>
      </c>
      <c r="K930" s="19">
        <v>0</v>
      </c>
      <c r="L930" s="19">
        <v>0</v>
      </c>
      <c r="M930" s="19">
        <v>0</v>
      </c>
      <c r="N930" s="19">
        <v>0</v>
      </c>
      <c r="O930" s="19">
        <v>0</v>
      </c>
      <c r="P930" s="19">
        <v>0</v>
      </c>
      <c r="Q930" s="19">
        <v>0</v>
      </c>
      <c r="R930" s="19">
        <v>0</v>
      </c>
      <c r="S930" s="1" t="s">
        <v>40</v>
      </c>
      <c r="T930" s="1" t="s">
        <v>5</v>
      </c>
      <c r="U930" t="str">
        <f>IFERROR(VLOOKUP(JRC_IDEES_powergen[[#This Row],[Headers]],sections[#All],1,FALSE),U929)</f>
        <v>Transformation input (ktoe)</v>
      </c>
      <c r="V930" t="str">
        <f>IFERROR(VLOOKUP(JRC_IDEES_powergen[[#This Row],[Headers]],ec[#All],3,FALSE),"")</f>
        <v>2100</v>
      </c>
      <c r="W930" t="str">
        <f>VLOOKUP(MID(JRC_IDEES_powergen[[#This Row],[Source.Name]],25,2),Table5[#All],3,FALSE)</f>
        <v>Croatia</v>
      </c>
    </row>
    <row r="931" spans="2:23" x14ac:dyDescent="0.25">
      <c r="B931" t="str">
        <f t="shared" si="14"/>
        <v>Transformation input (ktoe) - 3210</v>
      </c>
      <c r="C931" s="19">
        <v>0</v>
      </c>
      <c r="D931" s="19">
        <v>0</v>
      </c>
      <c r="E931" s="19">
        <v>0</v>
      </c>
      <c r="F931" s="19">
        <v>0</v>
      </c>
      <c r="G931" s="19">
        <v>0</v>
      </c>
      <c r="H931" s="19">
        <v>0</v>
      </c>
      <c r="I931" s="19">
        <v>0</v>
      </c>
      <c r="J931" s="19">
        <v>0</v>
      </c>
      <c r="K931" s="19">
        <v>0</v>
      </c>
      <c r="L931" s="19">
        <v>0</v>
      </c>
      <c r="M931" s="19">
        <v>0</v>
      </c>
      <c r="N931" s="19">
        <v>0</v>
      </c>
      <c r="O931" s="19">
        <v>0</v>
      </c>
      <c r="P931" s="19">
        <v>0</v>
      </c>
      <c r="Q931" s="19">
        <v>0</v>
      </c>
      <c r="R931" s="19">
        <v>0</v>
      </c>
      <c r="S931" s="1" t="s">
        <v>40</v>
      </c>
      <c r="T931" s="1" t="s">
        <v>6</v>
      </c>
      <c r="U931" t="str">
        <f>IFERROR(VLOOKUP(JRC_IDEES_powergen[[#This Row],[Headers]],sections[#All],1,FALSE),U930)</f>
        <v>Transformation input (ktoe)</v>
      </c>
      <c r="V931" t="str">
        <f>IFERROR(VLOOKUP(JRC_IDEES_powergen[[#This Row],[Headers]],ec[#All],3,FALSE),"")</f>
        <v>2200</v>
      </c>
      <c r="W931" t="str">
        <f>VLOOKUP(MID(JRC_IDEES_powergen[[#This Row],[Source.Name]],25,2),Table5[#All],3,FALSE)</f>
        <v>Croatia</v>
      </c>
    </row>
    <row r="932" spans="2:23" x14ac:dyDescent="0.25">
      <c r="B932" t="str">
        <f t="shared" si="14"/>
        <v>Transformation input (ktoe) - 3260</v>
      </c>
      <c r="C932" s="19">
        <v>0</v>
      </c>
      <c r="D932" s="19">
        <v>0</v>
      </c>
      <c r="E932" s="19">
        <v>0</v>
      </c>
      <c r="F932" s="19">
        <v>0</v>
      </c>
      <c r="G932" s="19">
        <v>0</v>
      </c>
      <c r="H932" s="19">
        <v>0</v>
      </c>
      <c r="I932" s="19">
        <v>0</v>
      </c>
      <c r="J932" s="19">
        <v>0</v>
      </c>
      <c r="K932" s="19">
        <v>0</v>
      </c>
      <c r="L932" s="19">
        <v>0</v>
      </c>
      <c r="M932" s="19">
        <v>0</v>
      </c>
      <c r="N932" s="19">
        <v>0</v>
      </c>
      <c r="O932" s="19">
        <v>0</v>
      </c>
      <c r="P932" s="19">
        <v>0</v>
      </c>
      <c r="Q932" s="19">
        <v>0</v>
      </c>
      <c r="R932" s="19">
        <v>0</v>
      </c>
      <c r="S932" s="1" t="s">
        <v>40</v>
      </c>
      <c r="T932" s="1" t="s">
        <v>7</v>
      </c>
      <c r="U932" t="str">
        <f>IFERROR(VLOOKUP(JRC_IDEES_powergen[[#This Row],[Headers]],sections[#All],1,FALSE),U931)</f>
        <v>Transformation input (ktoe)</v>
      </c>
      <c r="V932" t="str">
        <f>IFERROR(VLOOKUP(JRC_IDEES_powergen[[#This Row],[Headers]],ec[#All],3,FALSE),"")</f>
        <v>3210</v>
      </c>
      <c r="W932" t="str">
        <f>VLOOKUP(MID(JRC_IDEES_powergen[[#This Row],[Source.Name]],25,2),Table5[#All],3,FALSE)</f>
        <v>Croatia</v>
      </c>
    </row>
    <row r="933" spans="2:23" x14ac:dyDescent="0.25">
      <c r="B933" t="str">
        <f t="shared" si="14"/>
        <v>Transformation input (ktoe) - 0</v>
      </c>
      <c r="C933" s="19">
        <v>4.08426483233018</v>
      </c>
      <c r="D933" s="19">
        <v>4.0999999999999996</v>
      </c>
      <c r="E933" s="19">
        <v>4.0998999999999999</v>
      </c>
      <c r="F933" s="19">
        <v>4.0998299999999999</v>
      </c>
      <c r="G933" s="19">
        <v>7.1775900000000004</v>
      </c>
      <c r="H933" s="19">
        <v>7.1414624622842604</v>
      </c>
      <c r="I933" s="19">
        <v>5.0999800000000004</v>
      </c>
      <c r="J933" s="19">
        <v>4.09999</v>
      </c>
      <c r="K933" s="19">
        <v>6.1</v>
      </c>
      <c r="L933" s="19">
        <v>4.0999999999999996</v>
      </c>
      <c r="M933" s="19">
        <v>5.0914138524672179</v>
      </c>
      <c r="N933" s="19">
        <v>5.0912338403978765</v>
      </c>
      <c r="O933" s="19">
        <v>3.0715523993639624</v>
      </c>
      <c r="P933" s="19">
        <v>4.0842536127643898</v>
      </c>
      <c r="Q933" s="19">
        <v>3.0572274768319501</v>
      </c>
      <c r="R933" s="19">
        <v>4.0842401305832627</v>
      </c>
      <c r="S933" s="1" t="s">
        <v>40</v>
      </c>
      <c r="T933" s="1" t="s">
        <v>8</v>
      </c>
      <c r="U933" t="str">
        <f>IFERROR(VLOOKUP(JRC_IDEES_powergen[[#This Row],[Headers]],sections[#All],1,FALSE),U932)</f>
        <v>Transformation input (ktoe)</v>
      </c>
      <c r="V933" t="str">
        <f>IFERROR(VLOOKUP(JRC_IDEES_powergen[[#This Row],[Headers]],ec[#All],3,FALSE),"")</f>
        <v>3260</v>
      </c>
      <c r="W933" t="str">
        <f>VLOOKUP(MID(JRC_IDEES_powergen[[#This Row],[Source.Name]],25,2),Table5[#All],3,FALSE)</f>
        <v>Croatia</v>
      </c>
    </row>
    <row r="934" spans="2:23" x14ac:dyDescent="0.25">
      <c r="B934" t="str">
        <f t="shared" si="14"/>
        <v>Transformation input (ktoe) - 3270A</v>
      </c>
      <c r="C934" s="19">
        <v>35.349192700869402</v>
      </c>
      <c r="D934" s="19">
        <v>36.299999999999997</v>
      </c>
      <c r="E934" s="19">
        <v>34.393999999999998</v>
      </c>
      <c r="F934" s="19">
        <v>36.298020000000001</v>
      </c>
      <c r="G934" s="19">
        <v>37.28904</v>
      </c>
      <c r="H934" s="19">
        <v>37.25980415104835</v>
      </c>
      <c r="I934" s="19">
        <v>32.496139999999997</v>
      </c>
      <c r="J934" s="19">
        <v>27.69904</v>
      </c>
      <c r="K934" s="19">
        <v>19.100000000000001</v>
      </c>
      <c r="L934" s="19">
        <v>21</v>
      </c>
      <c r="M934" s="19">
        <v>21.973822489729599</v>
      </c>
      <c r="N934" s="19">
        <v>22.924445270883442</v>
      </c>
      <c r="O934" s="19">
        <v>13.375122325331922</v>
      </c>
      <c r="P934" s="19">
        <v>4.776972872460421</v>
      </c>
      <c r="Q934" s="19">
        <v>2.8661507595299498</v>
      </c>
      <c r="R934" s="19">
        <v>3.8214587688579496</v>
      </c>
      <c r="S934" s="1" t="s">
        <v>40</v>
      </c>
      <c r="T934" s="1" t="s">
        <v>9</v>
      </c>
      <c r="U934" t="str">
        <f>IFERROR(VLOOKUP(JRC_IDEES_powergen[[#This Row],[Headers]],sections[#All],1,FALSE),U933)</f>
        <v>Transformation input (ktoe)</v>
      </c>
      <c r="V934">
        <f>IFERROR(VLOOKUP(JRC_IDEES_powergen[[#This Row],[Headers]],ec[#All],3,FALSE),"")</f>
        <v>0</v>
      </c>
      <c r="W934" t="str">
        <f>VLOOKUP(MID(JRC_IDEES_powergen[[#This Row],[Source.Name]],25,2),Table5[#All],3,FALSE)</f>
        <v>Croatia</v>
      </c>
    </row>
    <row r="935" spans="2:23" x14ac:dyDescent="0.25">
      <c r="B935" t="str">
        <f t="shared" si="14"/>
        <v>Transformation input (ktoe) - 3280</v>
      </c>
      <c r="C935" s="19">
        <v>35.349192700869402</v>
      </c>
      <c r="D935" s="19">
        <v>36.299999999999997</v>
      </c>
      <c r="E935" s="19">
        <v>34.393999999999998</v>
      </c>
      <c r="F935" s="19">
        <v>36.298020000000001</v>
      </c>
      <c r="G935" s="19">
        <v>37.28904</v>
      </c>
      <c r="H935" s="19">
        <v>37.25980415104835</v>
      </c>
      <c r="I935" s="19">
        <v>32.496139999999997</v>
      </c>
      <c r="J935" s="19">
        <v>27.69904</v>
      </c>
      <c r="K935" s="19">
        <v>19.100000000000001</v>
      </c>
      <c r="L935" s="19">
        <v>21</v>
      </c>
      <c r="M935" s="19">
        <v>21.973822489729599</v>
      </c>
      <c r="N935" s="19">
        <v>22.924445270883442</v>
      </c>
      <c r="O935" s="19">
        <v>13.375122325331922</v>
      </c>
      <c r="P935" s="19">
        <v>4.776972872460421</v>
      </c>
      <c r="Q935" s="19">
        <v>2.8661507595299498</v>
      </c>
      <c r="R935" s="19">
        <v>3.8214587688579496</v>
      </c>
      <c r="S935" s="1" t="s">
        <v>40</v>
      </c>
      <c r="T935" s="1" t="s">
        <v>10</v>
      </c>
      <c r="U935" t="str">
        <f>IFERROR(VLOOKUP(JRC_IDEES_powergen[[#This Row],[Headers]],sections[#All],1,FALSE),U934)</f>
        <v>Transformation input (ktoe)</v>
      </c>
      <c r="V935" t="str">
        <f>IFERROR(VLOOKUP(JRC_IDEES_powergen[[#This Row],[Headers]],ec[#All],3,FALSE),"")</f>
        <v>3270A</v>
      </c>
      <c r="W935" t="str">
        <f>VLOOKUP(MID(JRC_IDEES_powergen[[#This Row],[Source.Name]],25,2),Table5[#All],3,FALSE)</f>
        <v>Croatia</v>
      </c>
    </row>
    <row r="936" spans="2:23" x14ac:dyDescent="0.25">
      <c r="B936" t="str">
        <f t="shared" si="14"/>
        <v/>
      </c>
      <c r="C936" s="19">
        <v>0</v>
      </c>
      <c r="D936" s="19">
        <v>0</v>
      </c>
      <c r="E936" s="19">
        <v>0</v>
      </c>
      <c r="F936" s="19">
        <v>0</v>
      </c>
      <c r="G936" s="19">
        <v>0</v>
      </c>
      <c r="H936" s="19">
        <v>0</v>
      </c>
      <c r="I936" s="19">
        <v>0</v>
      </c>
      <c r="J936" s="19">
        <v>0</v>
      </c>
      <c r="K936" s="19">
        <v>0</v>
      </c>
      <c r="L936" s="19">
        <v>0</v>
      </c>
      <c r="M936" s="19">
        <v>0</v>
      </c>
      <c r="N936" s="19">
        <v>0</v>
      </c>
      <c r="O936" s="19">
        <v>0</v>
      </c>
      <c r="P936" s="19">
        <v>0</v>
      </c>
      <c r="Q936" s="19">
        <v>0</v>
      </c>
      <c r="R936" s="19">
        <v>0</v>
      </c>
      <c r="S936" s="1" t="s">
        <v>40</v>
      </c>
      <c r="T936" s="1" t="s">
        <v>11</v>
      </c>
      <c r="U936" t="str">
        <f>IFERROR(VLOOKUP(JRC_IDEES_powergen[[#This Row],[Headers]],sections[#All],1,FALSE),U935)</f>
        <v>Transformation input (ktoe)</v>
      </c>
      <c r="V936" t="str">
        <f>IFERROR(VLOOKUP(JRC_IDEES_powergen[[#This Row],[Headers]],ec[#All],3,FALSE),"")</f>
        <v>3280</v>
      </c>
      <c r="W936" t="str">
        <f>VLOOKUP(MID(JRC_IDEES_powergen[[#This Row],[Source.Name]],25,2),Table5[#All],3,FALSE)</f>
        <v>Croatia</v>
      </c>
    </row>
    <row r="937" spans="2:23" x14ac:dyDescent="0.25">
      <c r="B937" t="str">
        <f t="shared" si="14"/>
        <v>Transformation input (ktoe) - 4100</v>
      </c>
      <c r="C937" s="19">
        <v>43.279139849205158</v>
      </c>
      <c r="D937" s="19">
        <v>57.3</v>
      </c>
      <c r="E937" s="19">
        <v>54.893720000000002</v>
      </c>
      <c r="F937" s="19">
        <v>56.897689999999997</v>
      </c>
      <c r="G937" s="19">
        <v>52.49729</v>
      </c>
      <c r="H937" s="19">
        <v>58.230725859469921</v>
      </c>
      <c r="I937" s="19">
        <v>50.702300000000001</v>
      </c>
      <c r="J937" s="19">
        <v>54.103859999999997</v>
      </c>
      <c r="K937" s="19">
        <v>60.7</v>
      </c>
      <c r="L937" s="19">
        <v>60.290170000000003</v>
      </c>
      <c r="M937" s="19">
        <v>70.247025488610774</v>
      </c>
      <c r="N937" s="19">
        <v>61.703645135390566</v>
      </c>
      <c r="O937" s="19">
        <v>62.218777436018662</v>
      </c>
      <c r="P937" s="19">
        <v>69.744124072951394</v>
      </c>
      <c r="Q937" s="19">
        <v>59.1860131842935</v>
      </c>
      <c r="R937" s="19">
        <v>59.829563379306819</v>
      </c>
      <c r="S937" s="1" t="s">
        <v>40</v>
      </c>
      <c r="T937" s="1" t="s">
        <v>12</v>
      </c>
      <c r="U937" t="str">
        <f>IFERROR(VLOOKUP(JRC_IDEES_powergen[[#This Row],[Headers]],sections[#All],1,FALSE),U936)</f>
        <v>Transformation input (ktoe)</v>
      </c>
      <c r="V937" t="str">
        <f>IFERROR(VLOOKUP(JRC_IDEES_powergen[[#This Row],[Headers]],ec[#All],3,FALSE),"")</f>
        <v/>
      </c>
      <c r="W937" t="str">
        <f>VLOOKUP(MID(JRC_IDEES_powergen[[#This Row],[Source.Name]],25,2),Table5[#All],3,FALSE)</f>
        <v>Croatia</v>
      </c>
    </row>
    <row r="938" spans="2:23" x14ac:dyDescent="0.25">
      <c r="B938" t="str">
        <f t="shared" si="14"/>
        <v>Transformation input (ktoe) - 5542</v>
      </c>
      <c r="C938" s="19">
        <v>43.279139849205158</v>
      </c>
      <c r="D938" s="19">
        <v>57.3</v>
      </c>
      <c r="E938" s="19">
        <v>54.893720000000002</v>
      </c>
      <c r="F938" s="19">
        <v>56.897689999999997</v>
      </c>
      <c r="G938" s="19">
        <v>52.49729</v>
      </c>
      <c r="H938" s="19">
        <v>58.230725859469921</v>
      </c>
      <c r="I938" s="19">
        <v>50.702300000000001</v>
      </c>
      <c r="J938" s="19">
        <v>54.103859999999997</v>
      </c>
      <c r="K938" s="19">
        <v>60.7</v>
      </c>
      <c r="L938" s="19">
        <v>60.290170000000003</v>
      </c>
      <c r="M938" s="19">
        <v>70.247025488610774</v>
      </c>
      <c r="N938" s="19">
        <v>61.703645135390566</v>
      </c>
      <c r="O938" s="19">
        <v>62.218777436018662</v>
      </c>
      <c r="P938" s="19">
        <v>69.744124072951394</v>
      </c>
      <c r="Q938" s="19">
        <v>59.1860131842935</v>
      </c>
      <c r="R938" s="19">
        <v>59.829563379306819</v>
      </c>
      <c r="S938" s="1" t="s">
        <v>40</v>
      </c>
      <c r="T938" s="1" t="s">
        <v>13</v>
      </c>
      <c r="U938" t="str">
        <f>IFERROR(VLOOKUP(JRC_IDEES_powergen[[#This Row],[Headers]],sections[#All],1,FALSE),U937)</f>
        <v>Transformation input (ktoe)</v>
      </c>
      <c r="V938" t="str">
        <f>IFERROR(VLOOKUP(JRC_IDEES_powergen[[#This Row],[Headers]],ec[#All],3,FALSE),"")</f>
        <v>4100</v>
      </c>
      <c r="W938" t="str">
        <f>VLOOKUP(MID(JRC_IDEES_powergen[[#This Row],[Source.Name]],25,2),Table5[#All],3,FALSE)</f>
        <v>Croatia</v>
      </c>
    </row>
    <row r="939" spans="2:23" x14ac:dyDescent="0.25">
      <c r="B939" t="str">
        <f t="shared" si="14"/>
        <v>Transformation input (ktoe) - 4200</v>
      </c>
      <c r="C939" s="19">
        <v>0</v>
      </c>
      <c r="D939" s="19">
        <v>0</v>
      </c>
      <c r="E939" s="19">
        <v>0</v>
      </c>
      <c r="F939" s="19">
        <v>0</v>
      </c>
      <c r="G939" s="19">
        <v>0</v>
      </c>
      <c r="H939" s="19">
        <v>0</v>
      </c>
      <c r="I939" s="19">
        <v>0</v>
      </c>
      <c r="J939" s="19">
        <v>0</v>
      </c>
      <c r="K939" s="19">
        <v>0</v>
      </c>
      <c r="L939" s="19">
        <v>0</v>
      </c>
      <c r="M939" s="19">
        <v>0</v>
      </c>
      <c r="N939" s="19">
        <v>0</v>
      </c>
      <c r="O939" s="19">
        <v>0</v>
      </c>
      <c r="P939" s="19">
        <v>0</v>
      </c>
      <c r="Q939" s="19">
        <v>0</v>
      </c>
      <c r="R939" s="19">
        <v>0</v>
      </c>
      <c r="S939" s="1" t="s">
        <v>40</v>
      </c>
      <c r="T939" s="1" t="s">
        <v>14</v>
      </c>
      <c r="U939" t="str">
        <f>IFERROR(VLOOKUP(JRC_IDEES_powergen[[#This Row],[Headers]],sections[#All],1,FALSE),U938)</f>
        <v>Transformation input (ktoe)</v>
      </c>
      <c r="V939" t="str">
        <f>IFERROR(VLOOKUP(JRC_IDEES_powergen[[#This Row],[Headers]],ec[#All],3,FALSE),"")</f>
        <v>5542</v>
      </c>
      <c r="W939" t="str">
        <f>VLOOKUP(MID(JRC_IDEES_powergen[[#This Row],[Source.Name]],25,2),Table5[#All],3,FALSE)</f>
        <v>Croatia</v>
      </c>
    </row>
    <row r="940" spans="2:23" x14ac:dyDescent="0.25">
      <c r="B940" t="str">
        <f t="shared" si="14"/>
        <v>Transformation input (ktoe) - 0</v>
      </c>
      <c r="C940" s="19">
        <v>0.52546097258048996</v>
      </c>
      <c r="D940" s="19">
        <v>0.6</v>
      </c>
      <c r="E940" s="19">
        <v>0.69735999999999998</v>
      </c>
      <c r="F940" s="19">
        <v>0.70277000000000001</v>
      </c>
      <c r="G940" s="19">
        <v>0.70343999999999995</v>
      </c>
      <c r="H940" s="19">
        <v>0.90670769948499519</v>
      </c>
      <c r="I940" s="19">
        <v>1.3</v>
      </c>
      <c r="J940" s="19">
        <v>1.0944799999999999</v>
      </c>
      <c r="K940" s="19">
        <v>0</v>
      </c>
      <c r="L940" s="19">
        <v>0</v>
      </c>
      <c r="M940" s="19">
        <v>0</v>
      </c>
      <c r="N940" s="19">
        <v>0</v>
      </c>
      <c r="O940" s="19">
        <v>0</v>
      </c>
      <c r="P940" s="19">
        <v>0</v>
      </c>
      <c r="Q940" s="19">
        <v>0</v>
      </c>
      <c r="R940" s="19">
        <v>0</v>
      </c>
      <c r="S940" s="1" t="s">
        <v>40</v>
      </c>
      <c r="T940" s="1" t="s">
        <v>15</v>
      </c>
      <c r="U940" t="str">
        <f>IFERROR(VLOOKUP(JRC_IDEES_powergen[[#This Row],[Headers]],sections[#All],1,FALSE),U939)</f>
        <v>Transformation input (ktoe)</v>
      </c>
      <c r="V940" t="str">
        <f>IFERROR(VLOOKUP(JRC_IDEES_powergen[[#This Row],[Headers]],ec[#All],3,FALSE),"")</f>
        <v>4200</v>
      </c>
      <c r="W940" t="str">
        <f>VLOOKUP(MID(JRC_IDEES_powergen[[#This Row],[Source.Name]],25,2),Table5[#All],3,FALSE)</f>
        <v>Croatia</v>
      </c>
    </row>
    <row r="941" spans="2:23" x14ac:dyDescent="0.25">
      <c r="B941" t="str">
        <f t="shared" si="14"/>
        <v>Transformation input (ktoe) - 5541</v>
      </c>
      <c r="C941" s="19">
        <v>0</v>
      </c>
      <c r="D941" s="19">
        <v>0</v>
      </c>
      <c r="E941" s="19">
        <v>0</v>
      </c>
      <c r="F941" s="19">
        <v>0</v>
      </c>
      <c r="G941" s="19">
        <v>0</v>
      </c>
      <c r="H941" s="19">
        <v>0</v>
      </c>
      <c r="I941" s="19">
        <v>0</v>
      </c>
      <c r="J941" s="19">
        <v>0</v>
      </c>
      <c r="K941" s="19">
        <v>0</v>
      </c>
      <c r="L941" s="19">
        <v>0</v>
      </c>
      <c r="M941" s="19">
        <v>0</v>
      </c>
      <c r="N941" s="19">
        <v>0</v>
      </c>
      <c r="O941" s="19">
        <v>0</v>
      </c>
      <c r="P941" s="19">
        <v>0</v>
      </c>
      <c r="Q941" s="19">
        <v>0</v>
      </c>
      <c r="R941" s="19">
        <v>0</v>
      </c>
      <c r="S941" s="1" t="s">
        <v>40</v>
      </c>
      <c r="T941" s="1" t="s">
        <v>16</v>
      </c>
      <c r="U941" t="str">
        <f>IFERROR(VLOOKUP(JRC_IDEES_powergen[[#This Row],[Headers]],sections[#All],1,FALSE),U940)</f>
        <v>Transformation input (ktoe)</v>
      </c>
      <c r="V941">
        <f>IFERROR(VLOOKUP(JRC_IDEES_powergen[[#This Row],[Headers]],ec[#All],3,FALSE),"")</f>
        <v>0</v>
      </c>
      <c r="W941" t="str">
        <f>VLOOKUP(MID(JRC_IDEES_powergen[[#This Row],[Source.Name]],25,2),Table5[#All],3,FALSE)</f>
        <v>Croatia</v>
      </c>
    </row>
    <row r="942" spans="2:23" x14ac:dyDescent="0.25">
      <c r="B942" t="str">
        <f t="shared" si="14"/>
        <v>Transformation input (ktoe) - 55431</v>
      </c>
      <c r="C942" s="19">
        <v>0</v>
      </c>
      <c r="D942" s="19">
        <v>0</v>
      </c>
      <c r="E942" s="19">
        <v>0</v>
      </c>
      <c r="F942" s="19">
        <v>0</v>
      </c>
      <c r="G942" s="19">
        <v>0</v>
      </c>
      <c r="H942" s="19">
        <v>0</v>
      </c>
      <c r="I942" s="19">
        <v>0</v>
      </c>
      <c r="J942" s="19">
        <v>0</v>
      </c>
      <c r="K942" s="19">
        <v>0</v>
      </c>
      <c r="L942" s="19">
        <v>0</v>
      </c>
      <c r="M942" s="19">
        <v>0</v>
      </c>
      <c r="N942" s="19">
        <v>0</v>
      </c>
      <c r="O942" s="19">
        <v>0</v>
      </c>
      <c r="P942" s="19">
        <v>0</v>
      </c>
      <c r="Q942" s="19">
        <v>0</v>
      </c>
      <c r="R942" s="19">
        <v>0</v>
      </c>
      <c r="S942" s="1" t="s">
        <v>40</v>
      </c>
      <c r="T942" s="1" t="s">
        <v>17</v>
      </c>
      <c r="U942" t="str">
        <f>IFERROR(VLOOKUP(JRC_IDEES_powergen[[#This Row],[Headers]],sections[#All],1,FALSE),U941)</f>
        <v>Transformation input (ktoe)</v>
      </c>
      <c r="V942" t="str">
        <f>IFERROR(VLOOKUP(JRC_IDEES_powergen[[#This Row],[Headers]],ec[#All],3,FALSE),"")</f>
        <v>5541</v>
      </c>
      <c r="W942" t="str">
        <f>VLOOKUP(MID(JRC_IDEES_powergen[[#This Row],[Source.Name]],25,2),Table5[#All],3,FALSE)</f>
        <v>Croatia</v>
      </c>
    </row>
    <row r="943" spans="2:23" x14ac:dyDescent="0.25">
      <c r="B943" t="str">
        <f t="shared" si="14"/>
        <v>Transformation input (ktoe) - 5545</v>
      </c>
      <c r="C943" s="19">
        <v>0</v>
      </c>
      <c r="D943" s="19">
        <v>0</v>
      </c>
      <c r="E943" s="19">
        <v>0</v>
      </c>
      <c r="F943" s="19">
        <v>0</v>
      </c>
      <c r="G943" s="19">
        <v>0</v>
      </c>
      <c r="H943" s="19">
        <v>0</v>
      </c>
      <c r="I943" s="19">
        <v>0</v>
      </c>
      <c r="J943" s="19">
        <v>0</v>
      </c>
      <c r="K943" s="19">
        <v>0</v>
      </c>
      <c r="L943" s="19">
        <v>0</v>
      </c>
      <c r="M943" s="19">
        <v>0</v>
      </c>
      <c r="N943" s="19">
        <v>0</v>
      </c>
      <c r="O943" s="19">
        <v>0</v>
      </c>
      <c r="P943" s="19">
        <v>0</v>
      </c>
      <c r="Q943" s="19">
        <v>0</v>
      </c>
      <c r="R943" s="19">
        <v>0</v>
      </c>
      <c r="S943" s="1" t="s">
        <v>40</v>
      </c>
      <c r="T943" s="1" t="s">
        <v>18</v>
      </c>
      <c r="U943" t="str">
        <f>IFERROR(VLOOKUP(JRC_IDEES_powergen[[#This Row],[Headers]],sections[#All],1,FALSE),U942)</f>
        <v>Transformation input (ktoe)</v>
      </c>
      <c r="V943" t="str">
        <f>IFERROR(VLOOKUP(JRC_IDEES_powergen[[#This Row],[Headers]],ec[#All],3,FALSE),"")</f>
        <v>55431</v>
      </c>
      <c r="W943" t="str">
        <f>VLOOKUP(MID(JRC_IDEES_powergen[[#This Row],[Source.Name]],25,2),Table5[#All],3,FALSE)</f>
        <v>Croatia</v>
      </c>
    </row>
    <row r="944" spans="2:23" x14ac:dyDescent="0.25">
      <c r="B944" t="str">
        <f t="shared" si="14"/>
        <v>Transformation input (ktoe) - 0</v>
      </c>
      <c r="C944" s="19">
        <v>0</v>
      </c>
      <c r="D944" s="19">
        <v>0</v>
      </c>
      <c r="E944" s="19">
        <v>0</v>
      </c>
      <c r="F944" s="19">
        <v>0</v>
      </c>
      <c r="G944" s="19">
        <v>0</v>
      </c>
      <c r="H944" s="19">
        <v>0</v>
      </c>
      <c r="I944" s="19">
        <v>0</v>
      </c>
      <c r="J944" s="19">
        <v>0</v>
      </c>
      <c r="K944" s="19">
        <v>0</v>
      </c>
      <c r="L944" s="19">
        <v>0</v>
      </c>
      <c r="M944" s="19">
        <v>0</v>
      </c>
      <c r="N944" s="19">
        <v>0</v>
      </c>
      <c r="O944" s="19">
        <v>0</v>
      </c>
      <c r="P944" s="19">
        <v>0</v>
      </c>
      <c r="Q944" s="19">
        <v>0</v>
      </c>
      <c r="R944" s="19">
        <v>0</v>
      </c>
      <c r="S944" s="1" t="s">
        <v>40</v>
      </c>
      <c r="T944" s="1" t="s">
        <v>19</v>
      </c>
      <c r="U944" t="str">
        <f>IFERROR(VLOOKUP(JRC_IDEES_powergen[[#This Row],[Headers]],sections[#All],1,FALSE),U943)</f>
        <v>Transformation input (ktoe)</v>
      </c>
      <c r="V944" t="str">
        <f>IFERROR(VLOOKUP(JRC_IDEES_powergen[[#This Row],[Headers]],ec[#All],3,FALSE),"")</f>
        <v>5545</v>
      </c>
      <c r="W944" t="str">
        <f>VLOOKUP(MID(JRC_IDEES_powergen[[#This Row],[Source.Name]],25,2),Table5[#All],3,FALSE)</f>
        <v>Croatia</v>
      </c>
    </row>
    <row r="945" spans="2:23" x14ac:dyDescent="0.25">
      <c r="B945" t="str">
        <f t="shared" si="14"/>
        <v>Transformation input (ktoe) - 7100</v>
      </c>
      <c r="C945" s="19">
        <v>0</v>
      </c>
      <c r="D945" s="19">
        <v>0</v>
      </c>
      <c r="E945" s="19">
        <v>0</v>
      </c>
      <c r="F945" s="19">
        <v>0</v>
      </c>
      <c r="G945" s="19">
        <v>0</v>
      </c>
      <c r="H945" s="19">
        <v>0</v>
      </c>
      <c r="I945" s="19">
        <v>0</v>
      </c>
      <c r="J945" s="19">
        <v>0</v>
      </c>
      <c r="K945" s="19">
        <v>0</v>
      </c>
      <c r="L945" s="19">
        <v>0</v>
      </c>
      <c r="M945" s="19">
        <v>0</v>
      </c>
      <c r="N945" s="19">
        <v>0</v>
      </c>
      <c r="O945" s="19">
        <v>0</v>
      </c>
      <c r="P945" s="19">
        <v>0</v>
      </c>
      <c r="Q945" s="19">
        <v>0</v>
      </c>
      <c r="R945" s="19">
        <v>0</v>
      </c>
      <c r="S945" s="1" t="s">
        <v>40</v>
      </c>
      <c r="T945" s="1" t="s">
        <v>20</v>
      </c>
      <c r="U945" t="str">
        <f>IFERROR(VLOOKUP(JRC_IDEES_powergen[[#This Row],[Headers]],sections[#All],1,FALSE),U944)</f>
        <v>Transformation input (ktoe)</v>
      </c>
      <c r="V945">
        <f>IFERROR(VLOOKUP(JRC_IDEES_powergen[[#This Row],[Headers]],ec[#All],3,FALSE),"")</f>
        <v>0</v>
      </c>
      <c r="W945" t="str">
        <f>VLOOKUP(MID(JRC_IDEES_powergen[[#This Row],[Source.Name]],25,2),Table5[#All],3,FALSE)</f>
        <v>Croatia</v>
      </c>
    </row>
    <row r="946" spans="2:23" x14ac:dyDescent="0.25">
      <c r="B946" t="str">
        <f t="shared" si="14"/>
        <v>Transformation input (ktoe) - 55432</v>
      </c>
      <c r="C946" s="19">
        <v>0</v>
      </c>
      <c r="D946" s="19">
        <v>0</v>
      </c>
      <c r="E946" s="19">
        <v>0</v>
      </c>
      <c r="F946" s="19">
        <v>0</v>
      </c>
      <c r="G946" s="19">
        <v>0</v>
      </c>
      <c r="H946" s="19">
        <v>0</v>
      </c>
      <c r="I946" s="19">
        <v>0</v>
      </c>
      <c r="J946" s="19">
        <v>0</v>
      </c>
      <c r="K946" s="19">
        <v>0</v>
      </c>
      <c r="L946" s="19">
        <v>0</v>
      </c>
      <c r="M946" s="19">
        <v>0</v>
      </c>
      <c r="N946" s="19">
        <v>0</v>
      </c>
      <c r="O946" s="19">
        <v>0</v>
      </c>
      <c r="P946" s="19">
        <v>0</v>
      </c>
      <c r="Q946" s="19">
        <v>0</v>
      </c>
      <c r="R946" s="19">
        <v>0</v>
      </c>
      <c r="S946" s="1" t="s">
        <v>40</v>
      </c>
      <c r="T946" s="1" t="s">
        <v>21</v>
      </c>
      <c r="U946" t="str">
        <f>IFERROR(VLOOKUP(JRC_IDEES_powergen[[#This Row],[Headers]],sections[#All],1,FALSE),U945)</f>
        <v>Transformation input (ktoe)</v>
      </c>
      <c r="V946" t="str">
        <f>IFERROR(VLOOKUP(JRC_IDEES_powergen[[#This Row],[Headers]],ec[#All],3,FALSE),"")</f>
        <v>7100</v>
      </c>
      <c r="W946" t="str">
        <f>VLOOKUP(MID(JRC_IDEES_powergen[[#This Row],[Source.Name]],25,2),Table5[#All],3,FALSE)</f>
        <v>Croatia</v>
      </c>
    </row>
    <row r="947" spans="2:23" x14ac:dyDescent="0.25">
      <c r="B947" t="str">
        <f t="shared" si="14"/>
        <v>Transformation input (ktoe) - 5532</v>
      </c>
      <c r="C947" s="19">
        <v>0</v>
      </c>
      <c r="D947" s="19">
        <v>0</v>
      </c>
      <c r="E947" s="19">
        <v>0</v>
      </c>
      <c r="F947" s="19">
        <v>0</v>
      </c>
      <c r="G947" s="19">
        <v>0</v>
      </c>
      <c r="H947" s="19">
        <v>0</v>
      </c>
      <c r="I947" s="19">
        <v>0</v>
      </c>
      <c r="J947" s="19">
        <v>0</v>
      </c>
      <c r="K947" s="19">
        <v>0</v>
      </c>
      <c r="L947" s="19">
        <v>0</v>
      </c>
      <c r="M947" s="19">
        <v>0</v>
      </c>
      <c r="N947" s="19">
        <v>0</v>
      </c>
      <c r="O947" s="19">
        <v>0</v>
      </c>
      <c r="P947" s="19">
        <v>0</v>
      </c>
      <c r="Q947" s="19">
        <v>0</v>
      </c>
      <c r="R947" s="19">
        <v>0</v>
      </c>
      <c r="S947" s="1" t="s">
        <v>40</v>
      </c>
      <c r="T947" s="1" t="s">
        <v>22</v>
      </c>
      <c r="U947" t="str">
        <f>IFERROR(VLOOKUP(JRC_IDEES_powergen[[#This Row],[Headers]],sections[#All],1,FALSE),U946)</f>
        <v>Transformation input (ktoe)</v>
      </c>
      <c r="V947" t="str">
        <f>IFERROR(VLOOKUP(JRC_IDEES_powergen[[#This Row],[Headers]],ec[#All],3,FALSE),"")</f>
        <v>55432</v>
      </c>
      <c r="W947" t="str">
        <f>VLOOKUP(MID(JRC_IDEES_powergen[[#This Row],[Source.Name]],25,2),Table5[#All],3,FALSE)</f>
        <v>Croatia</v>
      </c>
    </row>
    <row r="948" spans="2:23" x14ac:dyDescent="0.25">
      <c r="B948" t="str">
        <f t="shared" si="14"/>
        <v>Transformation input (ktoe) - 5550</v>
      </c>
      <c r="C948" s="19">
        <v>0</v>
      </c>
      <c r="D948" s="19">
        <v>0</v>
      </c>
      <c r="E948" s="19">
        <v>0</v>
      </c>
      <c r="F948" s="19">
        <v>0</v>
      </c>
      <c r="G948" s="19">
        <v>0</v>
      </c>
      <c r="H948" s="19">
        <v>0</v>
      </c>
      <c r="I948" s="19">
        <v>0</v>
      </c>
      <c r="J948" s="19">
        <v>0</v>
      </c>
      <c r="K948" s="19">
        <v>0</v>
      </c>
      <c r="L948" s="19">
        <v>0</v>
      </c>
      <c r="M948" s="19">
        <v>0</v>
      </c>
      <c r="N948" s="19">
        <v>0</v>
      </c>
      <c r="O948" s="19">
        <v>0</v>
      </c>
      <c r="P948" s="19">
        <v>0</v>
      </c>
      <c r="Q948" s="19">
        <v>0</v>
      </c>
      <c r="R948" s="19">
        <v>0</v>
      </c>
      <c r="S948" s="1" t="s">
        <v>40</v>
      </c>
      <c r="T948" s="1" t="s">
        <v>23</v>
      </c>
      <c r="U948" t="str">
        <f>IFERROR(VLOOKUP(JRC_IDEES_powergen[[#This Row],[Headers]],sections[#All],1,FALSE),U947)</f>
        <v>Transformation input (ktoe)</v>
      </c>
      <c r="V948" t="str">
        <f>IFERROR(VLOOKUP(JRC_IDEES_powergen[[#This Row],[Headers]],ec[#All],3,FALSE),"")</f>
        <v>5532</v>
      </c>
      <c r="W948" t="str">
        <f>VLOOKUP(MID(JRC_IDEES_powergen[[#This Row],[Source.Name]],25,2),Table5[#All],3,FALSE)</f>
        <v>Croatia</v>
      </c>
    </row>
    <row r="949" spans="2:23" x14ac:dyDescent="0.25">
      <c r="B949" t="str">
        <f t="shared" si="14"/>
        <v>Transformation input (ktoe) - 99998</v>
      </c>
      <c r="C949" s="19">
        <v>0</v>
      </c>
      <c r="D949" s="19">
        <v>0</v>
      </c>
      <c r="E949" s="19">
        <v>0</v>
      </c>
      <c r="F949" s="19">
        <v>0</v>
      </c>
      <c r="G949" s="19">
        <v>0</v>
      </c>
      <c r="H949" s="19">
        <v>0</v>
      </c>
      <c r="I949" s="19">
        <v>0</v>
      </c>
      <c r="J949" s="19">
        <v>0</v>
      </c>
      <c r="K949" s="19">
        <v>0</v>
      </c>
      <c r="L949" s="19">
        <v>0</v>
      </c>
      <c r="M949" s="19">
        <v>0</v>
      </c>
      <c r="N949" s="19">
        <v>0</v>
      </c>
      <c r="O949" s="19">
        <v>0</v>
      </c>
      <c r="P949" s="19">
        <v>0</v>
      </c>
      <c r="Q949" s="19">
        <v>0</v>
      </c>
      <c r="R949" s="19">
        <v>0</v>
      </c>
      <c r="S949" s="1" t="s">
        <v>40</v>
      </c>
      <c r="T949" s="1" t="s">
        <v>24</v>
      </c>
      <c r="U949" t="str">
        <f>IFERROR(VLOOKUP(JRC_IDEES_powergen[[#This Row],[Headers]],sections[#All],1,FALSE),U948)</f>
        <v>Transformation input (ktoe)</v>
      </c>
      <c r="V949" t="str">
        <f>IFERROR(VLOOKUP(JRC_IDEES_powergen[[#This Row],[Headers]],ec[#All],3,FALSE),"")</f>
        <v>5550</v>
      </c>
      <c r="W949" t="str">
        <f>VLOOKUP(MID(JRC_IDEES_powergen[[#This Row],[Source.Name]],25,2),Table5[#All],3,FALSE)</f>
        <v>Croatia</v>
      </c>
    </row>
    <row r="950" spans="2:23" x14ac:dyDescent="0.25">
      <c r="B950" t="str">
        <f t="shared" si="14"/>
        <v>Transformation input (ktoe) - 99999</v>
      </c>
      <c r="C950" s="19">
        <v>0</v>
      </c>
      <c r="D950" s="19">
        <v>0</v>
      </c>
      <c r="E950" s="19">
        <v>0</v>
      </c>
      <c r="F950" s="19">
        <v>0</v>
      </c>
      <c r="G950" s="19">
        <v>0</v>
      </c>
      <c r="H950" s="19">
        <v>0</v>
      </c>
      <c r="I950" s="19">
        <v>0</v>
      </c>
      <c r="J950" s="19">
        <v>0</v>
      </c>
      <c r="K950" s="19">
        <v>0</v>
      </c>
      <c r="L950" s="19">
        <v>0</v>
      </c>
      <c r="M950" s="19">
        <v>0</v>
      </c>
      <c r="N950" s="19">
        <v>0</v>
      </c>
      <c r="O950" s="19">
        <v>0</v>
      </c>
      <c r="P950" s="19">
        <v>0</v>
      </c>
      <c r="Q950" s="19">
        <v>0</v>
      </c>
      <c r="R950" s="19">
        <v>0</v>
      </c>
      <c r="S950" s="1" t="s">
        <v>40</v>
      </c>
      <c r="T950" s="1" t="s">
        <v>25</v>
      </c>
      <c r="U950" t="str">
        <f>IFERROR(VLOOKUP(JRC_IDEES_powergen[[#This Row],[Headers]],sections[#All],1,FALSE),U949)</f>
        <v>Transformation input (ktoe)</v>
      </c>
      <c r="V950" t="str">
        <f>IFERROR(VLOOKUP(JRC_IDEES_powergen[[#This Row],[Headers]],ec[#All],3,FALSE),"")</f>
        <v>99998</v>
      </c>
      <c r="W950" t="str">
        <f>VLOOKUP(MID(JRC_IDEES_powergen[[#This Row],[Source.Name]],25,2),Table5[#All],3,FALSE)</f>
        <v>Croatia</v>
      </c>
    </row>
    <row r="951" spans="2:23" x14ac:dyDescent="0.25">
      <c r="B951" t="str">
        <f t="shared" si="14"/>
        <v/>
      </c>
      <c r="C951" s="19">
        <v>0</v>
      </c>
      <c r="D951" s="19">
        <v>0</v>
      </c>
      <c r="E951" s="19">
        <v>0</v>
      </c>
      <c r="F951" s="19">
        <v>0</v>
      </c>
      <c r="G951" s="19">
        <v>0</v>
      </c>
      <c r="H951" s="19">
        <v>0</v>
      </c>
      <c r="I951" s="19">
        <v>0</v>
      </c>
      <c r="J951" s="19">
        <v>0</v>
      </c>
      <c r="K951" s="19">
        <v>0</v>
      </c>
      <c r="L951" s="19">
        <v>0</v>
      </c>
      <c r="M951" s="19">
        <v>0</v>
      </c>
      <c r="N951" s="19">
        <v>0</v>
      </c>
      <c r="O951" s="19">
        <v>0</v>
      </c>
      <c r="P951" s="19">
        <v>0</v>
      </c>
      <c r="Q951" s="19">
        <v>0</v>
      </c>
      <c r="R951" s="19">
        <v>0</v>
      </c>
      <c r="S951" s="1" t="s">
        <v>40</v>
      </c>
      <c r="T951" s="1" t="s">
        <v>26</v>
      </c>
      <c r="U951" t="str">
        <f>IFERROR(VLOOKUP(JRC_IDEES_powergen[[#This Row],[Headers]],sections[#All],1,FALSE),U950)</f>
        <v>Transformation input (ktoe)</v>
      </c>
      <c r="V951" t="str">
        <f>IFERROR(VLOOKUP(JRC_IDEES_powergen[[#This Row],[Headers]],ec[#All],3,FALSE),"")</f>
        <v>99999</v>
      </c>
      <c r="W951" t="str">
        <f>VLOOKUP(MID(JRC_IDEES_powergen[[#This Row],[Source.Name]],25,2),Table5[#All],3,FALSE)</f>
        <v>Croatia</v>
      </c>
    </row>
    <row r="952" spans="2:23" x14ac:dyDescent="0.25">
      <c r="B952" t="str">
        <f t="shared" si="14"/>
        <v/>
      </c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" t="s">
        <v>40</v>
      </c>
      <c r="T952" s="1"/>
      <c r="U952" t="str">
        <f>IFERROR(VLOOKUP(JRC_IDEES_powergen[[#This Row],[Headers]],sections[#All],1,FALSE),U951)</f>
        <v>Transformation input (ktoe)</v>
      </c>
      <c r="V952" t="str">
        <f>IFERROR(VLOOKUP(JRC_IDEES_powergen[[#This Row],[Headers]],ec[#All],3,FALSE),"")</f>
        <v/>
      </c>
      <c r="W952" t="str">
        <f>VLOOKUP(MID(JRC_IDEES_powergen[[#This Row],[Source.Name]],25,2),Table5[#All],3,FALSE)</f>
        <v>Croatia</v>
      </c>
    </row>
    <row r="953" spans="2:23" x14ac:dyDescent="0.25">
      <c r="B953" t="str">
        <f t="shared" si="14"/>
        <v>CO2 emissions (kt CO2) - 0</v>
      </c>
      <c r="C953" s="19">
        <v>229.85371862628588</v>
      </c>
      <c r="D953" s="19">
        <v>266.05439280000002</v>
      </c>
      <c r="E953" s="19">
        <v>254.40665934808803</v>
      </c>
      <c r="F953" s="19">
        <v>265.29354857966405</v>
      </c>
      <c r="G953" s="19">
        <v>267.71914067976002</v>
      </c>
      <c r="H953" s="19">
        <v>281.35684335412549</v>
      </c>
      <c r="I953" s="19">
        <v>242.63463872851202</v>
      </c>
      <c r="J953" s="19">
        <v>231.59436653948401</v>
      </c>
      <c r="K953" s="19">
        <v>223.39173816000005</v>
      </c>
      <c r="L953" s="19">
        <v>222.38140206711603</v>
      </c>
      <c r="M953" s="19">
        <v>251.99954623759112</v>
      </c>
      <c r="N953" s="19">
        <v>235.01291263084158</v>
      </c>
      <c r="O953" s="19">
        <v>199.0115795184654</v>
      </c>
      <c r="P953" s="19">
        <v>191.96587918266223</v>
      </c>
      <c r="Q953" s="19">
        <v>157.78860000000003</v>
      </c>
      <c r="R953" s="19">
        <v>165.58214580227602</v>
      </c>
      <c r="S953" s="1" t="s">
        <v>40</v>
      </c>
      <c r="T953" s="1" t="s">
        <v>28</v>
      </c>
      <c r="U953" t="str">
        <f>IFERROR(VLOOKUP(JRC_IDEES_powergen[[#This Row],[Headers]],sections[#All],1,FALSE),U952)</f>
        <v>CO2 emissions (kt CO2)</v>
      </c>
      <c r="V953" t="str">
        <f>IFERROR(VLOOKUP(JRC_IDEES_powergen[[#This Row],[Headers]],ec[#All],3,FALSE),"")</f>
        <v/>
      </c>
      <c r="W953" t="str">
        <f>VLOOKUP(MID(JRC_IDEES_powergen[[#This Row],[Source.Name]],25,2),Table5[#All],3,FALSE)</f>
        <v>Croatia</v>
      </c>
    </row>
    <row r="954" spans="2:23" x14ac:dyDescent="0.25">
      <c r="B954" t="str">
        <f t="shared" si="14"/>
        <v>CO2 emissions (kt CO2) - 2100</v>
      </c>
      <c r="C954" s="19">
        <v>229.85371862628588</v>
      </c>
      <c r="D954" s="19">
        <v>266.05439280000002</v>
      </c>
      <c r="E954" s="19">
        <v>254.40665934808803</v>
      </c>
      <c r="F954" s="19">
        <v>265.29354857966405</v>
      </c>
      <c r="G954" s="19">
        <v>267.71914067976002</v>
      </c>
      <c r="H954" s="19">
        <v>281.35684335412549</v>
      </c>
      <c r="I954" s="19">
        <v>242.63463872851202</v>
      </c>
      <c r="J954" s="19">
        <v>231.59436653948401</v>
      </c>
      <c r="K954" s="19">
        <v>223.39173816000005</v>
      </c>
      <c r="L954" s="19">
        <v>222.38140206711603</v>
      </c>
      <c r="M954" s="19">
        <v>251.99954623759112</v>
      </c>
      <c r="N954" s="19">
        <v>235.01291263084158</v>
      </c>
      <c r="O954" s="19">
        <v>199.0115795184654</v>
      </c>
      <c r="P954" s="19">
        <v>191.96587918266223</v>
      </c>
      <c r="Q954" s="19">
        <v>157.78860000000003</v>
      </c>
      <c r="R954" s="19">
        <v>165.58214580227602</v>
      </c>
      <c r="S954" s="1" t="s">
        <v>40</v>
      </c>
      <c r="T954" s="1" t="s">
        <v>4</v>
      </c>
      <c r="U954" t="str">
        <f>IFERROR(VLOOKUP(JRC_IDEES_powergen[[#This Row],[Headers]],sections[#All],1,FALSE),U953)</f>
        <v>CO2 emissions (kt CO2)</v>
      </c>
      <c r="V954">
        <f>IFERROR(VLOOKUP(JRC_IDEES_powergen[[#This Row],[Headers]],ec[#All],3,FALSE),"")</f>
        <v>0</v>
      </c>
      <c r="W954" t="str">
        <f>VLOOKUP(MID(JRC_IDEES_powergen[[#This Row],[Source.Name]],25,2),Table5[#All],3,FALSE)</f>
        <v>Croatia</v>
      </c>
    </row>
    <row r="955" spans="2:23" x14ac:dyDescent="0.25">
      <c r="B955" t="str">
        <f t="shared" si="14"/>
        <v>CO2 emissions (kt CO2) - 2200</v>
      </c>
      <c r="C955" s="19">
        <v>0</v>
      </c>
      <c r="D955" s="19">
        <v>0</v>
      </c>
      <c r="E955" s="19">
        <v>0</v>
      </c>
      <c r="F955" s="19">
        <v>0</v>
      </c>
      <c r="G955" s="19">
        <v>0</v>
      </c>
      <c r="H955" s="19">
        <v>0</v>
      </c>
      <c r="I955" s="19">
        <v>0</v>
      </c>
      <c r="J955" s="19">
        <v>0</v>
      </c>
      <c r="K955" s="19">
        <v>0</v>
      </c>
      <c r="L955" s="19">
        <v>0</v>
      </c>
      <c r="M955" s="19">
        <v>0</v>
      </c>
      <c r="N955" s="19">
        <v>0</v>
      </c>
      <c r="O955" s="19">
        <v>0</v>
      </c>
      <c r="P955" s="19">
        <v>0</v>
      </c>
      <c r="Q955" s="19">
        <v>0</v>
      </c>
      <c r="R955" s="19">
        <v>0</v>
      </c>
      <c r="S955" s="1" t="s">
        <v>40</v>
      </c>
      <c r="T955" s="1" t="s">
        <v>5</v>
      </c>
      <c r="U955" t="str">
        <f>IFERROR(VLOOKUP(JRC_IDEES_powergen[[#This Row],[Headers]],sections[#All],1,FALSE),U954)</f>
        <v>CO2 emissions (kt CO2)</v>
      </c>
      <c r="V955" t="str">
        <f>IFERROR(VLOOKUP(JRC_IDEES_powergen[[#This Row],[Headers]],ec[#All],3,FALSE),"")</f>
        <v>2100</v>
      </c>
      <c r="W955" t="str">
        <f>VLOOKUP(MID(JRC_IDEES_powergen[[#This Row],[Source.Name]],25,2),Table5[#All],3,FALSE)</f>
        <v>Croatia</v>
      </c>
    </row>
    <row r="956" spans="2:23" x14ac:dyDescent="0.25">
      <c r="B956" t="str">
        <f t="shared" si="14"/>
        <v>CO2 emissions (kt CO2) - 3210</v>
      </c>
      <c r="C956" s="19">
        <v>0</v>
      </c>
      <c r="D956" s="19">
        <v>0</v>
      </c>
      <c r="E956" s="19">
        <v>0</v>
      </c>
      <c r="F956" s="19">
        <v>0</v>
      </c>
      <c r="G956" s="19">
        <v>0</v>
      </c>
      <c r="H956" s="19">
        <v>0</v>
      </c>
      <c r="I956" s="19">
        <v>0</v>
      </c>
      <c r="J956" s="19">
        <v>0</v>
      </c>
      <c r="K956" s="19">
        <v>0</v>
      </c>
      <c r="L956" s="19">
        <v>0</v>
      </c>
      <c r="M956" s="19">
        <v>0</v>
      </c>
      <c r="N956" s="19">
        <v>0</v>
      </c>
      <c r="O956" s="19">
        <v>0</v>
      </c>
      <c r="P956" s="19">
        <v>0</v>
      </c>
      <c r="Q956" s="19">
        <v>0</v>
      </c>
      <c r="R956" s="19">
        <v>0</v>
      </c>
      <c r="S956" s="1" t="s">
        <v>40</v>
      </c>
      <c r="T956" s="1" t="s">
        <v>6</v>
      </c>
      <c r="U956" t="str">
        <f>IFERROR(VLOOKUP(JRC_IDEES_powergen[[#This Row],[Headers]],sections[#All],1,FALSE),U955)</f>
        <v>CO2 emissions (kt CO2)</v>
      </c>
      <c r="V956" t="str">
        <f>IFERROR(VLOOKUP(JRC_IDEES_powergen[[#This Row],[Headers]],ec[#All],3,FALSE),"")</f>
        <v>2200</v>
      </c>
      <c r="W956" t="str">
        <f>VLOOKUP(MID(JRC_IDEES_powergen[[#This Row],[Source.Name]],25,2),Table5[#All],3,FALSE)</f>
        <v>Croatia</v>
      </c>
    </row>
    <row r="957" spans="2:23" x14ac:dyDescent="0.25">
      <c r="B957" t="str">
        <f t="shared" si="14"/>
        <v>CO2 emissions (kt CO2) - 3260</v>
      </c>
      <c r="C957" s="19">
        <v>0</v>
      </c>
      <c r="D957" s="19">
        <v>0</v>
      </c>
      <c r="E957" s="19">
        <v>0</v>
      </c>
      <c r="F957" s="19">
        <v>0</v>
      </c>
      <c r="G957" s="19">
        <v>0</v>
      </c>
      <c r="H957" s="19">
        <v>0</v>
      </c>
      <c r="I957" s="19">
        <v>0</v>
      </c>
      <c r="J957" s="19">
        <v>0</v>
      </c>
      <c r="K957" s="19">
        <v>0</v>
      </c>
      <c r="L957" s="19">
        <v>0</v>
      </c>
      <c r="M957" s="19">
        <v>0</v>
      </c>
      <c r="N957" s="19">
        <v>0</v>
      </c>
      <c r="O957" s="19">
        <v>0</v>
      </c>
      <c r="P957" s="19">
        <v>0</v>
      </c>
      <c r="Q957" s="19">
        <v>0</v>
      </c>
      <c r="R957" s="19">
        <v>0</v>
      </c>
      <c r="S957" s="1" t="s">
        <v>40</v>
      </c>
      <c r="T957" s="1" t="s">
        <v>7</v>
      </c>
      <c r="U957" t="str">
        <f>IFERROR(VLOOKUP(JRC_IDEES_powergen[[#This Row],[Headers]],sections[#All],1,FALSE),U956)</f>
        <v>CO2 emissions (kt CO2)</v>
      </c>
      <c r="V957" t="str">
        <f>IFERROR(VLOOKUP(JRC_IDEES_powergen[[#This Row],[Headers]],ec[#All],3,FALSE),"")</f>
        <v>3210</v>
      </c>
      <c r="W957" t="str">
        <f>VLOOKUP(MID(JRC_IDEES_powergen[[#This Row],[Source.Name]],25,2),Table5[#All],3,FALSE)</f>
        <v>Croatia</v>
      </c>
    </row>
    <row r="958" spans="2:23" x14ac:dyDescent="0.25">
      <c r="B958" t="str">
        <f t="shared" si="14"/>
        <v>CO2 emissions (kt CO2) - 0</v>
      </c>
      <c r="C958" s="19">
        <v>12.671099999999999</v>
      </c>
      <c r="D958" s="19">
        <v>12.71991708</v>
      </c>
      <c r="E958" s="19">
        <v>12.719606838120001</v>
      </c>
      <c r="F958" s="19">
        <v>12.719389668804</v>
      </c>
      <c r="G958" s="19">
        <v>22.267890154692001</v>
      </c>
      <c r="H958" s="19">
        <v>22.155807402484982</v>
      </c>
      <c r="I958" s="19">
        <v>15.822273831624003</v>
      </c>
      <c r="J958" s="19">
        <v>12.719886055812001</v>
      </c>
      <c r="K958" s="19">
        <v>18.924754679999999</v>
      </c>
      <c r="L958" s="19">
        <v>12.71991708</v>
      </c>
      <c r="M958" s="19">
        <v>15.795698054474723</v>
      </c>
      <c r="N958" s="19">
        <v>15.795139581646572</v>
      </c>
      <c r="O958" s="19">
        <v>9.5292419089718656</v>
      </c>
      <c r="P958" s="19">
        <v>12.671065192208163</v>
      </c>
      <c r="Q958" s="19">
        <v>9.484800000000007</v>
      </c>
      <c r="R958" s="19">
        <v>12.671023364835969</v>
      </c>
      <c r="S958" s="1" t="s">
        <v>40</v>
      </c>
      <c r="T958" s="1" t="s">
        <v>8</v>
      </c>
      <c r="U958" t="str">
        <f>IFERROR(VLOOKUP(JRC_IDEES_powergen[[#This Row],[Headers]],sections[#All],1,FALSE),U957)</f>
        <v>CO2 emissions (kt CO2)</v>
      </c>
      <c r="V958" t="str">
        <f>IFERROR(VLOOKUP(JRC_IDEES_powergen[[#This Row],[Headers]],ec[#All],3,FALSE),"")</f>
        <v>3260</v>
      </c>
      <c r="W958" t="str">
        <f>VLOOKUP(MID(JRC_IDEES_powergen[[#This Row],[Source.Name]],25,2),Table5[#All],3,FALSE)</f>
        <v>Croatia</v>
      </c>
    </row>
    <row r="959" spans="2:23" x14ac:dyDescent="0.25">
      <c r="B959" t="str">
        <f t="shared" si="14"/>
        <v>CO2 emissions (kt CO2) - 3270A</v>
      </c>
      <c r="C959" s="19">
        <v>114.55200000000004</v>
      </c>
      <c r="D959" s="19">
        <v>117.63317016000001</v>
      </c>
      <c r="E959" s="19">
        <v>111.45661858080001</v>
      </c>
      <c r="F959" s="19">
        <v>117.62675380526403</v>
      </c>
      <c r="G959" s="19">
        <v>120.83823656812802</v>
      </c>
      <c r="H959" s="19">
        <v>120.74349536717756</v>
      </c>
      <c r="I959" s="19">
        <v>105.306445348848</v>
      </c>
      <c r="J959" s="19">
        <v>89.761043680128012</v>
      </c>
      <c r="K959" s="19">
        <v>61.895139120000017</v>
      </c>
      <c r="L959" s="19">
        <v>68.052247200000011</v>
      </c>
      <c r="M959" s="19">
        <v>71.207999999999927</v>
      </c>
      <c r="N959" s="19">
        <v>74.288572214144338</v>
      </c>
      <c r="O959" s="19">
        <v>43.343196705415572</v>
      </c>
      <c r="P959" s="19">
        <v>15.480178037350985</v>
      </c>
      <c r="Q959" s="19">
        <v>9.2879999999999967</v>
      </c>
      <c r="R959" s="19">
        <v>12.383755085853757</v>
      </c>
      <c r="S959" s="1" t="s">
        <v>40</v>
      </c>
      <c r="T959" s="1" t="s">
        <v>9</v>
      </c>
      <c r="U959" t="str">
        <f>IFERROR(VLOOKUP(JRC_IDEES_powergen[[#This Row],[Headers]],sections[#All],1,FALSE),U958)</f>
        <v>CO2 emissions (kt CO2)</v>
      </c>
      <c r="V959">
        <f>IFERROR(VLOOKUP(JRC_IDEES_powergen[[#This Row],[Headers]],ec[#All],3,FALSE),"")</f>
        <v>0</v>
      </c>
      <c r="W959" t="str">
        <f>VLOOKUP(MID(JRC_IDEES_powergen[[#This Row],[Source.Name]],25,2),Table5[#All],3,FALSE)</f>
        <v>Croatia</v>
      </c>
    </row>
    <row r="960" spans="2:23" x14ac:dyDescent="0.25">
      <c r="B960" t="str">
        <f t="shared" si="14"/>
        <v>CO2 emissions (kt CO2) - 3280</v>
      </c>
      <c r="C960" s="19">
        <v>114.55200000000004</v>
      </c>
      <c r="D960" s="19">
        <v>117.63317016000001</v>
      </c>
      <c r="E960" s="19">
        <v>111.45661858080001</v>
      </c>
      <c r="F960" s="19">
        <v>117.62675380526403</v>
      </c>
      <c r="G960" s="19">
        <v>120.83823656812802</v>
      </c>
      <c r="H960" s="19">
        <v>120.74349536717756</v>
      </c>
      <c r="I960" s="19">
        <v>105.306445348848</v>
      </c>
      <c r="J960" s="19">
        <v>89.761043680128012</v>
      </c>
      <c r="K960" s="19">
        <v>61.895139120000017</v>
      </c>
      <c r="L960" s="19">
        <v>68.052247200000011</v>
      </c>
      <c r="M960" s="19">
        <v>71.207999999999927</v>
      </c>
      <c r="N960" s="19">
        <v>74.288572214144338</v>
      </c>
      <c r="O960" s="19">
        <v>43.343196705415572</v>
      </c>
      <c r="P960" s="19">
        <v>15.480178037350985</v>
      </c>
      <c r="Q960" s="19">
        <v>9.2879999999999967</v>
      </c>
      <c r="R960" s="19">
        <v>12.383755085853757</v>
      </c>
      <c r="S960" s="1" t="s">
        <v>40</v>
      </c>
      <c r="T960" s="1" t="s">
        <v>10</v>
      </c>
      <c r="U960" t="str">
        <f>IFERROR(VLOOKUP(JRC_IDEES_powergen[[#This Row],[Headers]],sections[#All],1,FALSE),U959)</f>
        <v>CO2 emissions (kt CO2)</v>
      </c>
      <c r="V960" t="str">
        <f>IFERROR(VLOOKUP(JRC_IDEES_powergen[[#This Row],[Headers]],ec[#All],3,FALSE),"")</f>
        <v>3270A</v>
      </c>
      <c r="W960" t="str">
        <f>VLOOKUP(MID(JRC_IDEES_powergen[[#This Row],[Source.Name]],25,2),Table5[#All],3,FALSE)</f>
        <v>Croatia</v>
      </c>
    </row>
    <row r="961" spans="2:23" x14ac:dyDescent="0.25">
      <c r="B961" t="str">
        <f t="shared" si="14"/>
        <v/>
      </c>
      <c r="C961" s="19">
        <v>0</v>
      </c>
      <c r="D961" s="19">
        <v>0</v>
      </c>
      <c r="E961" s="19">
        <v>0</v>
      </c>
      <c r="F961" s="19">
        <v>0</v>
      </c>
      <c r="G961" s="19">
        <v>0</v>
      </c>
      <c r="H961" s="19">
        <v>0</v>
      </c>
      <c r="I961" s="19">
        <v>0</v>
      </c>
      <c r="J961" s="19">
        <v>0</v>
      </c>
      <c r="K961" s="19">
        <v>0</v>
      </c>
      <c r="L961" s="19">
        <v>0</v>
      </c>
      <c r="M961" s="19">
        <v>0</v>
      </c>
      <c r="N961" s="19">
        <v>0</v>
      </c>
      <c r="O961" s="19">
        <v>0</v>
      </c>
      <c r="P961" s="19">
        <v>0</v>
      </c>
      <c r="Q961" s="19">
        <v>0</v>
      </c>
      <c r="R961" s="19">
        <v>0</v>
      </c>
      <c r="S961" s="1" t="s">
        <v>40</v>
      </c>
      <c r="T961" s="1" t="s">
        <v>11</v>
      </c>
      <c r="U961" t="str">
        <f>IFERROR(VLOOKUP(JRC_IDEES_powergen[[#This Row],[Headers]],sections[#All],1,FALSE),U960)</f>
        <v>CO2 emissions (kt CO2)</v>
      </c>
      <c r="V961" t="str">
        <f>IFERROR(VLOOKUP(JRC_IDEES_powergen[[#This Row],[Headers]],ec[#All],3,FALSE),"")</f>
        <v>3280</v>
      </c>
      <c r="W961" t="str">
        <f>VLOOKUP(MID(JRC_IDEES_powergen[[#This Row],[Source.Name]],25,2),Table5[#All],3,FALSE)</f>
        <v>Croatia</v>
      </c>
    </row>
    <row r="962" spans="2:23" x14ac:dyDescent="0.25">
      <c r="B962" t="str">
        <f t="shared" si="14"/>
        <v>CO2 emissions (kt CO2) - 4100</v>
      </c>
      <c r="C962" s="19">
        <v>101.65381862628587</v>
      </c>
      <c r="D962" s="19">
        <v>134.58594204000002</v>
      </c>
      <c r="E962" s="19">
        <v>128.93408408865602</v>
      </c>
      <c r="F962" s="19">
        <v>133.64099840401201</v>
      </c>
      <c r="G962" s="19">
        <v>123.30536176609202</v>
      </c>
      <c r="H962" s="19">
        <v>136.77202609894849</v>
      </c>
      <c r="I962" s="19">
        <v>119.08929858804002</v>
      </c>
      <c r="J962" s="19">
        <v>127.078865027928</v>
      </c>
      <c r="K962" s="19">
        <v>142.57184436000003</v>
      </c>
      <c r="L962" s="19">
        <v>141.60923778711603</v>
      </c>
      <c r="M962" s="19">
        <v>164.99584818311646</v>
      </c>
      <c r="N962" s="19">
        <v>144.92920083505066</v>
      </c>
      <c r="O962" s="19">
        <v>146.13914090407798</v>
      </c>
      <c r="P962" s="19">
        <v>163.81463595310308</v>
      </c>
      <c r="Q962" s="19">
        <v>139.01580000000004</v>
      </c>
      <c r="R962" s="19">
        <v>140.52736735158629</v>
      </c>
      <c r="S962" s="1" t="s">
        <v>40</v>
      </c>
      <c r="T962" s="1" t="s">
        <v>12</v>
      </c>
      <c r="U962" t="str">
        <f>IFERROR(VLOOKUP(JRC_IDEES_powergen[[#This Row],[Headers]],sections[#All],1,FALSE),U961)</f>
        <v>CO2 emissions (kt CO2)</v>
      </c>
      <c r="V962" t="str">
        <f>IFERROR(VLOOKUP(JRC_IDEES_powergen[[#This Row],[Headers]],ec[#All],3,FALSE),"")</f>
        <v/>
      </c>
      <c r="W962" t="str">
        <f>VLOOKUP(MID(JRC_IDEES_powergen[[#This Row],[Source.Name]],25,2),Table5[#All],3,FALSE)</f>
        <v>Croatia</v>
      </c>
    </row>
    <row r="963" spans="2:23" x14ac:dyDescent="0.25">
      <c r="B963" t="str">
        <f t="shared" ref="B963:B1026" si="15">IF(V964&lt;&gt;"",U964&amp;" - "&amp;V964,"")</f>
        <v>CO2 emissions (kt CO2) - 5542</v>
      </c>
      <c r="C963" s="19">
        <v>101.65381862628587</v>
      </c>
      <c r="D963" s="19">
        <v>134.58594204000002</v>
      </c>
      <c r="E963" s="19">
        <v>128.93408408865602</v>
      </c>
      <c r="F963" s="19">
        <v>133.64099840401201</v>
      </c>
      <c r="G963" s="19">
        <v>123.30536176609202</v>
      </c>
      <c r="H963" s="19">
        <v>136.77202609894849</v>
      </c>
      <c r="I963" s="19">
        <v>119.08929858804002</v>
      </c>
      <c r="J963" s="19">
        <v>127.078865027928</v>
      </c>
      <c r="K963" s="19">
        <v>142.57184436000003</v>
      </c>
      <c r="L963" s="19">
        <v>141.60923778711603</v>
      </c>
      <c r="M963" s="19">
        <v>164.99584818311646</v>
      </c>
      <c r="N963" s="19">
        <v>144.92920083505066</v>
      </c>
      <c r="O963" s="19">
        <v>146.13914090407798</v>
      </c>
      <c r="P963" s="19">
        <v>163.81463595310308</v>
      </c>
      <c r="Q963" s="19">
        <v>139.01580000000004</v>
      </c>
      <c r="R963" s="19">
        <v>140.52736735158629</v>
      </c>
      <c r="S963" s="1" t="s">
        <v>40</v>
      </c>
      <c r="T963" s="1" t="s">
        <v>13</v>
      </c>
      <c r="U963" t="str">
        <f>IFERROR(VLOOKUP(JRC_IDEES_powergen[[#This Row],[Headers]],sections[#All],1,FALSE),U962)</f>
        <v>CO2 emissions (kt CO2)</v>
      </c>
      <c r="V963" t="str">
        <f>IFERROR(VLOOKUP(JRC_IDEES_powergen[[#This Row],[Headers]],ec[#All],3,FALSE),"")</f>
        <v>4100</v>
      </c>
      <c r="W963" t="str">
        <f>VLOOKUP(MID(JRC_IDEES_powergen[[#This Row],[Source.Name]],25,2),Table5[#All],3,FALSE)</f>
        <v>Croatia</v>
      </c>
    </row>
    <row r="964" spans="2:23" x14ac:dyDescent="0.25">
      <c r="B964" t="str">
        <f t="shared" si="15"/>
        <v>CO2 emissions (kt CO2) - 4200</v>
      </c>
      <c r="C964" s="19">
        <v>0</v>
      </c>
      <c r="D964" s="19">
        <v>0</v>
      </c>
      <c r="E964" s="19">
        <v>0</v>
      </c>
      <c r="F964" s="19">
        <v>0</v>
      </c>
      <c r="G964" s="19">
        <v>0</v>
      </c>
      <c r="H964" s="19">
        <v>0</v>
      </c>
      <c r="I964" s="19">
        <v>0</v>
      </c>
      <c r="J964" s="19">
        <v>0</v>
      </c>
      <c r="K964" s="19">
        <v>0</v>
      </c>
      <c r="L964" s="19">
        <v>0</v>
      </c>
      <c r="M964" s="19">
        <v>0</v>
      </c>
      <c r="N964" s="19">
        <v>0</v>
      </c>
      <c r="O964" s="19">
        <v>0</v>
      </c>
      <c r="P964" s="19">
        <v>0</v>
      </c>
      <c r="Q964" s="19">
        <v>0</v>
      </c>
      <c r="R964" s="19">
        <v>0</v>
      </c>
      <c r="S964" s="1" t="s">
        <v>40</v>
      </c>
      <c r="T964" s="1" t="s">
        <v>14</v>
      </c>
      <c r="U964" t="str">
        <f>IFERROR(VLOOKUP(JRC_IDEES_powergen[[#This Row],[Headers]],sections[#All],1,FALSE),U963)</f>
        <v>CO2 emissions (kt CO2)</v>
      </c>
      <c r="V964" t="str">
        <f>IFERROR(VLOOKUP(JRC_IDEES_powergen[[#This Row],[Headers]],ec[#All],3,FALSE),"")</f>
        <v>5542</v>
      </c>
      <c r="W964" t="str">
        <f>VLOOKUP(MID(JRC_IDEES_powergen[[#This Row],[Source.Name]],25,2),Table5[#All],3,FALSE)</f>
        <v>Croatia</v>
      </c>
    </row>
    <row r="965" spans="2:23" x14ac:dyDescent="0.25">
      <c r="B965" t="str">
        <f t="shared" si="15"/>
        <v>CO2 emissions (kt CO2) - 0</v>
      </c>
      <c r="C965" s="19">
        <v>0.976799999999998</v>
      </c>
      <c r="D965" s="19">
        <v>1.1153635200000001</v>
      </c>
      <c r="E965" s="19">
        <v>1.296349840512</v>
      </c>
      <c r="F965" s="19">
        <v>1.306406701584</v>
      </c>
      <c r="G965" s="19">
        <v>1.3076521908479999</v>
      </c>
      <c r="H965" s="19">
        <v>1.6855144855144775</v>
      </c>
      <c r="I965" s="19">
        <v>2.4166209599999999</v>
      </c>
      <c r="J965" s="19">
        <v>2.034571775616</v>
      </c>
      <c r="K965" s="19">
        <v>0</v>
      </c>
      <c r="L965" s="19">
        <v>0</v>
      </c>
      <c r="M965" s="19">
        <v>0</v>
      </c>
      <c r="N965" s="19">
        <v>0</v>
      </c>
      <c r="O965" s="19">
        <v>0</v>
      </c>
      <c r="P965" s="19">
        <v>0</v>
      </c>
      <c r="Q965" s="19">
        <v>0</v>
      </c>
      <c r="R965" s="19">
        <v>0</v>
      </c>
      <c r="S965" s="1" t="s">
        <v>40</v>
      </c>
      <c r="T965" s="1" t="s">
        <v>15</v>
      </c>
      <c r="U965" t="str">
        <f>IFERROR(VLOOKUP(JRC_IDEES_powergen[[#This Row],[Headers]],sections[#All],1,FALSE),U964)</f>
        <v>CO2 emissions (kt CO2)</v>
      </c>
      <c r="V965" t="str">
        <f>IFERROR(VLOOKUP(JRC_IDEES_powergen[[#This Row],[Headers]],ec[#All],3,FALSE),"")</f>
        <v>4200</v>
      </c>
      <c r="W965" t="str">
        <f>VLOOKUP(MID(JRC_IDEES_powergen[[#This Row],[Source.Name]],25,2),Table5[#All],3,FALSE)</f>
        <v>Croatia</v>
      </c>
    </row>
    <row r="966" spans="2:23" x14ac:dyDescent="0.25">
      <c r="B966" t="str">
        <f t="shared" si="15"/>
        <v>CO2 emissions (kt CO2) - 5541</v>
      </c>
      <c r="C966" s="19">
        <v>0</v>
      </c>
      <c r="D966" s="19">
        <v>0</v>
      </c>
      <c r="E966" s="19">
        <v>0</v>
      </c>
      <c r="F966" s="19">
        <v>0</v>
      </c>
      <c r="G966" s="19">
        <v>0</v>
      </c>
      <c r="H966" s="19">
        <v>0</v>
      </c>
      <c r="I966" s="19">
        <v>0</v>
      </c>
      <c r="J966" s="19">
        <v>0</v>
      </c>
      <c r="K966" s="19">
        <v>0</v>
      </c>
      <c r="L966" s="19">
        <v>0</v>
      </c>
      <c r="M966" s="19">
        <v>0</v>
      </c>
      <c r="N966" s="19">
        <v>0</v>
      </c>
      <c r="O966" s="19">
        <v>0</v>
      </c>
      <c r="P966" s="19">
        <v>0</v>
      </c>
      <c r="Q966" s="19">
        <v>0</v>
      </c>
      <c r="R966" s="19">
        <v>0</v>
      </c>
      <c r="S966" s="1" t="s">
        <v>40</v>
      </c>
      <c r="T966" s="1" t="s">
        <v>16</v>
      </c>
      <c r="U966" t="str">
        <f>IFERROR(VLOOKUP(JRC_IDEES_powergen[[#This Row],[Headers]],sections[#All],1,FALSE),U965)</f>
        <v>CO2 emissions (kt CO2)</v>
      </c>
      <c r="V966">
        <f>IFERROR(VLOOKUP(JRC_IDEES_powergen[[#This Row],[Headers]],ec[#All],3,FALSE),"")</f>
        <v>0</v>
      </c>
      <c r="W966" t="str">
        <f>VLOOKUP(MID(JRC_IDEES_powergen[[#This Row],[Source.Name]],25,2),Table5[#All],3,FALSE)</f>
        <v>Croatia</v>
      </c>
    </row>
    <row r="967" spans="2:23" x14ac:dyDescent="0.25">
      <c r="B967" t="str">
        <f t="shared" si="15"/>
        <v>CO2 emissions (kt CO2) - 55431</v>
      </c>
      <c r="C967" s="19">
        <v>0</v>
      </c>
      <c r="D967" s="19">
        <v>0</v>
      </c>
      <c r="E967" s="19">
        <v>0</v>
      </c>
      <c r="F967" s="19">
        <v>0</v>
      </c>
      <c r="G967" s="19">
        <v>0</v>
      </c>
      <c r="H967" s="19">
        <v>0</v>
      </c>
      <c r="I967" s="19">
        <v>0</v>
      </c>
      <c r="J967" s="19">
        <v>0</v>
      </c>
      <c r="K967" s="19">
        <v>0</v>
      </c>
      <c r="L967" s="19">
        <v>0</v>
      </c>
      <c r="M967" s="19">
        <v>0</v>
      </c>
      <c r="N967" s="19">
        <v>0</v>
      </c>
      <c r="O967" s="19">
        <v>0</v>
      </c>
      <c r="P967" s="19">
        <v>0</v>
      </c>
      <c r="Q967" s="19">
        <v>0</v>
      </c>
      <c r="R967" s="19">
        <v>0</v>
      </c>
      <c r="S967" s="1" t="s">
        <v>40</v>
      </c>
      <c r="T967" s="1" t="s">
        <v>17</v>
      </c>
      <c r="U967" t="str">
        <f>IFERROR(VLOOKUP(JRC_IDEES_powergen[[#This Row],[Headers]],sections[#All],1,FALSE),U966)</f>
        <v>CO2 emissions (kt CO2)</v>
      </c>
      <c r="V967" t="str">
        <f>IFERROR(VLOOKUP(JRC_IDEES_powergen[[#This Row],[Headers]],ec[#All],3,FALSE),"")</f>
        <v>5541</v>
      </c>
      <c r="W967" t="str">
        <f>VLOOKUP(MID(JRC_IDEES_powergen[[#This Row],[Source.Name]],25,2),Table5[#All],3,FALSE)</f>
        <v>Croatia</v>
      </c>
    </row>
    <row r="968" spans="2:23" x14ac:dyDescent="0.25">
      <c r="B968" t="str">
        <f t="shared" si="15"/>
        <v>CO2 emissions (kt CO2) - 5545</v>
      </c>
      <c r="C968" s="19">
        <v>0</v>
      </c>
      <c r="D968" s="19">
        <v>0</v>
      </c>
      <c r="E968" s="19">
        <v>0</v>
      </c>
      <c r="F968" s="19">
        <v>0</v>
      </c>
      <c r="G968" s="19">
        <v>0</v>
      </c>
      <c r="H968" s="19">
        <v>0</v>
      </c>
      <c r="I968" s="19">
        <v>0</v>
      </c>
      <c r="J968" s="19">
        <v>0</v>
      </c>
      <c r="K968" s="19">
        <v>0</v>
      </c>
      <c r="L968" s="19">
        <v>0</v>
      </c>
      <c r="M968" s="19">
        <v>0</v>
      </c>
      <c r="N968" s="19">
        <v>0</v>
      </c>
      <c r="O968" s="19">
        <v>0</v>
      </c>
      <c r="P968" s="19">
        <v>0</v>
      </c>
      <c r="Q968" s="19">
        <v>0</v>
      </c>
      <c r="R968" s="19">
        <v>0</v>
      </c>
      <c r="S968" s="1" t="s">
        <v>40</v>
      </c>
      <c r="T968" s="1" t="s">
        <v>18</v>
      </c>
      <c r="U968" t="str">
        <f>IFERROR(VLOOKUP(JRC_IDEES_powergen[[#This Row],[Headers]],sections[#All],1,FALSE),U967)</f>
        <v>CO2 emissions (kt CO2)</v>
      </c>
      <c r="V968" t="str">
        <f>IFERROR(VLOOKUP(JRC_IDEES_powergen[[#This Row],[Headers]],ec[#All],3,FALSE),"")</f>
        <v>55431</v>
      </c>
      <c r="W968" t="str">
        <f>VLOOKUP(MID(JRC_IDEES_powergen[[#This Row],[Source.Name]],25,2),Table5[#All],3,FALSE)</f>
        <v>Croatia</v>
      </c>
    </row>
    <row r="969" spans="2:23" x14ac:dyDescent="0.25">
      <c r="B969" t="str">
        <f t="shared" si="15"/>
        <v>CO2 emissions (kt CO2) - 0</v>
      </c>
      <c r="C969" s="19">
        <v>0</v>
      </c>
      <c r="D969" s="19">
        <v>0</v>
      </c>
      <c r="E969" s="19">
        <v>0</v>
      </c>
      <c r="F969" s="19">
        <v>0</v>
      </c>
      <c r="G969" s="19">
        <v>0</v>
      </c>
      <c r="H969" s="19">
        <v>0</v>
      </c>
      <c r="I969" s="19">
        <v>0</v>
      </c>
      <c r="J969" s="19">
        <v>0</v>
      </c>
      <c r="K969" s="19">
        <v>0</v>
      </c>
      <c r="L969" s="19">
        <v>0</v>
      </c>
      <c r="M969" s="19">
        <v>0</v>
      </c>
      <c r="N969" s="19">
        <v>0</v>
      </c>
      <c r="O969" s="19">
        <v>0</v>
      </c>
      <c r="P969" s="19">
        <v>0</v>
      </c>
      <c r="Q969" s="19">
        <v>0</v>
      </c>
      <c r="R969" s="19">
        <v>0</v>
      </c>
      <c r="S969" s="1" t="s">
        <v>40</v>
      </c>
      <c r="T969" s="1" t="s">
        <v>19</v>
      </c>
      <c r="U969" t="str">
        <f>IFERROR(VLOOKUP(JRC_IDEES_powergen[[#This Row],[Headers]],sections[#All],1,FALSE),U968)</f>
        <v>CO2 emissions (kt CO2)</v>
      </c>
      <c r="V969" t="str">
        <f>IFERROR(VLOOKUP(JRC_IDEES_powergen[[#This Row],[Headers]],ec[#All],3,FALSE),"")</f>
        <v>5545</v>
      </c>
      <c r="W969" t="str">
        <f>VLOOKUP(MID(JRC_IDEES_powergen[[#This Row],[Source.Name]],25,2),Table5[#All],3,FALSE)</f>
        <v>Croatia</v>
      </c>
    </row>
    <row r="970" spans="2:23" x14ac:dyDescent="0.25">
      <c r="B970" t="str">
        <f t="shared" si="15"/>
        <v>CO2 emissions (kt CO2) - 7100</v>
      </c>
      <c r="C970" s="19">
        <v>0</v>
      </c>
      <c r="D970" s="19">
        <v>0</v>
      </c>
      <c r="E970" s="19">
        <v>0</v>
      </c>
      <c r="F970" s="19">
        <v>0</v>
      </c>
      <c r="G970" s="19">
        <v>0</v>
      </c>
      <c r="H970" s="19">
        <v>0</v>
      </c>
      <c r="I970" s="19">
        <v>0</v>
      </c>
      <c r="J970" s="19">
        <v>0</v>
      </c>
      <c r="K970" s="19">
        <v>0</v>
      </c>
      <c r="L970" s="19">
        <v>0</v>
      </c>
      <c r="M970" s="19">
        <v>0</v>
      </c>
      <c r="N970" s="19">
        <v>0</v>
      </c>
      <c r="O970" s="19">
        <v>0</v>
      </c>
      <c r="P970" s="19">
        <v>0</v>
      </c>
      <c r="Q970" s="19">
        <v>0</v>
      </c>
      <c r="R970" s="19">
        <v>0</v>
      </c>
      <c r="S970" s="1" t="s">
        <v>40</v>
      </c>
      <c r="T970" s="1" t="s">
        <v>20</v>
      </c>
      <c r="U970" t="str">
        <f>IFERROR(VLOOKUP(JRC_IDEES_powergen[[#This Row],[Headers]],sections[#All],1,FALSE),U969)</f>
        <v>CO2 emissions (kt CO2)</v>
      </c>
      <c r="V970">
        <f>IFERROR(VLOOKUP(JRC_IDEES_powergen[[#This Row],[Headers]],ec[#All],3,FALSE),"")</f>
        <v>0</v>
      </c>
      <c r="W970" t="str">
        <f>VLOOKUP(MID(JRC_IDEES_powergen[[#This Row],[Source.Name]],25,2),Table5[#All],3,FALSE)</f>
        <v>Croatia</v>
      </c>
    </row>
    <row r="971" spans="2:23" x14ac:dyDescent="0.25">
      <c r="B971" t="str">
        <f t="shared" si="15"/>
        <v>CO2 emissions (kt CO2) - 55432</v>
      </c>
      <c r="C971" s="19">
        <v>0</v>
      </c>
      <c r="D971" s="19">
        <v>0</v>
      </c>
      <c r="E971" s="19">
        <v>0</v>
      </c>
      <c r="F971" s="19">
        <v>0</v>
      </c>
      <c r="G971" s="19">
        <v>0</v>
      </c>
      <c r="H971" s="19">
        <v>0</v>
      </c>
      <c r="I971" s="19">
        <v>0</v>
      </c>
      <c r="J971" s="19">
        <v>0</v>
      </c>
      <c r="K971" s="19">
        <v>0</v>
      </c>
      <c r="L971" s="19">
        <v>0</v>
      </c>
      <c r="M971" s="19">
        <v>0</v>
      </c>
      <c r="N971" s="19">
        <v>0</v>
      </c>
      <c r="O971" s="19">
        <v>0</v>
      </c>
      <c r="P971" s="19">
        <v>0</v>
      </c>
      <c r="Q971" s="19">
        <v>0</v>
      </c>
      <c r="R971" s="19">
        <v>0</v>
      </c>
      <c r="S971" s="1" t="s">
        <v>40</v>
      </c>
      <c r="T971" s="1" t="s">
        <v>21</v>
      </c>
      <c r="U971" t="str">
        <f>IFERROR(VLOOKUP(JRC_IDEES_powergen[[#This Row],[Headers]],sections[#All],1,FALSE),U970)</f>
        <v>CO2 emissions (kt CO2)</v>
      </c>
      <c r="V971" t="str">
        <f>IFERROR(VLOOKUP(JRC_IDEES_powergen[[#This Row],[Headers]],ec[#All],3,FALSE),"")</f>
        <v>7100</v>
      </c>
      <c r="W971" t="str">
        <f>VLOOKUP(MID(JRC_IDEES_powergen[[#This Row],[Source.Name]],25,2),Table5[#All],3,FALSE)</f>
        <v>Croatia</v>
      </c>
    </row>
    <row r="972" spans="2:23" x14ac:dyDescent="0.25">
      <c r="B972" t="str">
        <f t="shared" si="15"/>
        <v>CO2 emissions (kt CO2) - 5532</v>
      </c>
      <c r="C972" s="19">
        <v>0</v>
      </c>
      <c r="D972" s="19">
        <v>0</v>
      </c>
      <c r="E972" s="19">
        <v>0</v>
      </c>
      <c r="F972" s="19">
        <v>0</v>
      </c>
      <c r="G972" s="19">
        <v>0</v>
      </c>
      <c r="H972" s="19">
        <v>0</v>
      </c>
      <c r="I972" s="19">
        <v>0</v>
      </c>
      <c r="J972" s="19">
        <v>0</v>
      </c>
      <c r="K972" s="19">
        <v>0</v>
      </c>
      <c r="L972" s="19">
        <v>0</v>
      </c>
      <c r="M972" s="19">
        <v>0</v>
      </c>
      <c r="N972" s="19">
        <v>0</v>
      </c>
      <c r="O972" s="19">
        <v>0</v>
      </c>
      <c r="P972" s="19">
        <v>0</v>
      </c>
      <c r="Q972" s="19">
        <v>0</v>
      </c>
      <c r="R972" s="19">
        <v>0</v>
      </c>
      <c r="S972" s="1" t="s">
        <v>40</v>
      </c>
      <c r="T972" s="1" t="s">
        <v>22</v>
      </c>
      <c r="U972" t="str">
        <f>IFERROR(VLOOKUP(JRC_IDEES_powergen[[#This Row],[Headers]],sections[#All],1,FALSE),U971)</f>
        <v>CO2 emissions (kt CO2)</v>
      </c>
      <c r="V972" t="str">
        <f>IFERROR(VLOOKUP(JRC_IDEES_powergen[[#This Row],[Headers]],ec[#All],3,FALSE),"")</f>
        <v>55432</v>
      </c>
      <c r="W972" t="str">
        <f>VLOOKUP(MID(JRC_IDEES_powergen[[#This Row],[Source.Name]],25,2),Table5[#All],3,FALSE)</f>
        <v>Croatia</v>
      </c>
    </row>
    <row r="973" spans="2:23" x14ac:dyDescent="0.25">
      <c r="B973" t="str">
        <f t="shared" si="15"/>
        <v>CO2 emissions (kt CO2) - 5550</v>
      </c>
      <c r="C973" s="19">
        <v>0</v>
      </c>
      <c r="D973" s="19">
        <v>0</v>
      </c>
      <c r="E973" s="19">
        <v>0</v>
      </c>
      <c r="F973" s="19">
        <v>0</v>
      </c>
      <c r="G973" s="19">
        <v>0</v>
      </c>
      <c r="H973" s="19">
        <v>0</v>
      </c>
      <c r="I973" s="19">
        <v>0</v>
      </c>
      <c r="J973" s="19">
        <v>0</v>
      </c>
      <c r="K973" s="19">
        <v>0</v>
      </c>
      <c r="L973" s="19">
        <v>0</v>
      </c>
      <c r="M973" s="19">
        <v>0</v>
      </c>
      <c r="N973" s="19">
        <v>0</v>
      </c>
      <c r="O973" s="19">
        <v>0</v>
      </c>
      <c r="P973" s="19">
        <v>0</v>
      </c>
      <c r="Q973" s="19">
        <v>0</v>
      </c>
      <c r="R973" s="19">
        <v>0</v>
      </c>
      <c r="S973" s="1" t="s">
        <v>40</v>
      </c>
      <c r="T973" s="1" t="s">
        <v>23</v>
      </c>
      <c r="U973" t="str">
        <f>IFERROR(VLOOKUP(JRC_IDEES_powergen[[#This Row],[Headers]],sections[#All],1,FALSE),U972)</f>
        <v>CO2 emissions (kt CO2)</v>
      </c>
      <c r="V973" t="str">
        <f>IFERROR(VLOOKUP(JRC_IDEES_powergen[[#This Row],[Headers]],ec[#All],3,FALSE),"")</f>
        <v>5532</v>
      </c>
      <c r="W973" t="str">
        <f>VLOOKUP(MID(JRC_IDEES_powergen[[#This Row],[Source.Name]],25,2),Table5[#All],3,FALSE)</f>
        <v>Croatia</v>
      </c>
    </row>
    <row r="974" spans="2:23" x14ac:dyDescent="0.25">
      <c r="B974" t="str">
        <f t="shared" si="15"/>
        <v>CO2 emissions (kt CO2) - 99998</v>
      </c>
      <c r="C974" s="19">
        <v>0</v>
      </c>
      <c r="D974" s="19">
        <v>0</v>
      </c>
      <c r="E974" s="19">
        <v>0</v>
      </c>
      <c r="F974" s="19">
        <v>0</v>
      </c>
      <c r="G974" s="19">
        <v>0</v>
      </c>
      <c r="H974" s="19">
        <v>0</v>
      </c>
      <c r="I974" s="19">
        <v>0</v>
      </c>
      <c r="J974" s="19">
        <v>0</v>
      </c>
      <c r="K974" s="19">
        <v>0</v>
      </c>
      <c r="L974" s="19">
        <v>0</v>
      </c>
      <c r="M974" s="19">
        <v>0</v>
      </c>
      <c r="N974" s="19">
        <v>0</v>
      </c>
      <c r="O974" s="19">
        <v>0</v>
      </c>
      <c r="P974" s="19">
        <v>0</v>
      </c>
      <c r="Q974" s="19">
        <v>0</v>
      </c>
      <c r="R974" s="19">
        <v>0</v>
      </c>
      <c r="S974" s="1" t="s">
        <v>40</v>
      </c>
      <c r="T974" s="1" t="s">
        <v>24</v>
      </c>
      <c r="U974" t="str">
        <f>IFERROR(VLOOKUP(JRC_IDEES_powergen[[#This Row],[Headers]],sections[#All],1,FALSE),U973)</f>
        <v>CO2 emissions (kt CO2)</v>
      </c>
      <c r="V974" t="str">
        <f>IFERROR(VLOOKUP(JRC_IDEES_powergen[[#This Row],[Headers]],ec[#All],3,FALSE),"")</f>
        <v>5550</v>
      </c>
      <c r="W974" t="str">
        <f>VLOOKUP(MID(JRC_IDEES_powergen[[#This Row],[Source.Name]],25,2),Table5[#All],3,FALSE)</f>
        <v>Croatia</v>
      </c>
    </row>
    <row r="975" spans="2:23" x14ac:dyDescent="0.25">
      <c r="B975" t="str">
        <f t="shared" si="15"/>
        <v>CO2 emissions (kt CO2) - 99999</v>
      </c>
      <c r="C975" s="19">
        <v>0</v>
      </c>
      <c r="D975" s="19">
        <v>0</v>
      </c>
      <c r="E975" s="19">
        <v>0</v>
      </c>
      <c r="F975" s="19">
        <v>0</v>
      </c>
      <c r="G975" s="19">
        <v>0</v>
      </c>
      <c r="H975" s="19">
        <v>0</v>
      </c>
      <c r="I975" s="19">
        <v>0</v>
      </c>
      <c r="J975" s="19">
        <v>0</v>
      </c>
      <c r="K975" s="19">
        <v>0</v>
      </c>
      <c r="L975" s="19">
        <v>0</v>
      </c>
      <c r="M975" s="19">
        <v>0</v>
      </c>
      <c r="N975" s="19">
        <v>0</v>
      </c>
      <c r="O975" s="19">
        <v>0</v>
      </c>
      <c r="P975" s="19">
        <v>0</v>
      </c>
      <c r="Q975" s="19">
        <v>0</v>
      </c>
      <c r="R975" s="19">
        <v>0</v>
      </c>
      <c r="S975" s="1" t="s">
        <v>40</v>
      </c>
      <c r="T975" s="1" t="s">
        <v>25</v>
      </c>
      <c r="U975" t="str">
        <f>IFERROR(VLOOKUP(JRC_IDEES_powergen[[#This Row],[Headers]],sections[#All],1,FALSE),U974)</f>
        <v>CO2 emissions (kt CO2)</v>
      </c>
      <c r="V975" t="str">
        <f>IFERROR(VLOOKUP(JRC_IDEES_powergen[[#This Row],[Headers]],ec[#All],3,FALSE),"")</f>
        <v>99998</v>
      </c>
      <c r="W975" t="str">
        <f>VLOOKUP(MID(JRC_IDEES_powergen[[#This Row],[Source.Name]],25,2),Table5[#All],3,FALSE)</f>
        <v>Croatia</v>
      </c>
    </row>
    <row r="976" spans="2:23" x14ac:dyDescent="0.25">
      <c r="B976" t="str">
        <f t="shared" si="15"/>
        <v/>
      </c>
      <c r="C976" s="19">
        <v>0</v>
      </c>
      <c r="D976" s="19">
        <v>0</v>
      </c>
      <c r="E976" s="19">
        <v>0</v>
      </c>
      <c r="F976" s="19">
        <v>0</v>
      </c>
      <c r="G976" s="19">
        <v>0</v>
      </c>
      <c r="H976" s="19">
        <v>0</v>
      </c>
      <c r="I976" s="19">
        <v>0</v>
      </c>
      <c r="J976" s="19">
        <v>0</v>
      </c>
      <c r="K976" s="19">
        <v>0</v>
      </c>
      <c r="L976" s="19">
        <v>0</v>
      </c>
      <c r="M976" s="19">
        <v>0</v>
      </c>
      <c r="N976" s="19">
        <v>0</v>
      </c>
      <c r="O976" s="19">
        <v>0</v>
      </c>
      <c r="P976" s="19">
        <v>0</v>
      </c>
      <c r="Q976" s="19">
        <v>0</v>
      </c>
      <c r="R976" s="19">
        <v>0</v>
      </c>
      <c r="S976" s="1" t="s">
        <v>40</v>
      </c>
      <c r="T976" s="1" t="s">
        <v>26</v>
      </c>
      <c r="U976" t="str">
        <f>IFERROR(VLOOKUP(JRC_IDEES_powergen[[#This Row],[Headers]],sections[#All],1,FALSE),U975)</f>
        <v>CO2 emissions (kt CO2)</v>
      </c>
      <c r="V976" t="str">
        <f>IFERROR(VLOOKUP(JRC_IDEES_powergen[[#This Row],[Headers]],ec[#All],3,FALSE),"")</f>
        <v>99999</v>
      </c>
      <c r="W976" t="str">
        <f>VLOOKUP(MID(JRC_IDEES_powergen[[#This Row],[Source.Name]],25,2),Table5[#All],3,FALSE)</f>
        <v>Croatia</v>
      </c>
    </row>
    <row r="977" spans="2:23" x14ac:dyDescent="0.25">
      <c r="B977" t="str">
        <f t="shared" si="15"/>
        <v/>
      </c>
      <c r="C977" s="19">
        <v>2000</v>
      </c>
      <c r="D977" s="19">
        <v>2001</v>
      </c>
      <c r="E977" s="19">
        <v>2002</v>
      </c>
      <c r="F977" s="19">
        <v>2003</v>
      </c>
      <c r="G977" s="19">
        <v>2004</v>
      </c>
      <c r="H977" s="19">
        <v>2005</v>
      </c>
      <c r="I977" s="19">
        <v>2006</v>
      </c>
      <c r="J977" s="19">
        <v>2007</v>
      </c>
      <c r="K977" s="19">
        <v>2008</v>
      </c>
      <c r="L977" s="19">
        <v>2009</v>
      </c>
      <c r="M977" s="19">
        <v>2010</v>
      </c>
      <c r="N977" s="19">
        <v>2011</v>
      </c>
      <c r="O977" s="19">
        <v>2012</v>
      </c>
      <c r="P977" s="19">
        <v>2013</v>
      </c>
      <c r="Q977" s="19">
        <v>2014</v>
      </c>
      <c r="R977" s="19">
        <v>2015</v>
      </c>
      <c r="S977" s="1" t="s">
        <v>41</v>
      </c>
      <c r="T977" s="1" t="s">
        <v>2</v>
      </c>
      <c r="U977" t="str">
        <f>IFERROR(VLOOKUP(JRC_IDEES_powergen[[#This Row],[Headers]],sections[#All],1,FALSE),U976)</f>
        <v>CO2 emissions (kt CO2)</v>
      </c>
      <c r="V977" t="str">
        <f>IFERROR(VLOOKUP(JRC_IDEES_powergen[[#This Row],[Headers]],ec[#All],3,FALSE),"")</f>
        <v/>
      </c>
      <c r="W977" t="str">
        <f>VLOOKUP(MID(JRC_IDEES_powergen[[#This Row],[Source.Name]],25,2),Table5[#All],3,FALSE)</f>
        <v>Hungary</v>
      </c>
    </row>
    <row r="978" spans="2:23" x14ac:dyDescent="0.25">
      <c r="B978" t="str">
        <f t="shared" si="15"/>
        <v>Total gross distributed heat production (GWh) - 0</v>
      </c>
      <c r="C978" s="19">
        <v>4959.3850884618487</v>
      </c>
      <c r="D978" s="19">
        <v>5617.6023255813961</v>
      </c>
      <c r="E978" s="19">
        <v>5440.5708139534881</v>
      </c>
      <c r="F978" s="19">
        <v>5539.3536046511626</v>
      </c>
      <c r="G978" s="19">
        <v>6021.131860465116</v>
      </c>
      <c r="H978" s="19">
        <v>6087.2376305598482</v>
      </c>
      <c r="I978" s="19">
        <v>5669.5741860465114</v>
      </c>
      <c r="J978" s="19">
        <v>5091.9361627906983</v>
      </c>
      <c r="K978" s="19">
        <v>4625.5777906976746</v>
      </c>
      <c r="L978" s="19">
        <v>4022.093023255813</v>
      </c>
      <c r="M978" s="19">
        <v>4230.0719203876452</v>
      </c>
      <c r="N978" s="19">
        <v>5087.1398703788645</v>
      </c>
      <c r="O978" s="19">
        <v>6669.0773438558845</v>
      </c>
      <c r="P978" s="19">
        <v>6910.1450627775812</v>
      </c>
      <c r="Q978" s="19">
        <v>7180.0964715239998</v>
      </c>
      <c r="R978" s="19">
        <v>8713.7093101019782</v>
      </c>
      <c r="S978" s="1" t="s">
        <v>41</v>
      </c>
      <c r="T978" s="1" t="s">
        <v>3</v>
      </c>
      <c r="U978" t="str">
        <f>IFERROR(VLOOKUP(JRC_IDEES_powergen[[#This Row],[Headers]],sections[#All],1,FALSE),U977)</f>
        <v>Total gross distributed heat production (GWh)</v>
      </c>
      <c r="V978" t="str">
        <f>IFERROR(VLOOKUP(JRC_IDEES_powergen[[#This Row],[Headers]],ec[#All],3,FALSE),"")</f>
        <v/>
      </c>
      <c r="W978" t="str">
        <f>VLOOKUP(MID(JRC_IDEES_powergen[[#This Row],[Source.Name]],25,2),Table5[#All],3,FALSE)</f>
        <v>Hungary</v>
      </c>
    </row>
    <row r="979" spans="2:23" x14ac:dyDescent="0.25">
      <c r="B979" t="str">
        <f t="shared" si="15"/>
        <v>Total gross distributed heat production (GWh) - 2100</v>
      </c>
      <c r="C979" s="19">
        <v>4897.8120245871432</v>
      </c>
      <c r="D979" s="19">
        <v>5544.181670113333</v>
      </c>
      <c r="E979" s="19">
        <v>5364.6726789182067</v>
      </c>
      <c r="F979" s="19">
        <v>5468.0630632398188</v>
      </c>
      <c r="G979" s="19">
        <v>5958.4284953971173</v>
      </c>
      <c r="H979" s="19">
        <v>6021.8242429565244</v>
      </c>
      <c r="I979" s="19">
        <v>5622.8551503224962</v>
      </c>
      <c r="J979" s="19">
        <v>5037.2471234171426</v>
      </c>
      <c r="K979" s="19">
        <v>4570.9222895807115</v>
      </c>
      <c r="L979" s="19">
        <v>3964.3453626142314</v>
      </c>
      <c r="M979" s="19">
        <v>4165.1509099535479</v>
      </c>
      <c r="N979" s="19">
        <v>5010.0620993684915</v>
      </c>
      <c r="O979" s="19">
        <v>6558.6147686056856</v>
      </c>
      <c r="P979" s="19">
        <v>6750.1305681696285</v>
      </c>
      <c r="Q979" s="19">
        <v>6833.506918095607</v>
      </c>
      <c r="R979" s="19">
        <v>8178.7792761236688</v>
      </c>
      <c r="S979" s="1" t="s">
        <v>41</v>
      </c>
      <c r="T979" s="1" t="s">
        <v>4</v>
      </c>
      <c r="U979" t="str">
        <f>IFERROR(VLOOKUP(JRC_IDEES_powergen[[#This Row],[Headers]],sections[#All],1,FALSE),U978)</f>
        <v>Total gross distributed heat production (GWh)</v>
      </c>
      <c r="V979">
        <f>IFERROR(VLOOKUP(JRC_IDEES_powergen[[#This Row],[Headers]],ec[#All],3,FALSE),"")</f>
        <v>0</v>
      </c>
      <c r="W979" t="str">
        <f>VLOOKUP(MID(JRC_IDEES_powergen[[#This Row],[Source.Name]],25,2),Table5[#All],3,FALSE)</f>
        <v>Hungary</v>
      </c>
    </row>
    <row r="980" spans="2:23" x14ac:dyDescent="0.25">
      <c r="B980" t="str">
        <f t="shared" si="15"/>
        <v>Total gross distributed heat production (GWh) - 2200</v>
      </c>
      <c r="C980" s="19">
        <v>0</v>
      </c>
      <c r="D980" s="19">
        <v>5.3252624779131583</v>
      </c>
      <c r="E980" s="19">
        <v>5.8383180796370686</v>
      </c>
      <c r="F980" s="19">
        <v>51.422685608182746</v>
      </c>
      <c r="G980" s="19">
        <v>247.32993999043742</v>
      </c>
      <c r="H980" s="19">
        <v>613.3905782685041</v>
      </c>
      <c r="I980" s="19">
        <v>593.33175369498986</v>
      </c>
      <c r="J980" s="19">
        <v>671.39522805407523</v>
      </c>
      <c r="K980" s="19">
        <v>684.84058089514667</v>
      </c>
      <c r="L980" s="19">
        <v>266.41985409152818</v>
      </c>
      <c r="M980" s="19">
        <v>342.532937850574</v>
      </c>
      <c r="N980" s="19">
        <v>356.19272966914809</v>
      </c>
      <c r="O980" s="19">
        <v>323.82023741438331</v>
      </c>
      <c r="P980" s="19">
        <v>178.69061165930719</v>
      </c>
      <c r="Q980" s="19">
        <v>7.6218009354889817</v>
      </c>
      <c r="R980" s="19">
        <v>80.777669320165174</v>
      </c>
      <c r="S980" s="1" t="s">
        <v>41</v>
      </c>
      <c r="T980" s="1" t="s">
        <v>5</v>
      </c>
      <c r="U980" t="str">
        <f>IFERROR(VLOOKUP(JRC_IDEES_powergen[[#This Row],[Headers]],sections[#All],1,FALSE),U979)</f>
        <v>Total gross distributed heat production (GWh)</v>
      </c>
      <c r="V980" t="str">
        <f>IFERROR(VLOOKUP(JRC_IDEES_powergen[[#This Row],[Headers]],ec[#All],3,FALSE),"")</f>
        <v>2100</v>
      </c>
      <c r="W980" t="str">
        <f>VLOOKUP(MID(JRC_IDEES_powergen[[#This Row],[Source.Name]],25,2),Table5[#All],3,FALSE)</f>
        <v>Hungary</v>
      </c>
    </row>
    <row r="981" spans="2:23" x14ac:dyDescent="0.25">
      <c r="B981" t="str">
        <f t="shared" si="15"/>
        <v>Total gross distributed heat production (GWh) - 3210</v>
      </c>
      <c r="C981" s="19">
        <v>2.2899073341832894</v>
      </c>
      <c r="D981" s="19">
        <v>364.77246288101071</v>
      </c>
      <c r="E981" s="19">
        <v>377.15534794455459</v>
      </c>
      <c r="F981" s="19">
        <v>272.30649424333131</v>
      </c>
      <c r="G981" s="19">
        <v>496.98222683524523</v>
      </c>
      <c r="H981" s="19">
        <v>72.163597443353439</v>
      </c>
      <c r="I981" s="19">
        <v>64.238674120520571</v>
      </c>
      <c r="J981" s="19">
        <v>61.670618868051967</v>
      </c>
      <c r="K981" s="19">
        <v>0</v>
      </c>
      <c r="L981" s="19">
        <v>0</v>
      </c>
      <c r="M981" s="19">
        <v>0</v>
      </c>
      <c r="N981" s="19">
        <v>0</v>
      </c>
      <c r="O981" s="19">
        <v>45.386819921930133</v>
      </c>
      <c r="P981" s="19">
        <v>14.854787702051032</v>
      </c>
      <c r="Q981" s="19">
        <v>16.4309121625312</v>
      </c>
      <c r="R981" s="19">
        <v>71.802372729035923</v>
      </c>
      <c r="S981" s="1" t="s">
        <v>41</v>
      </c>
      <c r="T981" s="1" t="s">
        <v>6</v>
      </c>
      <c r="U981" t="str">
        <f>IFERROR(VLOOKUP(JRC_IDEES_powergen[[#This Row],[Headers]],sections[#All],1,FALSE),U980)</f>
        <v>Total gross distributed heat production (GWh)</v>
      </c>
      <c r="V981" t="str">
        <f>IFERROR(VLOOKUP(JRC_IDEES_powergen[[#This Row],[Headers]],ec[#All],3,FALSE),"")</f>
        <v>2200</v>
      </c>
      <c r="W981" t="str">
        <f>VLOOKUP(MID(JRC_IDEES_powergen[[#This Row],[Source.Name]],25,2),Table5[#All],3,FALSE)</f>
        <v>Hungary</v>
      </c>
    </row>
    <row r="982" spans="2:23" x14ac:dyDescent="0.25">
      <c r="B982" t="str">
        <f t="shared" si="15"/>
        <v>Total gross distributed heat production (GWh) - 3260</v>
      </c>
      <c r="C982" s="19">
        <v>0</v>
      </c>
      <c r="D982" s="19">
        <v>0</v>
      </c>
      <c r="E982" s="19">
        <v>0</v>
      </c>
      <c r="F982" s="19">
        <v>0</v>
      </c>
      <c r="G982" s="19">
        <v>11.33550669609625</v>
      </c>
      <c r="H982" s="19">
        <v>11.562557262205187</v>
      </c>
      <c r="I982" s="19">
        <v>0</v>
      </c>
      <c r="J982" s="19">
        <v>0</v>
      </c>
      <c r="K982" s="19">
        <v>0</v>
      </c>
      <c r="L982" s="19">
        <v>0</v>
      </c>
      <c r="M982" s="19">
        <v>0</v>
      </c>
      <c r="N982" s="19">
        <v>0</v>
      </c>
      <c r="O982" s="19">
        <v>0</v>
      </c>
      <c r="P982" s="19">
        <v>12.509276451436099</v>
      </c>
      <c r="Q982" s="19">
        <v>0</v>
      </c>
      <c r="R982" s="19">
        <v>0</v>
      </c>
      <c r="S982" s="1" t="s">
        <v>41</v>
      </c>
      <c r="T982" s="1" t="s">
        <v>7</v>
      </c>
      <c r="U982" t="str">
        <f>IFERROR(VLOOKUP(JRC_IDEES_powergen[[#This Row],[Headers]],sections[#All],1,FALSE),U981)</f>
        <v>Total gross distributed heat production (GWh)</v>
      </c>
      <c r="V982" t="str">
        <f>IFERROR(VLOOKUP(JRC_IDEES_powergen[[#This Row],[Headers]],ec[#All],3,FALSE),"")</f>
        <v>3210</v>
      </c>
      <c r="W982" t="str">
        <f>VLOOKUP(MID(JRC_IDEES_powergen[[#This Row],[Source.Name]],25,2),Table5[#All],3,FALSE)</f>
        <v>Hungary</v>
      </c>
    </row>
    <row r="983" spans="2:23" x14ac:dyDescent="0.25">
      <c r="B983" t="str">
        <f t="shared" si="15"/>
        <v>Total gross distributed heat production (GWh) - 0</v>
      </c>
      <c r="C983" s="19">
        <v>0</v>
      </c>
      <c r="D983" s="19">
        <v>39.341942568713165</v>
      </c>
      <c r="E983" s="19">
        <v>0</v>
      </c>
      <c r="F983" s="19">
        <v>0</v>
      </c>
      <c r="G983" s="19">
        <v>0</v>
      </c>
      <c r="H983" s="19">
        <v>0</v>
      </c>
      <c r="I983" s="19">
        <v>0</v>
      </c>
      <c r="J983" s="19">
        <v>0</v>
      </c>
      <c r="K983" s="19">
        <v>0</v>
      </c>
      <c r="L983" s="19">
        <v>0</v>
      </c>
      <c r="M983" s="19">
        <v>0</v>
      </c>
      <c r="N983" s="19">
        <v>0</v>
      </c>
      <c r="O983" s="19">
        <v>0</v>
      </c>
      <c r="P983" s="19">
        <v>0</v>
      </c>
      <c r="Q983" s="19">
        <v>58.43380717208219</v>
      </c>
      <c r="R983" s="19">
        <v>43.081028844125392</v>
      </c>
      <c r="S983" s="1" t="s">
        <v>41</v>
      </c>
      <c r="T983" s="1" t="s">
        <v>8</v>
      </c>
      <c r="U983" t="str">
        <f>IFERROR(VLOOKUP(JRC_IDEES_powergen[[#This Row],[Headers]],sections[#All],1,FALSE),U982)</f>
        <v>Total gross distributed heat production (GWh)</v>
      </c>
      <c r="V983" t="str">
        <f>IFERROR(VLOOKUP(JRC_IDEES_powergen[[#This Row],[Headers]],ec[#All],3,FALSE),"")</f>
        <v>3260</v>
      </c>
      <c r="W983" t="str">
        <f>VLOOKUP(MID(JRC_IDEES_powergen[[#This Row],[Source.Name]],25,2),Table5[#All],3,FALSE)</f>
        <v>Hungary</v>
      </c>
    </row>
    <row r="984" spans="2:23" x14ac:dyDescent="0.25">
      <c r="B984" t="str">
        <f t="shared" si="15"/>
        <v>Total gross distributed heat production (GWh) - 3270A</v>
      </c>
      <c r="C984" s="19">
        <v>178.64437031830781</v>
      </c>
      <c r="D984" s="19">
        <v>97.481079656004354</v>
      </c>
      <c r="E984" s="19">
        <v>129.43422837052418</v>
      </c>
      <c r="F984" s="19">
        <v>137.48713980556317</v>
      </c>
      <c r="G984" s="19">
        <v>91.248597154477693</v>
      </c>
      <c r="H984" s="19">
        <v>98.604954176036813</v>
      </c>
      <c r="I984" s="19">
        <v>78.937261660198402</v>
      </c>
      <c r="J984" s="19">
        <v>38.398687219730476</v>
      </c>
      <c r="K984" s="19">
        <v>26.787981905762543</v>
      </c>
      <c r="L984" s="19">
        <v>194.28871455583058</v>
      </c>
      <c r="M984" s="19">
        <v>47.768198815896369</v>
      </c>
      <c r="N984" s="19">
        <v>41.741092982794605</v>
      </c>
      <c r="O984" s="19">
        <v>59.620332520337733</v>
      </c>
      <c r="P984" s="19">
        <v>41.145864526814158</v>
      </c>
      <c r="Q984" s="19">
        <v>19.054502338722454</v>
      </c>
      <c r="R984" s="19">
        <v>20.514775640059746</v>
      </c>
      <c r="S984" s="1" t="s">
        <v>41</v>
      </c>
      <c r="T984" s="1" t="s">
        <v>9</v>
      </c>
      <c r="U984" t="str">
        <f>IFERROR(VLOOKUP(JRC_IDEES_powergen[[#This Row],[Headers]],sections[#All],1,FALSE),U983)</f>
        <v>Total gross distributed heat production (GWh)</v>
      </c>
      <c r="V984">
        <f>IFERROR(VLOOKUP(JRC_IDEES_powergen[[#This Row],[Headers]],ec[#All],3,FALSE),"")</f>
        <v>0</v>
      </c>
      <c r="W984" t="str">
        <f>VLOOKUP(MID(JRC_IDEES_powergen[[#This Row],[Source.Name]],25,2),Table5[#All],3,FALSE)</f>
        <v>Hungary</v>
      </c>
    </row>
    <row r="985" spans="2:23" x14ac:dyDescent="0.25">
      <c r="B985" t="str">
        <f t="shared" si="15"/>
        <v>Total gross distributed heat production (GWh) - 3280</v>
      </c>
      <c r="C985" s="19">
        <v>178.64437031830781</v>
      </c>
      <c r="D985" s="19">
        <v>97.481079656004354</v>
      </c>
      <c r="E985" s="19">
        <v>129.43422837052418</v>
      </c>
      <c r="F985" s="19">
        <v>137.48713980556317</v>
      </c>
      <c r="G985" s="19">
        <v>83.604486757330974</v>
      </c>
      <c r="H985" s="19">
        <v>90.786461299702694</v>
      </c>
      <c r="I985" s="19">
        <v>71.246529479122813</v>
      </c>
      <c r="J985" s="19">
        <v>38.398687219730476</v>
      </c>
      <c r="K985" s="19">
        <v>26.787981905762543</v>
      </c>
      <c r="L985" s="19">
        <v>194.28871455583058</v>
      </c>
      <c r="M985" s="19">
        <v>47.768198815896369</v>
      </c>
      <c r="N985" s="19">
        <v>41.741092982794605</v>
      </c>
      <c r="O985" s="19">
        <v>59.620332520337733</v>
      </c>
      <c r="P985" s="19">
        <v>41.145864526814158</v>
      </c>
      <c r="Q985" s="19">
        <v>19.054502338722454</v>
      </c>
      <c r="R985" s="19">
        <v>20.514775640059746</v>
      </c>
      <c r="S985" s="1" t="s">
        <v>41</v>
      </c>
      <c r="T985" s="1" t="s">
        <v>10</v>
      </c>
      <c r="U985" t="str">
        <f>IFERROR(VLOOKUP(JRC_IDEES_powergen[[#This Row],[Headers]],sections[#All],1,FALSE),U984)</f>
        <v>Total gross distributed heat production (GWh)</v>
      </c>
      <c r="V985" t="str">
        <f>IFERROR(VLOOKUP(JRC_IDEES_powergen[[#This Row],[Headers]],ec[#All],3,FALSE),"")</f>
        <v>3270A</v>
      </c>
      <c r="W985" t="str">
        <f>VLOOKUP(MID(JRC_IDEES_powergen[[#This Row],[Source.Name]],25,2),Table5[#All],3,FALSE)</f>
        <v>Hungary</v>
      </c>
    </row>
    <row r="986" spans="2:23" x14ac:dyDescent="0.25">
      <c r="B986" t="str">
        <f t="shared" si="15"/>
        <v/>
      </c>
      <c r="C986" s="19">
        <v>0</v>
      </c>
      <c r="D986" s="19">
        <v>0</v>
      </c>
      <c r="E986" s="19">
        <v>0</v>
      </c>
      <c r="F986" s="19">
        <v>0</v>
      </c>
      <c r="G986" s="19">
        <v>7.644110397146723</v>
      </c>
      <c r="H986" s="19">
        <v>7.8184928763341128</v>
      </c>
      <c r="I986" s="19">
        <v>7.6907321810755933</v>
      </c>
      <c r="J986" s="19">
        <v>0</v>
      </c>
      <c r="K986" s="19">
        <v>0</v>
      </c>
      <c r="L986" s="19">
        <v>0</v>
      </c>
      <c r="M986" s="19">
        <v>0</v>
      </c>
      <c r="N986" s="19">
        <v>0</v>
      </c>
      <c r="O986" s="19">
        <v>0</v>
      </c>
      <c r="P986" s="19">
        <v>0</v>
      </c>
      <c r="Q986" s="19">
        <v>0</v>
      </c>
      <c r="R986" s="19">
        <v>0</v>
      </c>
      <c r="S986" s="1" t="s">
        <v>41</v>
      </c>
      <c r="T986" s="1" t="s">
        <v>11</v>
      </c>
      <c r="U986" t="str">
        <f>IFERROR(VLOOKUP(JRC_IDEES_powergen[[#This Row],[Headers]],sections[#All],1,FALSE),U985)</f>
        <v>Total gross distributed heat production (GWh)</v>
      </c>
      <c r="V986" t="str">
        <f>IFERROR(VLOOKUP(JRC_IDEES_powergen[[#This Row],[Headers]],ec[#All],3,FALSE),"")</f>
        <v>3280</v>
      </c>
      <c r="W986" t="str">
        <f>VLOOKUP(MID(JRC_IDEES_powergen[[#This Row],[Source.Name]],25,2),Table5[#All],3,FALSE)</f>
        <v>Hungary</v>
      </c>
    </row>
    <row r="987" spans="2:23" x14ac:dyDescent="0.25">
      <c r="B987" t="str">
        <f t="shared" si="15"/>
        <v>Total gross distributed heat production (GWh) - 4100</v>
      </c>
      <c r="C987" s="19">
        <v>4696.6429299406382</v>
      </c>
      <c r="D987" s="19">
        <v>5015.9127164213105</v>
      </c>
      <c r="E987" s="19">
        <v>4809.606434005017</v>
      </c>
      <c r="F987" s="19">
        <v>4689.9826669463037</v>
      </c>
      <c r="G987" s="19">
        <v>4838.6096710805296</v>
      </c>
      <c r="H987" s="19">
        <v>4808.1906619111778</v>
      </c>
      <c r="I987" s="19">
        <v>4421.9567312780155</v>
      </c>
      <c r="J987" s="19">
        <v>3772.3801201929155</v>
      </c>
      <c r="K987" s="19">
        <v>3382.2738893188885</v>
      </c>
      <c r="L987" s="19">
        <v>3053.9393755033243</v>
      </c>
      <c r="M987" s="19">
        <v>3308.7093003311957</v>
      </c>
      <c r="N987" s="19">
        <v>4090.9610886263144</v>
      </c>
      <c r="O987" s="19">
        <v>5510.7891666837659</v>
      </c>
      <c r="P987" s="19">
        <v>5659.5803770520733</v>
      </c>
      <c r="Q987" s="19">
        <v>5910.7066254717056</v>
      </c>
      <c r="R987" s="19">
        <v>6820.747848261185</v>
      </c>
      <c r="S987" s="1" t="s">
        <v>41</v>
      </c>
      <c r="T987" s="1" t="s">
        <v>12</v>
      </c>
      <c r="U987" t="str">
        <f>IFERROR(VLOOKUP(JRC_IDEES_powergen[[#This Row],[Headers]],sections[#All],1,FALSE),U986)</f>
        <v>Total gross distributed heat production (GWh)</v>
      </c>
      <c r="V987" t="str">
        <f>IFERROR(VLOOKUP(JRC_IDEES_powergen[[#This Row],[Headers]],ec[#All],3,FALSE),"")</f>
        <v/>
      </c>
      <c r="W987" t="str">
        <f>VLOOKUP(MID(JRC_IDEES_powergen[[#This Row],[Source.Name]],25,2),Table5[#All],3,FALSE)</f>
        <v>Hungary</v>
      </c>
    </row>
    <row r="988" spans="2:23" x14ac:dyDescent="0.25">
      <c r="B988" t="str">
        <f t="shared" si="15"/>
        <v>Total gross distributed heat production (GWh) - 5542</v>
      </c>
      <c r="C988" s="19">
        <v>4696.6429299406382</v>
      </c>
      <c r="D988" s="19">
        <v>5015.9127164213105</v>
      </c>
      <c r="E988" s="19">
        <v>4809.606434005017</v>
      </c>
      <c r="F988" s="19">
        <v>4689.9826669463037</v>
      </c>
      <c r="G988" s="19">
        <v>4838.6096710805296</v>
      </c>
      <c r="H988" s="19">
        <v>4808.1906619111778</v>
      </c>
      <c r="I988" s="19">
        <v>4421.9567312780155</v>
      </c>
      <c r="J988" s="19">
        <v>3772.3801201929155</v>
      </c>
      <c r="K988" s="19">
        <v>3382.2738893188885</v>
      </c>
      <c r="L988" s="19">
        <v>3050.4491590741777</v>
      </c>
      <c r="M988" s="19">
        <v>3305.3263424560491</v>
      </c>
      <c r="N988" s="19">
        <v>4087.4575535803883</v>
      </c>
      <c r="O988" s="19">
        <v>5506.1130621723669</v>
      </c>
      <c r="P988" s="19">
        <v>5659.3197666309534</v>
      </c>
      <c r="Q988" s="19">
        <v>5910.7066254717056</v>
      </c>
      <c r="R988" s="19">
        <v>6806.1310706176428</v>
      </c>
      <c r="S988" s="1" t="s">
        <v>41</v>
      </c>
      <c r="T988" s="1" t="s">
        <v>13</v>
      </c>
      <c r="U988" t="str">
        <f>IFERROR(VLOOKUP(JRC_IDEES_powergen[[#This Row],[Headers]],sections[#All],1,FALSE),U987)</f>
        <v>Total gross distributed heat production (GWh)</v>
      </c>
      <c r="V988" t="str">
        <f>IFERROR(VLOOKUP(JRC_IDEES_powergen[[#This Row],[Headers]],ec[#All],3,FALSE),"")</f>
        <v>4100</v>
      </c>
      <c r="W988" t="str">
        <f>VLOOKUP(MID(JRC_IDEES_powergen[[#This Row],[Source.Name]],25,2),Table5[#All],3,FALSE)</f>
        <v>Hungary</v>
      </c>
    </row>
    <row r="989" spans="2:23" x14ac:dyDescent="0.25">
      <c r="B989" t="str">
        <f t="shared" si="15"/>
        <v>Total gross distributed heat production (GWh) - 4200</v>
      </c>
      <c r="C989" s="19">
        <v>0</v>
      </c>
      <c r="D989" s="19">
        <v>0</v>
      </c>
      <c r="E989" s="19">
        <v>0</v>
      </c>
      <c r="F989" s="19">
        <v>0</v>
      </c>
      <c r="G989" s="19">
        <v>0</v>
      </c>
      <c r="H989" s="19">
        <v>0</v>
      </c>
      <c r="I989" s="19">
        <v>0</v>
      </c>
      <c r="J989" s="19">
        <v>0</v>
      </c>
      <c r="K989" s="19">
        <v>0</v>
      </c>
      <c r="L989" s="19">
        <v>3.4902164291466571</v>
      </c>
      <c r="M989" s="19">
        <v>3.3829578751463467</v>
      </c>
      <c r="N989" s="19">
        <v>3.5035350459260464</v>
      </c>
      <c r="O989" s="19">
        <v>4.6761045113990383</v>
      </c>
      <c r="P989" s="19">
        <v>0.26061042111956673</v>
      </c>
      <c r="Q989" s="19">
        <v>0</v>
      </c>
      <c r="R989" s="19">
        <v>14.616777643542585</v>
      </c>
      <c r="S989" s="1" t="s">
        <v>41</v>
      </c>
      <c r="T989" s="1" t="s">
        <v>14</v>
      </c>
      <c r="U989" t="str">
        <f>IFERROR(VLOOKUP(JRC_IDEES_powergen[[#This Row],[Headers]],sections[#All],1,FALSE),U988)</f>
        <v>Total gross distributed heat production (GWh)</v>
      </c>
      <c r="V989" t="str">
        <f>IFERROR(VLOOKUP(JRC_IDEES_powergen[[#This Row],[Headers]],ec[#All],3,FALSE),"")</f>
        <v>5542</v>
      </c>
      <c r="W989" t="str">
        <f>VLOOKUP(MID(JRC_IDEES_powergen[[#This Row],[Source.Name]],25,2),Table5[#All],3,FALSE)</f>
        <v>Hungary</v>
      </c>
    </row>
    <row r="990" spans="2:23" x14ac:dyDescent="0.25">
      <c r="B990" t="str">
        <f t="shared" si="15"/>
        <v>Total gross distributed heat production (GWh) - 0</v>
      </c>
      <c r="C990" s="19">
        <v>0</v>
      </c>
      <c r="D990" s="19">
        <v>0</v>
      </c>
      <c r="E990" s="19">
        <v>0</v>
      </c>
      <c r="F990" s="19">
        <v>291.00565264630694</v>
      </c>
      <c r="G990" s="19">
        <v>241.52407285451167</v>
      </c>
      <c r="H990" s="19">
        <v>359.65405822574525</v>
      </c>
      <c r="I990" s="19">
        <v>412.29549026443209</v>
      </c>
      <c r="J990" s="19">
        <v>420.05836625220303</v>
      </c>
      <c r="K990" s="19">
        <v>428.60771049220068</v>
      </c>
      <c r="L990" s="19">
        <v>417.66256602121666</v>
      </c>
      <c r="M990" s="19">
        <v>427.5836333032675</v>
      </c>
      <c r="N990" s="19">
        <v>420.42420551112559</v>
      </c>
      <c r="O990" s="19">
        <v>459.42726824495537</v>
      </c>
      <c r="P990" s="19">
        <v>474.94083625236919</v>
      </c>
      <c r="Q990" s="19">
        <v>501.46934997312002</v>
      </c>
      <c r="R990" s="19">
        <v>613.13535694228506</v>
      </c>
      <c r="S990" s="1" t="s">
        <v>41</v>
      </c>
      <c r="T990" s="1" t="s">
        <v>15</v>
      </c>
      <c r="U990" t="str">
        <f>IFERROR(VLOOKUP(JRC_IDEES_powergen[[#This Row],[Headers]],sections[#All],1,FALSE),U989)</f>
        <v>Total gross distributed heat production (GWh)</v>
      </c>
      <c r="V990" t="str">
        <f>IFERROR(VLOOKUP(JRC_IDEES_powergen[[#This Row],[Headers]],ec[#All],3,FALSE),"")</f>
        <v>4200</v>
      </c>
      <c r="W990" t="str">
        <f>VLOOKUP(MID(JRC_IDEES_powergen[[#This Row],[Source.Name]],25,2),Table5[#All],3,FALSE)</f>
        <v>Hungary</v>
      </c>
    </row>
    <row r="991" spans="2:23" x14ac:dyDescent="0.25">
      <c r="B991" t="str">
        <f t="shared" si="15"/>
        <v>Total gross distributed heat production (GWh) - 5541</v>
      </c>
      <c r="C991" s="19">
        <v>20.234816994014487</v>
      </c>
      <c r="D991" s="19">
        <v>21.348206108381216</v>
      </c>
      <c r="E991" s="19">
        <v>42.638350518473771</v>
      </c>
      <c r="F991" s="19">
        <v>25.858423990131346</v>
      </c>
      <c r="G991" s="19">
        <v>31.398480785819658</v>
      </c>
      <c r="H991" s="19">
        <v>58.257835669501965</v>
      </c>
      <c r="I991" s="19">
        <v>52.095239304339927</v>
      </c>
      <c r="J991" s="19">
        <v>73.344102830167145</v>
      </c>
      <c r="K991" s="19">
        <v>48.412126968713046</v>
      </c>
      <c r="L991" s="19">
        <v>32.034852442331434</v>
      </c>
      <c r="M991" s="19">
        <v>38.556839652613988</v>
      </c>
      <c r="N991" s="19">
        <v>100.74298257910891</v>
      </c>
      <c r="O991" s="19">
        <v>159.57094382031292</v>
      </c>
      <c r="P991" s="19">
        <v>368.40881452557727</v>
      </c>
      <c r="Q991" s="19">
        <v>319.78992004195624</v>
      </c>
      <c r="R991" s="19">
        <v>485.72348406704265</v>
      </c>
      <c r="S991" s="1" t="s">
        <v>41</v>
      </c>
      <c r="T991" s="1" t="s">
        <v>16</v>
      </c>
      <c r="U991" t="str">
        <f>IFERROR(VLOOKUP(JRC_IDEES_powergen[[#This Row],[Headers]],sections[#All],1,FALSE),U990)</f>
        <v>Total gross distributed heat production (GWh)</v>
      </c>
      <c r="V991">
        <f>IFERROR(VLOOKUP(JRC_IDEES_powergen[[#This Row],[Headers]],ec[#All],3,FALSE),"")</f>
        <v>0</v>
      </c>
      <c r="W991" t="str">
        <f>VLOOKUP(MID(JRC_IDEES_powergen[[#This Row],[Source.Name]],25,2),Table5[#All],3,FALSE)</f>
        <v>Hungary</v>
      </c>
    </row>
    <row r="992" spans="2:23" x14ac:dyDescent="0.25">
      <c r="B992" t="str">
        <f t="shared" si="15"/>
        <v>Total gross distributed heat production (GWh) - 55431</v>
      </c>
      <c r="C992" s="19">
        <v>20.234816994014487</v>
      </c>
      <c r="D992" s="19">
        <v>21.348206108381216</v>
      </c>
      <c r="E992" s="19">
        <v>42.638350518473771</v>
      </c>
      <c r="F992" s="19">
        <v>25.858423990131346</v>
      </c>
      <c r="G992" s="19">
        <v>31.398480785819658</v>
      </c>
      <c r="H992" s="19">
        <v>58.257835669501965</v>
      </c>
      <c r="I992" s="19">
        <v>52.095239304339927</v>
      </c>
      <c r="J992" s="19">
        <v>73.344102830167145</v>
      </c>
      <c r="K992" s="19">
        <v>48.412126968713046</v>
      </c>
      <c r="L992" s="19">
        <v>32.034852442331434</v>
      </c>
      <c r="M992" s="19">
        <v>38.556839652613988</v>
      </c>
      <c r="N992" s="19">
        <v>100.74298257910891</v>
      </c>
      <c r="O992" s="19">
        <v>159.57094382031292</v>
      </c>
      <c r="P992" s="19">
        <v>368.40881452557727</v>
      </c>
      <c r="Q992" s="19">
        <v>319.78992004195624</v>
      </c>
      <c r="R992" s="19">
        <v>485.72348406704265</v>
      </c>
      <c r="S992" s="1" t="s">
        <v>41</v>
      </c>
      <c r="T992" s="1" t="s">
        <v>17</v>
      </c>
      <c r="U992" t="str">
        <f>IFERROR(VLOOKUP(JRC_IDEES_powergen[[#This Row],[Headers]],sections[#All],1,FALSE),U991)</f>
        <v>Total gross distributed heat production (GWh)</v>
      </c>
      <c r="V992" t="str">
        <f>IFERROR(VLOOKUP(JRC_IDEES_powergen[[#This Row],[Headers]],ec[#All],3,FALSE),"")</f>
        <v>5541</v>
      </c>
      <c r="W992" t="str">
        <f>VLOOKUP(MID(JRC_IDEES_powergen[[#This Row],[Source.Name]],25,2),Table5[#All],3,FALSE)</f>
        <v>Hungary</v>
      </c>
    </row>
    <row r="993" spans="2:23" x14ac:dyDescent="0.25">
      <c r="B993" t="str">
        <f t="shared" si="15"/>
        <v>Total gross distributed heat production (GWh) - 5545</v>
      </c>
      <c r="C993" s="19">
        <v>0</v>
      </c>
      <c r="D993" s="19">
        <v>0</v>
      </c>
      <c r="E993" s="19">
        <v>0</v>
      </c>
      <c r="F993" s="19">
        <v>0</v>
      </c>
      <c r="G993" s="19">
        <v>0</v>
      </c>
      <c r="H993" s="19">
        <v>0</v>
      </c>
      <c r="I993" s="19">
        <v>0</v>
      </c>
      <c r="J993" s="19">
        <v>0</v>
      </c>
      <c r="K993" s="19">
        <v>0</v>
      </c>
      <c r="L993" s="19">
        <v>0</v>
      </c>
      <c r="M993" s="19">
        <v>0</v>
      </c>
      <c r="N993" s="19">
        <v>0</v>
      </c>
      <c r="O993" s="19">
        <v>0</v>
      </c>
      <c r="P993" s="19">
        <v>0</v>
      </c>
      <c r="Q993" s="19">
        <v>0</v>
      </c>
      <c r="R993" s="19">
        <v>0</v>
      </c>
      <c r="S993" s="1" t="s">
        <v>41</v>
      </c>
      <c r="T993" s="1" t="s">
        <v>18</v>
      </c>
      <c r="U993" t="str">
        <f>IFERROR(VLOOKUP(JRC_IDEES_powergen[[#This Row],[Headers]],sections[#All],1,FALSE),U992)</f>
        <v>Total gross distributed heat production (GWh)</v>
      </c>
      <c r="V993" t="str">
        <f>IFERROR(VLOOKUP(JRC_IDEES_powergen[[#This Row],[Headers]],ec[#All],3,FALSE),"")</f>
        <v>55431</v>
      </c>
      <c r="W993" t="str">
        <f>VLOOKUP(MID(JRC_IDEES_powergen[[#This Row],[Source.Name]],25,2),Table5[#All],3,FALSE)</f>
        <v>Hungary</v>
      </c>
    </row>
    <row r="994" spans="2:23" x14ac:dyDescent="0.25">
      <c r="B994" t="str">
        <f t="shared" si="15"/>
        <v>Total gross distributed heat production (GWh) - 0</v>
      </c>
      <c r="C994" s="19">
        <v>0</v>
      </c>
      <c r="D994" s="19">
        <v>0</v>
      </c>
      <c r="E994" s="19">
        <v>0</v>
      </c>
      <c r="F994" s="19">
        <v>0</v>
      </c>
      <c r="G994" s="19">
        <v>0</v>
      </c>
      <c r="H994" s="19">
        <v>0</v>
      </c>
      <c r="I994" s="19">
        <v>0</v>
      </c>
      <c r="J994" s="19">
        <v>0</v>
      </c>
      <c r="K994" s="19">
        <v>0</v>
      </c>
      <c r="L994" s="19">
        <v>0</v>
      </c>
      <c r="M994" s="19">
        <v>0</v>
      </c>
      <c r="N994" s="19">
        <v>0</v>
      </c>
      <c r="O994" s="19">
        <v>0</v>
      </c>
      <c r="P994" s="19">
        <v>0</v>
      </c>
      <c r="Q994" s="19">
        <v>0</v>
      </c>
      <c r="R994" s="19">
        <v>0</v>
      </c>
      <c r="S994" s="1" t="s">
        <v>41</v>
      </c>
      <c r="T994" s="1" t="s">
        <v>19</v>
      </c>
      <c r="U994" t="str">
        <f>IFERROR(VLOOKUP(JRC_IDEES_powergen[[#This Row],[Headers]],sections[#All],1,FALSE),U993)</f>
        <v>Total gross distributed heat production (GWh)</v>
      </c>
      <c r="V994" t="str">
        <f>IFERROR(VLOOKUP(JRC_IDEES_powergen[[#This Row],[Headers]],ec[#All],3,FALSE),"")</f>
        <v>5545</v>
      </c>
      <c r="W994" t="str">
        <f>VLOOKUP(MID(JRC_IDEES_powergen[[#This Row],[Source.Name]],25,2),Table5[#All],3,FALSE)</f>
        <v>Hungary</v>
      </c>
    </row>
    <row r="995" spans="2:23" x14ac:dyDescent="0.25">
      <c r="B995" t="str">
        <f t="shared" si="15"/>
        <v>Total gross distributed heat production (GWh) - 7100</v>
      </c>
      <c r="C995" s="19">
        <v>0</v>
      </c>
      <c r="D995" s="19">
        <v>0</v>
      </c>
      <c r="E995" s="19">
        <v>0</v>
      </c>
      <c r="F995" s="19">
        <v>0</v>
      </c>
      <c r="G995" s="19">
        <v>0</v>
      </c>
      <c r="H995" s="19">
        <v>0</v>
      </c>
      <c r="I995" s="19">
        <v>0</v>
      </c>
      <c r="J995" s="19">
        <v>0</v>
      </c>
      <c r="K995" s="19">
        <v>0</v>
      </c>
      <c r="L995" s="19">
        <v>0</v>
      </c>
      <c r="M995" s="19">
        <v>0</v>
      </c>
      <c r="N995" s="19">
        <v>0</v>
      </c>
      <c r="O995" s="19">
        <v>0</v>
      </c>
      <c r="P995" s="19">
        <v>0</v>
      </c>
      <c r="Q995" s="19">
        <v>0</v>
      </c>
      <c r="R995" s="19">
        <v>42.996740319769572</v>
      </c>
      <c r="S995" s="1" t="s">
        <v>41</v>
      </c>
      <c r="T995" s="1" t="s">
        <v>20</v>
      </c>
      <c r="U995" t="str">
        <f>IFERROR(VLOOKUP(JRC_IDEES_powergen[[#This Row],[Headers]],sections[#All],1,FALSE),U994)</f>
        <v>Total gross distributed heat production (GWh)</v>
      </c>
      <c r="V995">
        <f>IFERROR(VLOOKUP(JRC_IDEES_powergen[[#This Row],[Headers]],ec[#All],3,FALSE),"")</f>
        <v>0</v>
      </c>
      <c r="W995" t="str">
        <f>VLOOKUP(MID(JRC_IDEES_powergen[[#This Row],[Source.Name]],25,2),Table5[#All],3,FALSE)</f>
        <v>Hungary</v>
      </c>
    </row>
    <row r="996" spans="2:23" x14ac:dyDescent="0.25">
      <c r="B996" t="str">
        <f t="shared" si="15"/>
        <v>Total gross distributed heat production (GWh) - 55432</v>
      </c>
      <c r="C996" s="19">
        <v>0</v>
      </c>
      <c r="D996" s="19">
        <v>0</v>
      </c>
      <c r="E996" s="19">
        <v>0</v>
      </c>
      <c r="F996" s="19">
        <v>0</v>
      </c>
      <c r="G996" s="19">
        <v>0</v>
      </c>
      <c r="H996" s="19">
        <v>0</v>
      </c>
      <c r="I996" s="19">
        <v>0</v>
      </c>
      <c r="J996" s="19">
        <v>0</v>
      </c>
      <c r="K996" s="19">
        <v>0</v>
      </c>
      <c r="L996" s="19">
        <v>0</v>
      </c>
      <c r="M996" s="19">
        <v>0</v>
      </c>
      <c r="N996" s="19">
        <v>0</v>
      </c>
      <c r="O996" s="19">
        <v>0</v>
      </c>
      <c r="P996" s="19">
        <v>0</v>
      </c>
      <c r="Q996" s="19">
        <v>0</v>
      </c>
      <c r="R996" s="19">
        <v>42.996740319769572</v>
      </c>
      <c r="S996" s="1" t="s">
        <v>41</v>
      </c>
      <c r="T996" s="1" t="s">
        <v>21</v>
      </c>
      <c r="U996" t="str">
        <f>IFERROR(VLOOKUP(JRC_IDEES_powergen[[#This Row],[Headers]],sections[#All],1,FALSE),U995)</f>
        <v>Total gross distributed heat production (GWh)</v>
      </c>
      <c r="V996" t="str">
        <f>IFERROR(VLOOKUP(JRC_IDEES_powergen[[#This Row],[Headers]],ec[#All],3,FALSE),"")</f>
        <v>7100</v>
      </c>
      <c r="W996" t="str">
        <f>VLOOKUP(MID(JRC_IDEES_powergen[[#This Row],[Source.Name]],25,2),Table5[#All],3,FALSE)</f>
        <v>Hungary</v>
      </c>
    </row>
    <row r="997" spans="2:23" x14ac:dyDescent="0.25">
      <c r="B997" t="str">
        <f t="shared" si="15"/>
        <v>Total gross distributed heat production (GWh) - 5532</v>
      </c>
      <c r="C997" s="19">
        <v>0</v>
      </c>
      <c r="D997" s="19">
        <v>0</v>
      </c>
      <c r="E997" s="19">
        <v>0</v>
      </c>
      <c r="F997" s="19">
        <v>0</v>
      </c>
      <c r="G997" s="19">
        <v>0</v>
      </c>
      <c r="H997" s="19">
        <v>0</v>
      </c>
      <c r="I997" s="19">
        <v>0</v>
      </c>
      <c r="J997" s="19">
        <v>0</v>
      </c>
      <c r="K997" s="19">
        <v>0</v>
      </c>
      <c r="L997" s="19">
        <v>0</v>
      </c>
      <c r="M997" s="19">
        <v>0</v>
      </c>
      <c r="N997" s="19">
        <v>0</v>
      </c>
      <c r="O997" s="19">
        <v>0</v>
      </c>
      <c r="P997" s="19">
        <v>0</v>
      </c>
      <c r="Q997" s="19">
        <v>0</v>
      </c>
      <c r="R997" s="19">
        <v>0</v>
      </c>
      <c r="S997" s="1" t="s">
        <v>41</v>
      </c>
      <c r="T997" s="1" t="s">
        <v>22</v>
      </c>
      <c r="U997" t="str">
        <f>IFERROR(VLOOKUP(JRC_IDEES_powergen[[#This Row],[Headers]],sections[#All],1,FALSE),U996)</f>
        <v>Total gross distributed heat production (GWh)</v>
      </c>
      <c r="V997" t="str">
        <f>IFERROR(VLOOKUP(JRC_IDEES_powergen[[#This Row],[Headers]],ec[#All],3,FALSE),"")</f>
        <v>55432</v>
      </c>
      <c r="W997" t="str">
        <f>VLOOKUP(MID(JRC_IDEES_powergen[[#This Row],[Source.Name]],25,2),Table5[#All],3,FALSE)</f>
        <v>Hungary</v>
      </c>
    </row>
    <row r="998" spans="2:23" x14ac:dyDescent="0.25">
      <c r="B998" t="str">
        <f t="shared" si="15"/>
        <v>Total gross distributed heat production (GWh) - 5550</v>
      </c>
      <c r="C998" s="19">
        <v>0</v>
      </c>
      <c r="D998" s="19">
        <v>0</v>
      </c>
      <c r="E998" s="19">
        <v>0</v>
      </c>
      <c r="F998" s="19">
        <v>0</v>
      </c>
      <c r="G998" s="19">
        <v>0</v>
      </c>
      <c r="H998" s="19">
        <v>0.23336410610093489</v>
      </c>
      <c r="I998" s="19">
        <v>0</v>
      </c>
      <c r="J998" s="19">
        <v>0</v>
      </c>
      <c r="K998" s="19">
        <v>0</v>
      </c>
      <c r="L998" s="19">
        <v>0</v>
      </c>
      <c r="M998" s="19">
        <v>1.1650780198999116</v>
      </c>
      <c r="N998" s="19">
        <v>1.1678450153086823</v>
      </c>
      <c r="O998" s="19">
        <v>1.1690261278497596</v>
      </c>
      <c r="P998" s="19">
        <v>0</v>
      </c>
      <c r="Q998" s="19">
        <v>0</v>
      </c>
      <c r="R998" s="19">
        <v>0</v>
      </c>
      <c r="S998" s="1" t="s">
        <v>41</v>
      </c>
      <c r="T998" s="1" t="s">
        <v>23</v>
      </c>
      <c r="U998" t="str">
        <f>IFERROR(VLOOKUP(JRC_IDEES_powergen[[#This Row],[Headers]],sections[#All],1,FALSE),U997)</f>
        <v>Total gross distributed heat production (GWh)</v>
      </c>
      <c r="V998" t="str">
        <f>IFERROR(VLOOKUP(JRC_IDEES_powergen[[#This Row],[Headers]],ec[#All],3,FALSE),"")</f>
        <v>5532</v>
      </c>
      <c r="W998" t="str">
        <f>VLOOKUP(MID(JRC_IDEES_powergen[[#This Row],[Source.Name]],25,2),Table5[#All],3,FALSE)</f>
        <v>Hungary</v>
      </c>
    </row>
    <row r="999" spans="2:23" x14ac:dyDescent="0.25">
      <c r="B999" t="str">
        <f t="shared" si="15"/>
        <v>Total gross distributed heat production (GWh) - 99998</v>
      </c>
      <c r="C999" s="19">
        <v>61.573063874705163</v>
      </c>
      <c r="D999" s="19">
        <v>73.420655468062861</v>
      </c>
      <c r="E999" s="19">
        <v>75.898135035281896</v>
      </c>
      <c r="F999" s="19">
        <v>71.29054141134425</v>
      </c>
      <c r="G999" s="19">
        <v>62.703365067998227</v>
      </c>
      <c r="H999" s="19">
        <v>65.18002349722245</v>
      </c>
      <c r="I999" s="19">
        <v>46.719035724014958</v>
      </c>
      <c r="J999" s="19">
        <v>54.689039373555524</v>
      </c>
      <c r="K999" s="19">
        <v>54.655501116963435</v>
      </c>
      <c r="L999" s="19">
        <v>57.747660641581518</v>
      </c>
      <c r="M999" s="19">
        <v>63.755932414197225</v>
      </c>
      <c r="N999" s="19">
        <v>75.909925995064341</v>
      </c>
      <c r="O999" s="19">
        <v>109.29354912234919</v>
      </c>
      <c r="P999" s="19">
        <v>160.01449460795291</v>
      </c>
      <c r="Q999" s="19">
        <v>346.58955342839306</v>
      </c>
      <c r="R999" s="19">
        <v>534.93003397830967</v>
      </c>
      <c r="S999" s="1" t="s">
        <v>41</v>
      </c>
      <c r="T999" s="1" t="s">
        <v>24</v>
      </c>
      <c r="U999" t="str">
        <f>IFERROR(VLOOKUP(JRC_IDEES_powergen[[#This Row],[Headers]],sections[#All],1,FALSE),U998)</f>
        <v>Total gross distributed heat production (GWh)</v>
      </c>
      <c r="V999" t="str">
        <f>IFERROR(VLOOKUP(JRC_IDEES_powergen[[#This Row],[Headers]],ec[#All],3,FALSE),"")</f>
        <v>5550</v>
      </c>
      <c r="W999" t="str">
        <f>VLOOKUP(MID(JRC_IDEES_powergen[[#This Row],[Source.Name]],25,2),Table5[#All],3,FALSE)</f>
        <v>Hungary</v>
      </c>
    </row>
    <row r="1000" spans="2:23" x14ac:dyDescent="0.25">
      <c r="B1000" t="str">
        <f t="shared" si="15"/>
        <v>Total gross distributed heat production (GWh) - 99999</v>
      </c>
      <c r="C1000" s="19">
        <v>0</v>
      </c>
      <c r="D1000" s="19">
        <v>0</v>
      </c>
      <c r="E1000" s="19">
        <v>0</v>
      </c>
      <c r="F1000" s="19">
        <v>0</v>
      </c>
      <c r="G1000" s="19">
        <v>0</v>
      </c>
      <c r="H1000" s="19">
        <v>0</v>
      </c>
      <c r="I1000" s="19">
        <v>0</v>
      </c>
      <c r="J1000" s="19">
        <v>0</v>
      </c>
      <c r="K1000" s="19">
        <v>0</v>
      </c>
      <c r="L1000" s="19">
        <v>0</v>
      </c>
      <c r="M1000" s="19">
        <v>0</v>
      </c>
      <c r="N1000" s="19">
        <v>0</v>
      </c>
      <c r="O1000" s="19">
        <v>0</v>
      </c>
      <c r="P1000" s="19">
        <v>0</v>
      </c>
      <c r="Q1000" s="19">
        <v>0</v>
      </c>
      <c r="R1000" s="19">
        <v>0</v>
      </c>
      <c r="S1000" s="1" t="s">
        <v>41</v>
      </c>
      <c r="T1000" s="1" t="s">
        <v>25</v>
      </c>
      <c r="U1000" t="str">
        <f>IFERROR(VLOOKUP(JRC_IDEES_powergen[[#This Row],[Headers]],sections[#All],1,FALSE),U999)</f>
        <v>Total gross distributed heat production (GWh)</v>
      </c>
      <c r="V1000" t="str">
        <f>IFERROR(VLOOKUP(JRC_IDEES_powergen[[#This Row],[Headers]],ec[#All],3,FALSE),"")</f>
        <v>99998</v>
      </c>
      <c r="W1000" t="str">
        <f>VLOOKUP(MID(JRC_IDEES_powergen[[#This Row],[Source.Name]],25,2),Table5[#All],3,FALSE)</f>
        <v>Hungary</v>
      </c>
    </row>
    <row r="1001" spans="2:23" x14ac:dyDescent="0.25">
      <c r="B1001" t="str">
        <f t="shared" si="15"/>
        <v/>
      </c>
      <c r="C1001" s="19">
        <v>0</v>
      </c>
      <c r="D1001" s="19">
        <v>0</v>
      </c>
      <c r="E1001" s="19">
        <v>0</v>
      </c>
      <c r="F1001" s="19">
        <v>0</v>
      </c>
      <c r="G1001" s="19">
        <v>0</v>
      </c>
      <c r="H1001" s="19">
        <v>0</v>
      </c>
      <c r="I1001" s="19">
        <v>0</v>
      </c>
      <c r="J1001" s="19">
        <v>0</v>
      </c>
      <c r="K1001" s="19">
        <v>0</v>
      </c>
      <c r="L1001" s="19">
        <v>0</v>
      </c>
      <c r="M1001" s="19">
        <v>0</v>
      </c>
      <c r="N1001" s="19">
        <v>0</v>
      </c>
      <c r="O1001" s="19">
        <v>0</v>
      </c>
      <c r="P1001" s="19">
        <v>0</v>
      </c>
      <c r="Q1001" s="19">
        <v>0</v>
      </c>
      <c r="R1001" s="19">
        <v>0</v>
      </c>
      <c r="S1001" s="1" t="s">
        <v>41</v>
      </c>
      <c r="T1001" s="1" t="s">
        <v>26</v>
      </c>
      <c r="U1001" t="str">
        <f>IFERROR(VLOOKUP(JRC_IDEES_powergen[[#This Row],[Headers]],sections[#All],1,FALSE),U1000)</f>
        <v>Total gross distributed heat production (GWh)</v>
      </c>
      <c r="V1001" t="str">
        <f>IFERROR(VLOOKUP(JRC_IDEES_powergen[[#This Row],[Headers]],ec[#All],3,FALSE),"")</f>
        <v>99999</v>
      </c>
      <c r="W1001" t="str">
        <f>VLOOKUP(MID(JRC_IDEES_powergen[[#This Row],[Source.Name]],25,2),Table5[#All],3,FALSE)</f>
        <v>Hungary</v>
      </c>
    </row>
    <row r="1002" spans="2:23" x14ac:dyDescent="0.25">
      <c r="B1002" t="str">
        <f t="shared" si="15"/>
        <v/>
      </c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" t="s">
        <v>41</v>
      </c>
      <c r="T1002" s="1"/>
      <c r="U1002" t="str">
        <f>IFERROR(VLOOKUP(JRC_IDEES_powergen[[#This Row],[Headers]],sections[#All],1,FALSE),U1001)</f>
        <v>Total gross distributed heat production (GWh)</v>
      </c>
      <c r="V1002" t="str">
        <f>IFERROR(VLOOKUP(JRC_IDEES_powergen[[#This Row],[Headers]],ec[#All],3,FALSE),"")</f>
        <v/>
      </c>
      <c r="W1002" t="str">
        <f>VLOOKUP(MID(JRC_IDEES_powergen[[#This Row],[Source.Name]],25,2),Table5[#All],3,FALSE)</f>
        <v>Hungary</v>
      </c>
    </row>
    <row r="1003" spans="2:23" x14ac:dyDescent="0.25">
      <c r="B1003" t="str">
        <f t="shared" si="15"/>
        <v>Transformation input (ktoe) - 0</v>
      </c>
      <c r="C1003" s="19">
        <v>470.45873911710453</v>
      </c>
      <c r="D1003" s="19">
        <v>564.69183999999996</v>
      </c>
      <c r="E1003" s="19">
        <v>565.88660999999991</v>
      </c>
      <c r="F1003" s="19">
        <v>600.29492000000005</v>
      </c>
      <c r="G1003" s="19">
        <v>613.69777000000011</v>
      </c>
      <c r="H1003" s="19">
        <v>623.58084279527156</v>
      </c>
      <c r="I1003" s="19">
        <v>587.28418999999997</v>
      </c>
      <c r="J1003" s="19">
        <v>561.59863999999993</v>
      </c>
      <c r="K1003" s="19">
        <v>474.47177999999997</v>
      </c>
      <c r="L1003" s="19">
        <v>408.32398000000001</v>
      </c>
      <c r="M1003" s="19">
        <v>634.81278522350794</v>
      </c>
      <c r="N1003" s="19">
        <v>720.38096279827732</v>
      </c>
      <c r="O1003" s="19">
        <v>806.86922554172691</v>
      </c>
      <c r="P1003" s="19">
        <v>813.60689677485823</v>
      </c>
      <c r="Q1003" s="19">
        <v>780.04364558999509</v>
      </c>
      <c r="R1003" s="19">
        <v>923.37836659412221</v>
      </c>
      <c r="S1003" s="1" t="s">
        <v>41</v>
      </c>
      <c r="T1003" s="1" t="s">
        <v>27</v>
      </c>
      <c r="U1003" t="str">
        <f>IFERROR(VLOOKUP(JRC_IDEES_powergen[[#This Row],[Headers]],sections[#All],1,FALSE),U1002)</f>
        <v>Transformation input (ktoe)</v>
      </c>
      <c r="V1003" t="str">
        <f>IFERROR(VLOOKUP(JRC_IDEES_powergen[[#This Row],[Headers]],ec[#All],3,FALSE),"")</f>
        <v/>
      </c>
      <c r="W1003" t="str">
        <f>VLOOKUP(MID(JRC_IDEES_powergen[[#This Row],[Source.Name]],25,2),Table5[#All],3,FALSE)</f>
        <v>Hungary</v>
      </c>
    </row>
    <row r="1004" spans="2:23" x14ac:dyDescent="0.25">
      <c r="B1004" t="str">
        <f t="shared" si="15"/>
        <v>Transformation input (ktoe) - 2100</v>
      </c>
      <c r="C1004" s="19">
        <v>464.67866841871916</v>
      </c>
      <c r="D1004" s="19">
        <v>557.68368999999996</v>
      </c>
      <c r="E1004" s="19">
        <v>558.58660999999995</v>
      </c>
      <c r="F1004" s="19">
        <v>593.29492000000005</v>
      </c>
      <c r="G1004" s="19">
        <v>607.29777000000013</v>
      </c>
      <c r="H1004" s="19">
        <v>617.27531112430563</v>
      </c>
      <c r="I1004" s="19">
        <v>582.58418999999992</v>
      </c>
      <c r="J1004" s="19">
        <v>556.29863999999998</v>
      </c>
      <c r="K1004" s="19">
        <v>469.47177999999997</v>
      </c>
      <c r="L1004" s="19">
        <v>403.02397999999999</v>
      </c>
      <c r="M1004" s="19">
        <v>628.84163780782058</v>
      </c>
      <c r="N1004" s="19">
        <v>713.3111242581034</v>
      </c>
      <c r="O1004" s="19">
        <v>796.74215952472105</v>
      </c>
      <c r="P1004" s="19">
        <v>798.94175872193</v>
      </c>
      <c r="Q1004" s="19">
        <v>747.79944954528321</v>
      </c>
      <c r="R1004" s="19">
        <v>871.30996112932814</v>
      </c>
      <c r="S1004" s="1" t="s">
        <v>41</v>
      </c>
      <c r="T1004" s="1" t="s">
        <v>4</v>
      </c>
      <c r="U1004" t="str">
        <f>IFERROR(VLOOKUP(JRC_IDEES_powergen[[#This Row],[Headers]],sections[#All],1,FALSE),U1003)</f>
        <v>Transformation input (ktoe)</v>
      </c>
      <c r="V1004">
        <f>IFERROR(VLOOKUP(JRC_IDEES_powergen[[#This Row],[Headers]],ec[#All],3,FALSE),"")</f>
        <v>0</v>
      </c>
      <c r="W1004" t="str">
        <f>VLOOKUP(MID(JRC_IDEES_powergen[[#This Row],[Source.Name]],25,2),Table5[#All],3,FALSE)</f>
        <v>Hungary</v>
      </c>
    </row>
    <row r="1005" spans="2:23" x14ac:dyDescent="0.25">
      <c r="B1005" t="str">
        <f t="shared" si="15"/>
        <v>Transformation input (ktoe) - 2200</v>
      </c>
      <c r="C1005" s="19">
        <v>0</v>
      </c>
      <c r="D1005" s="19">
        <v>0.50124000000000002</v>
      </c>
      <c r="E1005" s="19">
        <v>0.6</v>
      </c>
      <c r="F1005" s="19">
        <v>5.9988400000000004</v>
      </c>
      <c r="G1005" s="19">
        <v>26.78143</v>
      </c>
      <c r="H1005" s="19">
        <v>79.010669891961072</v>
      </c>
      <c r="I1005" s="19">
        <v>65.099600000000009</v>
      </c>
      <c r="J1005" s="19">
        <v>71.200609999999998</v>
      </c>
      <c r="K1005" s="19">
        <v>72.80274</v>
      </c>
      <c r="L1005" s="19">
        <v>30.396270000000001</v>
      </c>
      <c r="M1005" s="19">
        <v>38.029755209701491</v>
      </c>
      <c r="N1005" s="19">
        <v>38.932426713097428</v>
      </c>
      <c r="O1005" s="19">
        <v>34.465462883347691</v>
      </c>
      <c r="P1005" s="19">
        <v>20.01552082191397</v>
      </c>
      <c r="Q1005" s="19">
        <v>0.88372981752173996</v>
      </c>
      <c r="R1005" s="19">
        <v>7.5237146902370151</v>
      </c>
      <c r="S1005" s="1" t="s">
        <v>41</v>
      </c>
      <c r="T1005" s="1" t="s">
        <v>5</v>
      </c>
      <c r="U1005" t="str">
        <f>IFERROR(VLOOKUP(JRC_IDEES_powergen[[#This Row],[Headers]],sections[#All],1,FALSE),U1004)</f>
        <v>Transformation input (ktoe)</v>
      </c>
      <c r="V1005" t="str">
        <f>IFERROR(VLOOKUP(JRC_IDEES_powergen[[#This Row],[Headers]],ec[#All],3,FALSE),"")</f>
        <v>2100</v>
      </c>
      <c r="W1005" t="str">
        <f>VLOOKUP(MID(JRC_IDEES_powergen[[#This Row],[Source.Name]],25,2),Table5[#All],3,FALSE)</f>
        <v>Hungary</v>
      </c>
    </row>
    <row r="1006" spans="2:23" x14ac:dyDescent="0.25">
      <c r="B1006" t="str">
        <f t="shared" si="15"/>
        <v>Transformation input (ktoe) - 3210</v>
      </c>
      <c r="C1006" s="19">
        <v>0.21496130696474999</v>
      </c>
      <c r="D1006" s="19">
        <v>39.098750000000003</v>
      </c>
      <c r="E1006" s="19">
        <v>41</v>
      </c>
      <c r="F1006" s="19">
        <v>31.200199999999999</v>
      </c>
      <c r="G1006" s="19">
        <v>53.804229999999997</v>
      </c>
      <c r="H1006" s="19">
        <v>9.6970872197342022</v>
      </c>
      <c r="I1006" s="19">
        <v>9.0000300000000006</v>
      </c>
      <c r="J1006" s="19">
        <v>8.7996599999999994</v>
      </c>
      <c r="K1006" s="19">
        <v>0</v>
      </c>
      <c r="L1006" s="19">
        <v>0</v>
      </c>
      <c r="M1006" s="19">
        <v>0</v>
      </c>
      <c r="N1006" s="19">
        <v>0</v>
      </c>
      <c r="O1006" s="19">
        <v>4.1559186013184304</v>
      </c>
      <c r="P1006" s="19">
        <v>1.3614236193493632</v>
      </c>
      <c r="Q1006" s="19">
        <v>1.5286137384159699</v>
      </c>
      <c r="R1006" s="19">
        <v>6.6877463913218103</v>
      </c>
      <c r="S1006" s="1" t="s">
        <v>41</v>
      </c>
      <c r="T1006" s="1" t="s">
        <v>6</v>
      </c>
      <c r="U1006" t="str">
        <f>IFERROR(VLOOKUP(JRC_IDEES_powergen[[#This Row],[Headers]],sections[#All],1,FALSE),U1005)</f>
        <v>Transformation input (ktoe)</v>
      </c>
      <c r="V1006" t="str">
        <f>IFERROR(VLOOKUP(JRC_IDEES_powergen[[#This Row],[Headers]],ec[#All],3,FALSE),"")</f>
        <v>2200</v>
      </c>
      <c r="W1006" t="str">
        <f>VLOOKUP(MID(JRC_IDEES_powergen[[#This Row],[Source.Name]],25,2),Table5[#All],3,FALSE)</f>
        <v>Hungary</v>
      </c>
    </row>
    <row r="1007" spans="2:23" x14ac:dyDescent="0.25">
      <c r="B1007" t="str">
        <f t="shared" si="15"/>
        <v>Transformation input (ktoe) - 3260</v>
      </c>
      <c r="C1007" s="19">
        <v>0</v>
      </c>
      <c r="D1007" s="19">
        <v>0</v>
      </c>
      <c r="E1007" s="19">
        <v>0</v>
      </c>
      <c r="F1007" s="19">
        <v>0</v>
      </c>
      <c r="G1007" s="19">
        <v>1.1000000000000001</v>
      </c>
      <c r="H1007" s="19">
        <v>1.1464603038119801</v>
      </c>
      <c r="I1007" s="19">
        <v>0</v>
      </c>
      <c r="J1007" s="19">
        <v>0</v>
      </c>
      <c r="K1007" s="19">
        <v>0</v>
      </c>
      <c r="L1007" s="19">
        <v>0</v>
      </c>
      <c r="M1007" s="19">
        <v>0</v>
      </c>
      <c r="N1007" s="19">
        <v>0</v>
      </c>
      <c r="O1007" s="19">
        <v>0</v>
      </c>
      <c r="P1007" s="19">
        <v>1.1464603038119801</v>
      </c>
      <c r="Q1007" s="19">
        <v>0</v>
      </c>
      <c r="R1007" s="19">
        <v>0</v>
      </c>
      <c r="S1007" s="1" t="s">
        <v>41</v>
      </c>
      <c r="T1007" s="1" t="s">
        <v>7</v>
      </c>
      <c r="U1007" t="str">
        <f>IFERROR(VLOOKUP(JRC_IDEES_powergen[[#This Row],[Headers]],sections[#All],1,FALSE),U1006)</f>
        <v>Transformation input (ktoe)</v>
      </c>
      <c r="V1007" t="str">
        <f>IFERROR(VLOOKUP(JRC_IDEES_powergen[[#This Row],[Headers]],ec[#All],3,FALSE),"")</f>
        <v>3210</v>
      </c>
      <c r="W1007" t="str">
        <f>VLOOKUP(MID(JRC_IDEES_powergen[[#This Row],[Source.Name]],25,2),Table5[#All],3,FALSE)</f>
        <v>Hungary</v>
      </c>
    </row>
    <row r="1008" spans="2:23" x14ac:dyDescent="0.25">
      <c r="B1008" t="str">
        <f t="shared" si="15"/>
        <v>Transformation input (ktoe) - 0</v>
      </c>
      <c r="C1008" s="19">
        <v>0</v>
      </c>
      <c r="D1008" s="19">
        <v>4.0999499999999998</v>
      </c>
      <c r="E1008" s="19">
        <v>0</v>
      </c>
      <c r="F1008" s="19">
        <v>0</v>
      </c>
      <c r="G1008" s="19">
        <v>0</v>
      </c>
      <c r="H1008" s="19">
        <v>0</v>
      </c>
      <c r="I1008" s="19">
        <v>0</v>
      </c>
      <c r="J1008" s="19">
        <v>0</v>
      </c>
      <c r="K1008" s="19">
        <v>0</v>
      </c>
      <c r="L1008" s="19">
        <v>0</v>
      </c>
      <c r="M1008" s="19">
        <v>0</v>
      </c>
      <c r="N1008" s="19">
        <v>0</v>
      </c>
      <c r="O1008" s="19">
        <v>0</v>
      </c>
      <c r="P1008" s="19">
        <v>0</v>
      </c>
      <c r="Q1008" s="19">
        <v>6.0189165950129002</v>
      </c>
      <c r="R1008" s="19">
        <v>4.0126110633419296</v>
      </c>
      <c r="S1008" s="1" t="s">
        <v>41</v>
      </c>
      <c r="T1008" s="1" t="s">
        <v>8</v>
      </c>
      <c r="U1008" t="str">
        <f>IFERROR(VLOOKUP(JRC_IDEES_powergen[[#This Row],[Headers]],sections[#All],1,FALSE),U1007)</f>
        <v>Transformation input (ktoe)</v>
      </c>
      <c r="V1008" t="str">
        <f>IFERROR(VLOOKUP(JRC_IDEES_powergen[[#This Row],[Headers]],ec[#All],3,FALSE),"")</f>
        <v>3260</v>
      </c>
      <c r="W1008" t="str">
        <f>VLOOKUP(MID(JRC_IDEES_powergen[[#This Row],[Source.Name]],25,2),Table5[#All],3,FALSE)</f>
        <v>Hungary</v>
      </c>
    </row>
    <row r="1009" spans="2:23" x14ac:dyDescent="0.25">
      <c r="B1009" t="str">
        <f t="shared" si="15"/>
        <v>Transformation input (ktoe) - 3270A</v>
      </c>
      <c r="C1009" s="19">
        <v>21.018380048977569</v>
      </c>
      <c r="D1009" s="19">
        <v>11.49986</v>
      </c>
      <c r="E1009" s="19">
        <v>15.297459999999999</v>
      </c>
      <c r="F1009" s="19">
        <v>16.200030000000002</v>
      </c>
      <c r="G1009" s="19">
        <v>10.29566</v>
      </c>
      <c r="H1009" s="19">
        <v>10.270334157600372</v>
      </c>
      <c r="I1009" s="19">
        <v>7.3998799999999996</v>
      </c>
      <c r="J1009" s="19">
        <v>3.8</v>
      </c>
      <c r="K1009" s="19">
        <v>2.8958300000000001</v>
      </c>
      <c r="L1009" s="19">
        <v>18.18731</v>
      </c>
      <c r="M1009" s="19">
        <v>5.7322878151246908</v>
      </c>
      <c r="N1009" s="19">
        <v>3.8216618614479829</v>
      </c>
      <c r="O1009" s="19">
        <v>5.7323190737823495</v>
      </c>
      <c r="P1009" s="19">
        <v>3.8215294039315206</v>
      </c>
      <c r="Q1009" s="19">
        <v>1.91076717301997</v>
      </c>
      <c r="R1009" s="19">
        <v>1.91076717301997</v>
      </c>
      <c r="S1009" s="1" t="s">
        <v>41</v>
      </c>
      <c r="T1009" s="1" t="s">
        <v>9</v>
      </c>
      <c r="U1009" t="str">
        <f>IFERROR(VLOOKUP(JRC_IDEES_powergen[[#This Row],[Headers]],sections[#All],1,FALSE),U1008)</f>
        <v>Transformation input (ktoe)</v>
      </c>
      <c r="V1009">
        <f>IFERROR(VLOOKUP(JRC_IDEES_powergen[[#This Row],[Headers]],ec[#All],3,FALSE),"")</f>
        <v>0</v>
      </c>
      <c r="W1009" t="str">
        <f>VLOOKUP(MID(JRC_IDEES_powergen[[#This Row],[Source.Name]],25,2),Table5[#All],3,FALSE)</f>
        <v>Hungary</v>
      </c>
    </row>
    <row r="1010" spans="2:23" x14ac:dyDescent="0.25">
      <c r="B1010" t="str">
        <f t="shared" si="15"/>
        <v>Transformation input (ktoe) - 3280</v>
      </c>
      <c r="C1010" s="19">
        <v>21.018380048977569</v>
      </c>
      <c r="D1010" s="19">
        <v>11.49986</v>
      </c>
      <c r="E1010" s="19">
        <v>15.297459999999999</v>
      </c>
      <c r="F1010" s="19">
        <v>16.200030000000002</v>
      </c>
      <c r="G1010" s="19">
        <v>9.5956499999999991</v>
      </c>
      <c r="H1010" s="19">
        <v>9.5537994047333274</v>
      </c>
      <c r="I1010" s="19">
        <v>6.6998899999999999</v>
      </c>
      <c r="J1010" s="19">
        <v>3.8</v>
      </c>
      <c r="K1010" s="19">
        <v>2.8958300000000001</v>
      </c>
      <c r="L1010" s="19">
        <v>18.18731</v>
      </c>
      <c r="M1010" s="19">
        <v>5.7322878151246908</v>
      </c>
      <c r="N1010" s="19">
        <v>3.8216618614479829</v>
      </c>
      <c r="O1010" s="19">
        <v>5.7323190737823495</v>
      </c>
      <c r="P1010" s="19">
        <v>3.8215294039315206</v>
      </c>
      <c r="Q1010" s="19">
        <v>1.91076717301997</v>
      </c>
      <c r="R1010" s="19">
        <v>1.91076717301997</v>
      </c>
      <c r="S1010" s="1" t="s">
        <v>41</v>
      </c>
      <c r="T1010" s="1" t="s">
        <v>10</v>
      </c>
      <c r="U1010" t="str">
        <f>IFERROR(VLOOKUP(JRC_IDEES_powergen[[#This Row],[Headers]],sections[#All],1,FALSE),U1009)</f>
        <v>Transformation input (ktoe)</v>
      </c>
      <c r="V1010" t="str">
        <f>IFERROR(VLOOKUP(JRC_IDEES_powergen[[#This Row],[Headers]],ec[#All],3,FALSE),"")</f>
        <v>3270A</v>
      </c>
      <c r="W1010" t="str">
        <f>VLOOKUP(MID(JRC_IDEES_powergen[[#This Row],[Source.Name]],25,2),Table5[#All],3,FALSE)</f>
        <v>Hungary</v>
      </c>
    </row>
    <row r="1011" spans="2:23" x14ac:dyDescent="0.25">
      <c r="B1011" t="str">
        <f t="shared" si="15"/>
        <v/>
      </c>
      <c r="C1011" s="19">
        <v>0</v>
      </c>
      <c r="D1011" s="19">
        <v>0</v>
      </c>
      <c r="E1011" s="19">
        <v>0</v>
      </c>
      <c r="F1011" s="19">
        <v>0</v>
      </c>
      <c r="G1011" s="19">
        <v>0.70001000000000002</v>
      </c>
      <c r="H1011" s="19">
        <v>0.71653475286704371</v>
      </c>
      <c r="I1011" s="19">
        <v>0.69999</v>
      </c>
      <c r="J1011" s="19">
        <v>0</v>
      </c>
      <c r="K1011" s="19">
        <v>0</v>
      </c>
      <c r="L1011" s="19">
        <v>0</v>
      </c>
      <c r="M1011" s="19">
        <v>0</v>
      </c>
      <c r="N1011" s="19">
        <v>0</v>
      </c>
      <c r="O1011" s="19">
        <v>0</v>
      </c>
      <c r="P1011" s="19">
        <v>0</v>
      </c>
      <c r="Q1011" s="19">
        <v>0</v>
      </c>
      <c r="R1011" s="19">
        <v>0</v>
      </c>
      <c r="S1011" s="1" t="s">
        <v>41</v>
      </c>
      <c r="T1011" s="1" t="s">
        <v>11</v>
      </c>
      <c r="U1011" t="str">
        <f>IFERROR(VLOOKUP(JRC_IDEES_powergen[[#This Row],[Headers]],sections[#All],1,FALSE),U1010)</f>
        <v>Transformation input (ktoe)</v>
      </c>
      <c r="V1011" t="str">
        <f>IFERROR(VLOOKUP(JRC_IDEES_powergen[[#This Row],[Headers]],ec[#All],3,FALSE),"")</f>
        <v>3280</v>
      </c>
      <c r="W1011" t="str">
        <f>VLOOKUP(MID(JRC_IDEES_powergen[[#This Row],[Source.Name]],25,2),Table5[#All],3,FALSE)</f>
        <v>Hungary</v>
      </c>
    </row>
    <row r="1012" spans="2:23" x14ac:dyDescent="0.25">
      <c r="B1012" t="str">
        <f t="shared" si="15"/>
        <v>Transformation input (ktoe) - 4100</v>
      </c>
      <c r="C1012" s="19">
        <v>440.8896759688626</v>
      </c>
      <c r="D1012" s="19">
        <v>499.78233999999998</v>
      </c>
      <c r="E1012" s="19">
        <v>496.41242999999997</v>
      </c>
      <c r="F1012" s="19">
        <v>502.39747</v>
      </c>
      <c r="G1012" s="19">
        <v>482.79072000000002</v>
      </c>
      <c r="H1012" s="19">
        <v>471.55464043218467</v>
      </c>
      <c r="I1012" s="19">
        <v>447.28699999999992</v>
      </c>
      <c r="J1012" s="19">
        <v>418.39103999999998</v>
      </c>
      <c r="K1012" s="19">
        <v>342.60005999999998</v>
      </c>
      <c r="L1012" s="19">
        <v>305.24684999999999</v>
      </c>
      <c r="M1012" s="19">
        <v>523.78116852607741</v>
      </c>
      <c r="N1012" s="19">
        <v>606.90223595586701</v>
      </c>
      <c r="O1012" s="19">
        <v>680.4003057227452</v>
      </c>
      <c r="P1012" s="19">
        <v>676.23728667774276</v>
      </c>
      <c r="Q1012" s="19">
        <v>652.27848216550728</v>
      </c>
      <c r="R1012" s="19">
        <v>726.56921754084271</v>
      </c>
      <c r="S1012" s="1" t="s">
        <v>41</v>
      </c>
      <c r="T1012" s="1" t="s">
        <v>12</v>
      </c>
      <c r="U1012" t="str">
        <f>IFERROR(VLOOKUP(JRC_IDEES_powergen[[#This Row],[Headers]],sections[#All],1,FALSE),U1011)</f>
        <v>Transformation input (ktoe)</v>
      </c>
      <c r="V1012" t="str">
        <f>IFERROR(VLOOKUP(JRC_IDEES_powergen[[#This Row],[Headers]],ec[#All],3,FALSE),"")</f>
        <v/>
      </c>
      <c r="W1012" t="str">
        <f>VLOOKUP(MID(JRC_IDEES_powergen[[#This Row],[Source.Name]],25,2),Table5[#All],3,FALSE)</f>
        <v>Hungary</v>
      </c>
    </row>
    <row r="1013" spans="2:23" x14ac:dyDescent="0.25">
      <c r="B1013" t="str">
        <f t="shared" si="15"/>
        <v>Transformation input (ktoe) - 5542</v>
      </c>
      <c r="C1013" s="19">
        <v>440.8896759688626</v>
      </c>
      <c r="D1013" s="19">
        <v>499.78233999999998</v>
      </c>
      <c r="E1013" s="19">
        <v>496.41242999999997</v>
      </c>
      <c r="F1013" s="19">
        <v>502.39747</v>
      </c>
      <c r="G1013" s="19">
        <v>482.79072000000002</v>
      </c>
      <c r="H1013" s="19">
        <v>471.55464043218467</v>
      </c>
      <c r="I1013" s="19">
        <v>447.28699999999992</v>
      </c>
      <c r="J1013" s="19">
        <v>418.39103999999998</v>
      </c>
      <c r="K1013" s="19">
        <v>342.60005999999998</v>
      </c>
      <c r="L1013" s="19">
        <v>304.84694000000002</v>
      </c>
      <c r="M1013" s="19">
        <v>523.47066977528698</v>
      </c>
      <c r="N1013" s="19">
        <v>606.56783773068287</v>
      </c>
      <c r="O1013" s="19">
        <v>679.94649851915301</v>
      </c>
      <c r="P1013" s="19">
        <v>676.2134020427095</v>
      </c>
      <c r="Q1013" s="19">
        <v>652.27848216550728</v>
      </c>
      <c r="R1013" s="19">
        <v>725.20779593006603</v>
      </c>
      <c r="S1013" s="1" t="s">
        <v>41</v>
      </c>
      <c r="T1013" s="1" t="s">
        <v>13</v>
      </c>
      <c r="U1013" t="str">
        <f>IFERROR(VLOOKUP(JRC_IDEES_powergen[[#This Row],[Headers]],sections[#All],1,FALSE),U1012)</f>
        <v>Transformation input (ktoe)</v>
      </c>
      <c r="V1013" t="str">
        <f>IFERROR(VLOOKUP(JRC_IDEES_powergen[[#This Row],[Headers]],ec[#All],3,FALSE),"")</f>
        <v>4100</v>
      </c>
      <c r="W1013" t="str">
        <f>VLOOKUP(MID(JRC_IDEES_powergen[[#This Row],[Source.Name]],25,2),Table5[#All],3,FALSE)</f>
        <v>Hungary</v>
      </c>
    </row>
    <row r="1014" spans="2:23" x14ac:dyDescent="0.25">
      <c r="B1014" t="str">
        <f t="shared" si="15"/>
        <v>Transformation input (ktoe) - 4200</v>
      </c>
      <c r="C1014" s="19">
        <v>0</v>
      </c>
      <c r="D1014" s="19">
        <v>0</v>
      </c>
      <c r="E1014" s="19">
        <v>0</v>
      </c>
      <c r="F1014" s="19">
        <v>0</v>
      </c>
      <c r="G1014" s="19">
        <v>0</v>
      </c>
      <c r="H1014" s="19">
        <v>0</v>
      </c>
      <c r="I1014" s="19">
        <v>0</v>
      </c>
      <c r="J1014" s="19">
        <v>0</v>
      </c>
      <c r="K1014" s="19">
        <v>0</v>
      </c>
      <c r="L1014" s="19">
        <v>0.39990999999999999</v>
      </c>
      <c r="M1014" s="19">
        <v>0.31049875079044453</v>
      </c>
      <c r="N1014" s="19">
        <v>0.3343982251841976</v>
      </c>
      <c r="O1014" s="19">
        <v>0.45380720359224003</v>
      </c>
      <c r="P1014" s="19">
        <v>2.3884635033308087E-2</v>
      </c>
      <c r="Q1014" s="19">
        <v>0</v>
      </c>
      <c r="R1014" s="19">
        <v>1.3614216107767301</v>
      </c>
      <c r="S1014" s="1" t="s">
        <v>41</v>
      </c>
      <c r="T1014" s="1" t="s">
        <v>14</v>
      </c>
      <c r="U1014" t="str">
        <f>IFERROR(VLOOKUP(JRC_IDEES_powergen[[#This Row],[Headers]],sections[#All],1,FALSE),U1013)</f>
        <v>Transformation input (ktoe)</v>
      </c>
      <c r="V1014" t="str">
        <f>IFERROR(VLOOKUP(JRC_IDEES_powergen[[#This Row],[Headers]],ec[#All],3,FALSE),"")</f>
        <v>5542</v>
      </c>
      <c r="W1014" t="str">
        <f>VLOOKUP(MID(JRC_IDEES_powergen[[#This Row],[Source.Name]],25,2),Table5[#All],3,FALSE)</f>
        <v>Hungary</v>
      </c>
    </row>
    <row r="1015" spans="2:23" x14ac:dyDescent="0.25">
      <c r="B1015" t="str">
        <f t="shared" si="15"/>
        <v>Transformation input (ktoe) - 0</v>
      </c>
      <c r="C1015" s="19">
        <v>0</v>
      </c>
      <c r="D1015" s="19">
        <v>0</v>
      </c>
      <c r="E1015" s="19">
        <v>0</v>
      </c>
      <c r="F1015" s="19">
        <v>34.298400000000001</v>
      </c>
      <c r="G1015" s="19">
        <v>28.625699999999998</v>
      </c>
      <c r="H1015" s="19">
        <v>38.454656565859764</v>
      </c>
      <c r="I1015" s="19">
        <v>47.397790000000001</v>
      </c>
      <c r="J1015" s="19">
        <v>45.107329999999997</v>
      </c>
      <c r="K1015" s="19">
        <v>45.273109999999996</v>
      </c>
      <c r="L1015" s="19">
        <v>45.294469999999997</v>
      </c>
      <c r="M1015" s="19">
        <v>56.640945165364613</v>
      </c>
      <c r="N1015" s="19">
        <v>51.497045061328762</v>
      </c>
      <c r="O1015" s="19">
        <v>52.6416356167001</v>
      </c>
      <c r="P1015" s="19">
        <v>51.958001368261478</v>
      </c>
      <c r="Q1015" s="19">
        <v>46.653096929790237</v>
      </c>
      <c r="R1015" s="19">
        <v>57.108053883634298</v>
      </c>
      <c r="S1015" s="1" t="s">
        <v>41</v>
      </c>
      <c r="T1015" s="1" t="s">
        <v>15</v>
      </c>
      <c r="U1015" t="str">
        <f>IFERROR(VLOOKUP(JRC_IDEES_powergen[[#This Row],[Headers]],sections[#All],1,FALSE),U1014)</f>
        <v>Transformation input (ktoe)</v>
      </c>
      <c r="V1015" t="str">
        <f>IFERROR(VLOOKUP(JRC_IDEES_powergen[[#This Row],[Headers]],ec[#All],3,FALSE),"")</f>
        <v>4200</v>
      </c>
      <c r="W1015" t="str">
        <f>VLOOKUP(MID(JRC_IDEES_powergen[[#This Row],[Source.Name]],25,2),Table5[#All],3,FALSE)</f>
        <v>Hungary</v>
      </c>
    </row>
    <row r="1016" spans="2:23" x14ac:dyDescent="0.25">
      <c r="B1016" t="str">
        <f t="shared" si="15"/>
        <v>Transformation input (ktoe) - 5541</v>
      </c>
      <c r="C1016" s="19">
        <v>2.5556510939142099</v>
      </c>
      <c r="D1016" s="19">
        <v>2.7015500000000001</v>
      </c>
      <c r="E1016" s="19">
        <v>5.2767200000000001</v>
      </c>
      <c r="F1016" s="19">
        <v>3.19998</v>
      </c>
      <c r="G1016" s="19">
        <v>3.9000300000000001</v>
      </c>
      <c r="H1016" s="19">
        <v>7.1414625531536071</v>
      </c>
      <c r="I1016" s="19">
        <v>6.3998900000000001</v>
      </c>
      <c r="J1016" s="19">
        <v>9</v>
      </c>
      <c r="K1016" s="19">
        <v>5.9000399999999997</v>
      </c>
      <c r="L1016" s="19">
        <v>3.8990800000000001</v>
      </c>
      <c r="M1016" s="19">
        <v>4.6574810915522962</v>
      </c>
      <c r="N1016" s="19">
        <v>12.157754666362111</v>
      </c>
      <c r="O1016" s="19">
        <v>19.3465176268272</v>
      </c>
      <c r="P1016" s="19">
        <v>44.401536526919003</v>
      </c>
      <c r="Q1016" s="19">
        <v>38.52584312601514</v>
      </c>
      <c r="R1016" s="19">
        <v>57.872360752842297</v>
      </c>
      <c r="S1016" s="1" t="s">
        <v>41</v>
      </c>
      <c r="T1016" s="1" t="s">
        <v>16</v>
      </c>
      <c r="U1016" t="str">
        <f>IFERROR(VLOOKUP(JRC_IDEES_powergen[[#This Row],[Headers]],sections[#All],1,FALSE),U1015)</f>
        <v>Transformation input (ktoe)</v>
      </c>
      <c r="V1016">
        <f>IFERROR(VLOOKUP(JRC_IDEES_powergen[[#This Row],[Headers]],ec[#All],3,FALSE),"")</f>
        <v>0</v>
      </c>
      <c r="W1016" t="str">
        <f>VLOOKUP(MID(JRC_IDEES_powergen[[#This Row],[Source.Name]],25,2),Table5[#All],3,FALSE)</f>
        <v>Hungary</v>
      </c>
    </row>
    <row r="1017" spans="2:23" x14ac:dyDescent="0.25">
      <c r="B1017" t="str">
        <f t="shared" si="15"/>
        <v>Transformation input (ktoe) - 55431</v>
      </c>
      <c r="C1017" s="19">
        <v>2.5556510939142099</v>
      </c>
      <c r="D1017" s="19">
        <v>2.7015500000000001</v>
      </c>
      <c r="E1017" s="19">
        <v>5.2767200000000001</v>
      </c>
      <c r="F1017" s="19">
        <v>3.19998</v>
      </c>
      <c r="G1017" s="19">
        <v>3.9000300000000001</v>
      </c>
      <c r="H1017" s="19">
        <v>7.1414625531536071</v>
      </c>
      <c r="I1017" s="19">
        <v>6.3998900000000001</v>
      </c>
      <c r="J1017" s="19">
        <v>9</v>
      </c>
      <c r="K1017" s="19">
        <v>5.9000399999999997</v>
      </c>
      <c r="L1017" s="19">
        <v>3.8990800000000001</v>
      </c>
      <c r="M1017" s="19">
        <v>4.6574810915522962</v>
      </c>
      <c r="N1017" s="19">
        <v>12.157754666362111</v>
      </c>
      <c r="O1017" s="19">
        <v>19.3465176268272</v>
      </c>
      <c r="P1017" s="19">
        <v>44.401536526919003</v>
      </c>
      <c r="Q1017" s="19">
        <v>38.52584312601514</v>
      </c>
      <c r="R1017" s="19">
        <v>57.872360752842297</v>
      </c>
      <c r="S1017" s="1" t="s">
        <v>41</v>
      </c>
      <c r="T1017" s="1" t="s">
        <v>17</v>
      </c>
      <c r="U1017" t="str">
        <f>IFERROR(VLOOKUP(JRC_IDEES_powergen[[#This Row],[Headers]],sections[#All],1,FALSE),U1016)</f>
        <v>Transformation input (ktoe)</v>
      </c>
      <c r="V1017" t="str">
        <f>IFERROR(VLOOKUP(JRC_IDEES_powergen[[#This Row],[Headers]],ec[#All],3,FALSE),"")</f>
        <v>5541</v>
      </c>
      <c r="W1017" t="str">
        <f>VLOOKUP(MID(JRC_IDEES_powergen[[#This Row],[Source.Name]],25,2),Table5[#All],3,FALSE)</f>
        <v>Hungary</v>
      </c>
    </row>
    <row r="1018" spans="2:23" x14ac:dyDescent="0.25">
      <c r="B1018" t="str">
        <f t="shared" si="15"/>
        <v>Transformation input (ktoe) - 5545</v>
      </c>
      <c r="C1018" s="19">
        <v>0</v>
      </c>
      <c r="D1018" s="19">
        <v>0</v>
      </c>
      <c r="E1018" s="19">
        <v>0</v>
      </c>
      <c r="F1018" s="19">
        <v>0</v>
      </c>
      <c r="G1018" s="19">
        <v>0</v>
      </c>
      <c r="H1018" s="19">
        <v>0</v>
      </c>
      <c r="I1018" s="19">
        <v>0</v>
      </c>
      <c r="J1018" s="19">
        <v>0</v>
      </c>
      <c r="K1018" s="19">
        <v>0</v>
      </c>
      <c r="L1018" s="19">
        <v>0</v>
      </c>
      <c r="M1018" s="19">
        <v>0</v>
      </c>
      <c r="N1018" s="19">
        <v>0</v>
      </c>
      <c r="O1018" s="19">
        <v>0</v>
      </c>
      <c r="P1018" s="19">
        <v>0</v>
      </c>
      <c r="Q1018" s="19">
        <v>0</v>
      </c>
      <c r="R1018" s="19">
        <v>0</v>
      </c>
      <c r="S1018" s="1" t="s">
        <v>41</v>
      </c>
      <c r="T1018" s="1" t="s">
        <v>18</v>
      </c>
      <c r="U1018" t="str">
        <f>IFERROR(VLOOKUP(JRC_IDEES_powergen[[#This Row],[Headers]],sections[#All],1,FALSE),U1017)</f>
        <v>Transformation input (ktoe)</v>
      </c>
      <c r="V1018" t="str">
        <f>IFERROR(VLOOKUP(JRC_IDEES_powergen[[#This Row],[Headers]],ec[#All],3,FALSE),"")</f>
        <v>55431</v>
      </c>
      <c r="W1018" t="str">
        <f>VLOOKUP(MID(JRC_IDEES_powergen[[#This Row],[Source.Name]],25,2),Table5[#All],3,FALSE)</f>
        <v>Hungary</v>
      </c>
    </row>
    <row r="1019" spans="2:23" x14ac:dyDescent="0.25">
      <c r="B1019" t="str">
        <f t="shared" si="15"/>
        <v>Transformation input (ktoe) - 0</v>
      </c>
      <c r="C1019" s="19">
        <v>0</v>
      </c>
      <c r="D1019" s="19">
        <v>0</v>
      </c>
      <c r="E1019" s="19">
        <v>0</v>
      </c>
      <c r="F1019" s="19">
        <v>0</v>
      </c>
      <c r="G1019" s="19">
        <v>0</v>
      </c>
      <c r="H1019" s="19">
        <v>0</v>
      </c>
      <c r="I1019" s="19">
        <v>0</v>
      </c>
      <c r="J1019" s="19">
        <v>0</v>
      </c>
      <c r="K1019" s="19">
        <v>0</v>
      </c>
      <c r="L1019" s="19">
        <v>0</v>
      </c>
      <c r="M1019" s="19">
        <v>0</v>
      </c>
      <c r="N1019" s="19">
        <v>0</v>
      </c>
      <c r="O1019" s="19">
        <v>0</v>
      </c>
      <c r="P1019" s="19">
        <v>0</v>
      </c>
      <c r="Q1019" s="19">
        <v>0</v>
      </c>
      <c r="R1019" s="19">
        <v>0</v>
      </c>
      <c r="S1019" s="1" t="s">
        <v>41</v>
      </c>
      <c r="T1019" s="1" t="s">
        <v>19</v>
      </c>
      <c r="U1019" t="str">
        <f>IFERROR(VLOOKUP(JRC_IDEES_powergen[[#This Row],[Headers]],sections[#All],1,FALSE),U1018)</f>
        <v>Transformation input (ktoe)</v>
      </c>
      <c r="V1019" t="str">
        <f>IFERROR(VLOOKUP(JRC_IDEES_powergen[[#This Row],[Headers]],ec[#All],3,FALSE),"")</f>
        <v>5545</v>
      </c>
      <c r="W1019" t="str">
        <f>VLOOKUP(MID(JRC_IDEES_powergen[[#This Row],[Source.Name]],25,2),Table5[#All],3,FALSE)</f>
        <v>Hungary</v>
      </c>
    </row>
    <row r="1020" spans="2:23" x14ac:dyDescent="0.25">
      <c r="B1020" t="str">
        <f t="shared" si="15"/>
        <v>Transformation input (ktoe) - 7100</v>
      </c>
      <c r="C1020" s="19">
        <v>0</v>
      </c>
      <c r="D1020" s="19">
        <v>0</v>
      </c>
      <c r="E1020" s="19">
        <v>0</v>
      </c>
      <c r="F1020" s="19">
        <v>0</v>
      </c>
      <c r="G1020" s="19">
        <v>0</v>
      </c>
      <c r="H1020" s="19">
        <v>0</v>
      </c>
      <c r="I1020" s="19">
        <v>0</v>
      </c>
      <c r="J1020" s="19">
        <v>0</v>
      </c>
      <c r="K1020" s="19">
        <v>0</v>
      </c>
      <c r="L1020" s="19">
        <v>0</v>
      </c>
      <c r="M1020" s="19">
        <v>0</v>
      </c>
      <c r="N1020" s="19">
        <v>0</v>
      </c>
      <c r="O1020" s="19">
        <v>0</v>
      </c>
      <c r="P1020" s="19">
        <v>0</v>
      </c>
      <c r="Q1020" s="19">
        <v>0</v>
      </c>
      <c r="R1020" s="19">
        <v>9.6254896340880904</v>
      </c>
      <c r="S1020" s="1" t="s">
        <v>41</v>
      </c>
      <c r="T1020" s="1" t="s">
        <v>20</v>
      </c>
      <c r="U1020" t="str">
        <f>IFERROR(VLOOKUP(JRC_IDEES_powergen[[#This Row],[Headers]],sections[#All],1,FALSE),U1019)</f>
        <v>Transformation input (ktoe)</v>
      </c>
      <c r="V1020">
        <f>IFERROR(VLOOKUP(JRC_IDEES_powergen[[#This Row],[Headers]],ec[#All],3,FALSE),"")</f>
        <v>0</v>
      </c>
      <c r="W1020" t="str">
        <f>VLOOKUP(MID(JRC_IDEES_powergen[[#This Row],[Source.Name]],25,2),Table5[#All],3,FALSE)</f>
        <v>Hungary</v>
      </c>
    </row>
    <row r="1021" spans="2:23" x14ac:dyDescent="0.25">
      <c r="B1021" t="str">
        <f t="shared" si="15"/>
        <v>Transformation input (ktoe) - 55432</v>
      </c>
      <c r="C1021" s="19">
        <v>0</v>
      </c>
      <c r="D1021" s="19">
        <v>0</v>
      </c>
      <c r="E1021" s="19">
        <v>0</v>
      </c>
      <c r="F1021" s="19">
        <v>0</v>
      </c>
      <c r="G1021" s="19">
        <v>0</v>
      </c>
      <c r="H1021" s="19">
        <v>0</v>
      </c>
      <c r="I1021" s="19">
        <v>0</v>
      </c>
      <c r="J1021" s="19">
        <v>0</v>
      </c>
      <c r="K1021" s="19">
        <v>0</v>
      </c>
      <c r="L1021" s="19">
        <v>0</v>
      </c>
      <c r="M1021" s="19">
        <v>0</v>
      </c>
      <c r="N1021" s="19">
        <v>0</v>
      </c>
      <c r="O1021" s="19">
        <v>0</v>
      </c>
      <c r="P1021" s="19">
        <v>0</v>
      </c>
      <c r="Q1021" s="19">
        <v>0</v>
      </c>
      <c r="R1021" s="19">
        <v>9.6254896340880904</v>
      </c>
      <c r="S1021" s="1" t="s">
        <v>41</v>
      </c>
      <c r="T1021" s="1" t="s">
        <v>21</v>
      </c>
      <c r="U1021" t="str">
        <f>IFERROR(VLOOKUP(JRC_IDEES_powergen[[#This Row],[Headers]],sections[#All],1,FALSE),U1020)</f>
        <v>Transformation input (ktoe)</v>
      </c>
      <c r="V1021" t="str">
        <f>IFERROR(VLOOKUP(JRC_IDEES_powergen[[#This Row],[Headers]],ec[#All],3,FALSE),"")</f>
        <v>7100</v>
      </c>
      <c r="W1021" t="str">
        <f>VLOOKUP(MID(JRC_IDEES_powergen[[#This Row],[Source.Name]],25,2),Table5[#All],3,FALSE)</f>
        <v>Hungary</v>
      </c>
    </row>
    <row r="1022" spans="2:23" x14ac:dyDescent="0.25">
      <c r="B1022" t="str">
        <f t="shared" si="15"/>
        <v>Transformation input (ktoe) - 5532</v>
      </c>
      <c r="C1022" s="19">
        <v>0</v>
      </c>
      <c r="D1022" s="19">
        <v>0</v>
      </c>
      <c r="E1022" s="19">
        <v>0</v>
      </c>
      <c r="F1022" s="19">
        <v>0</v>
      </c>
      <c r="G1022" s="19">
        <v>0</v>
      </c>
      <c r="H1022" s="19">
        <v>0</v>
      </c>
      <c r="I1022" s="19">
        <v>0</v>
      </c>
      <c r="J1022" s="19">
        <v>0</v>
      </c>
      <c r="K1022" s="19">
        <v>0</v>
      </c>
      <c r="L1022" s="19">
        <v>0</v>
      </c>
      <c r="M1022" s="19">
        <v>0</v>
      </c>
      <c r="N1022" s="19">
        <v>0</v>
      </c>
      <c r="O1022" s="19">
        <v>0</v>
      </c>
      <c r="P1022" s="19">
        <v>0</v>
      </c>
      <c r="Q1022" s="19">
        <v>0</v>
      </c>
      <c r="R1022" s="19">
        <v>0</v>
      </c>
      <c r="S1022" s="1" t="s">
        <v>41</v>
      </c>
      <c r="T1022" s="1" t="s">
        <v>22</v>
      </c>
      <c r="U1022" t="str">
        <f>IFERROR(VLOOKUP(JRC_IDEES_powergen[[#This Row],[Headers]],sections[#All],1,FALSE),U1021)</f>
        <v>Transformation input (ktoe)</v>
      </c>
      <c r="V1022" t="str">
        <f>IFERROR(VLOOKUP(JRC_IDEES_powergen[[#This Row],[Headers]],ec[#All],3,FALSE),"")</f>
        <v>55432</v>
      </c>
      <c r="W1022" t="str">
        <f>VLOOKUP(MID(JRC_IDEES_powergen[[#This Row],[Source.Name]],25,2),Table5[#All],3,FALSE)</f>
        <v>Hungary</v>
      </c>
    </row>
    <row r="1023" spans="2:23" x14ac:dyDescent="0.25">
      <c r="B1023" t="str">
        <f t="shared" si="15"/>
        <v>Transformation input (ktoe) - 5550</v>
      </c>
      <c r="C1023" s="19">
        <v>0</v>
      </c>
      <c r="D1023" s="19">
        <v>0</v>
      </c>
      <c r="E1023" s="19">
        <v>0</v>
      </c>
      <c r="F1023" s="19">
        <v>0</v>
      </c>
      <c r="G1023" s="19">
        <v>0</v>
      </c>
      <c r="H1023" s="19">
        <v>2.3884589662749998E-2</v>
      </c>
      <c r="I1023" s="19">
        <v>0</v>
      </c>
      <c r="J1023" s="19">
        <v>0</v>
      </c>
      <c r="K1023" s="19">
        <v>0</v>
      </c>
      <c r="L1023" s="19">
        <v>0</v>
      </c>
      <c r="M1023" s="19">
        <v>0.11942294831375</v>
      </c>
      <c r="N1023" s="19">
        <v>0.11942294831375</v>
      </c>
      <c r="O1023" s="19">
        <v>0.11942294831375</v>
      </c>
      <c r="P1023" s="19">
        <v>0</v>
      </c>
      <c r="Q1023" s="19">
        <v>0</v>
      </c>
      <c r="R1023" s="19">
        <v>0</v>
      </c>
      <c r="S1023" s="1" t="s">
        <v>41</v>
      </c>
      <c r="T1023" s="1" t="s">
        <v>23</v>
      </c>
      <c r="U1023" t="str">
        <f>IFERROR(VLOOKUP(JRC_IDEES_powergen[[#This Row],[Headers]],sections[#All],1,FALSE),U1022)</f>
        <v>Transformation input (ktoe)</v>
      </c>
      <c r="V1023" t="str">
        <f>IFERROR(VLOOKUP(JRC_IDEES_powergen[[#This Row],[Headers]],ec[#All],3,FALSE),"")</f>
        <v>5532</v>
      </c>
      <c r="W1023" t="str">
        <f>VLOOKUP(MID(JRC_IDEES_powergen[[#This Row],[Source.Name]],25,2),Table5[#All],3,FALSE)</f>
        <v>Hungary</v>
      </c>
    </row>
    <row r="1024" spans="2:23" x14ac:dyDescent="0.25">
      <c r="B1024" t="str">
        <f t="shared" si="15"/>
        <v>Transformation input (ktoe) - 99998</v>
      </c>
      <c r="C1024" s="19">
        <v>5.7800706983854004</v>
      </c>
      <c r="D1024" s="19">
        <v>7.0081499999999997</v>
      </c>
      <c r="E1024" s="19">
        <v>7.3</v>
      </c>
      <c r="F1024" s="19">
        <v>7</v>
      </c>
      <c r="G1024" s="19">
        <v>6.4</v>
      </c>
      <c r="H1024" s="19">
        <v>6.2816470813031398</v>
      </c>
      <c r="I1024" s="19">
        <v>4.7</v>
      </c>
      <c r="J1024" s="19">
        <v>5.3</v>
      </c>
      <c r="K1024" s="19">
        <v>5</v>
      </c>
      <c r="L1024" s="19">
        <v>5.3</v>
      </c>
      <c r="M1024" s="19">
        <v>5.8517244673736499</v>
      </c>
      <c r="N1024" s="19">
        <v>6.9504155918601302</v>
      </c>
      <c r="O1024" s="19">
        <v>10.007643068692101</v>
      </c>
      <c r="P1024" s="19">
        <v>14.665138052928199</v>
      </c>
      <c r="Q1024" s="19">
        <v>32.24419604471192</v>
      </c>
      <c r="R1024" s="19">
        <v>52.068405464794097</v>
      </c>
      <c r="S1024" s="1" t="s">
        <v>41</v>
      </c>
      <c r="T1024" s="1" t="s">
        <v>24</v>
      </c>
      <c r="U1024" t="str">
        <f>IFERROR(VLOOKUP(JRC_IDEES_powergen[[#This Row],[Headers]],sections[#All],1,FALSE),U1023)</f>
        <v>Transformation input (ktoe)</v>
      </c>
      <c r="V1024" t="str">
        <f>IFERROR(VLOOKUP(JRC_IDEES_powergen[[#This Row],[Headers]],ec[#All],3,FALSE),"")</f>
        <v>5550</v>
      </c>
      <c r="W1024" t="str">
        <f>VLOOKUP(MID(JRC_IDEES_powergen[[#This Row],[Source.Name]],25,2),Table5[#All],3,FALSE)</f>
        <v>Hungary</v>
      </c>
    </row>
    <row r="1025" spans="2:23" x14ac:dyDescent="0.25">
      <c r="B1025" t="str">
        <f t="shared" si="15"/>
        <v>Transformation input (ktoe) - 99999</v>
      </c>
      <c r="C1025" s="19">
        <v>0</v>
      </c>
      <c r="D1025" s="19">
        <v>0</v>
      </c>
      <c r="E1025" s="19">
        <v>0</v>
      </c>
      <c r="F1025" s="19">
        <v>0</v>
      </c>
      <c r="G1025" s="19">
        <v>0</v>
      </c>
      <c r="H1025" s="19">
        <v>0</v>
      </c>
      <c r="I1025" s="19">
        <v>0</v>
      </c>
      <c r="J1025" s="19">
        <v>0</v>
      </c>
      <c r="K1025" s="19">
        <v>0</v>
      </c>
      <c r="L1025" s="19">
        <v>0</v>
      </c>
      <c r="M1025" s="19">
        <v>0</v>
      </c>
      <c r="N1025" s="19">
        <v>0</v>
      </c>
      <c r="O1025" s="19">
        <v>0</v>
      </c>
      <c r="P1025" s="19">
        <v>0</v>
      </c>
      <c r="Q1025" s="19">
        <v>0</v>
      </c>
      <c r="R1025" s="19">
        <v>0</v>
      </c>
      <c r="S1025" s="1" t="s">
        <v>41</v>
      </c>
      <c r="T1025" s="1" t="s">
        <v>25</v>
      </c>
      <c r="U1025" t="str">
        <f>IFERROR(VLOOKUP(JRC_IDEES_powergen[[#This Row],[Headers]],sections[#All],1,FALSE),U1024)</f>
        <v>Transformation input (ktoe)</v>
      </c>
      <c r="V1025" t="str">
        <f>IFERROR(VLOOKUP(JRC_IDEES_powergen[[#This Row],[Headers]],ec[#All],3,FALSE),"")</f>
        <v>99998</v>
      </c>
      <c r="W1025" t="str">
        <f>VLOOKUP(MID(JRC_IDEES_powergen[[#This Row],[Source.Name]],25,2),Table5[#All],3,FALSE)</f>
        <v>Hungary</v>
      </c>
    </row>
    <row r="1026" spans="2:23" x14ac:dyDescent="0.25">
      <c r="B1026" t="str">
        <f t="shared" si="15"/>
        <v/>
      </c>
      <c r="C1026" s="19">
        <v>0</v>
      </c>
      <c r="D1026" s="19">
        <v>0</v>
      </c>
      <c r="E1026" s="19">
        <v>0</v>
      </c>
      <c r="F1026" s="19">
        <v>0</v>
      </c>
      <c r="G1026" s="19">
        <v>0</v>
      </c>
      <c r="H1026" s="19">
        <v>0</v>
      </c>
      <c r="I1026" s="19">
        <v>0</v>
      </c>
      <c r="J1026" s="19">
        <v>0</v>
      </c>
      <c r="K1026" s="19">
        <v>0</v>
      </c>
      <c r="L1026" s="19">
        <v>0</v>
      </c>
      <c r="M1026" s="19">
        <v>0</v>
      </c>
      <c r="N1026" s="19">
        <v>0</v>
      </c>
      <c r="O1026" s="19">
        <v>0</v>
      </c>
      <c r="P1026" s="19">
        <v>0</v>
      </c>
      <c r="Q1026" s="19">
        <v>0</v>
      </c>
      <c r="R1026" s="19">
        <v>0</v>
      </c>
      <c r="S1026" s="1" t="s">
        <v>41</v>
      </c>
      <c r="T1026" s="1" t="s">
        <v>26</v>
      </c>
      <c r="U1026" t="str">
        <f>IFERROR(VLOOKUP(JRC_IDEES_powergen[[#This Row],[Headers]],sections[#All],1,FALSE),U1025)</f>
        <v>Transformation input (ktoe)</v>
      </c>
      <c r="V1026" t="str">
        <f>IFERROR(VLOOKUP(JRC_IDEES_powergen[[#This Row],[Headers]],ec[#All],3,FALSE),"")</f>
        <v>99999</v>
      </c>
      <c r="W1026" t="str">
        <f>VLOOKUP(MID(JRC_IDEES_powergen[[#This Row],[Source.Name]],25,2),Table5[#All],3,FALSE)</f>
        <v>Hungary</v>
      </c>
    </row>
    <row r="1027" spans="2:23" x14ac:dyDescent="0.25">
      <c r="B1027" t="str">
        <f t="shared" ref="B1027:B1090" si="16">IF(V1028&lt;&gt;"",U1028&amp;" - "&amp;V1028,"")</f>
        <v/>
      </c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" t="s">
        <v>41</v>
      </c>
      <c r="T1027" s="1"/>
      <c r="U1027" t="str">
        <f>IFERROR(VLOOKUP(JRC_IDEES_powergen[[#This Row],[Headers]],sections[#All],1,FALSE),U1026)</f>
        <v>Transformation input (ktoe)</v>
      </c>
      <c r="V1027" t="str">
        <f>IFERROR(VLOOKUP(JRC_IDEES_powergen[[#This Row],[Headers]],ec[#All],3,FALSE),"")</f>
        <v/>
      </c>
      <c r="W1027" t="str">
        <f>VLOOKUP(MID(JRC_IDEES_powergen[[#This Row],[Source.Name]],25,2),Table5[#All],3,FALSE)</f>
        <v>Hungary</v>
      </c>
    </row>
    <row r="1028" spans="2:23" x14ac:dyDescent="0.25">
      <c r="B1028" t="str">
        <f t="shared" si="16"/>
        <v>CO2 emissions (kt CO2) - 0</v>
      </c>
      <c r="C1028" s="19">
        <v>1104.5801875672814</v>
      </c>
      <c r="D1028" s="19">
        <v>1391.2245559245962</v>
      </c>
      <c r="E1028" s="19">
        <v>1391.2954417980361</v>
      </c>
      <c r="F1028" s="19">
        <v>1720.9825535796122</v>
      </c>
      <c r="G1028" s="19">
        <v>1774.0873195776721</v>
      </c>
      <c r="H1028" s="19">
        <v>1875.5963361704121</v>
      </c>
      <c r="I1028" s="19">
        <v>1800.2557293693119</v>
      </c>
      <c r="J1028" s="19">
        <v>1738.1916849402</v>
      </c>
      <c r="K1028" s="19">
        <v>1526.3042342676481</v>
      </c>
      <c r="L1028" s="19">
        <v>1323.30557804364</v>
      </c>
      <c r="M1028" s="19">
        <v>1913.0252748835478</v>
      </c>
      <c r="N1028" s="19">
        <v>2043.836631104494</v>
      </c>
      <c r="O1028" s="19">
        <v>2211.6433568875336</v>
      </c>
      <c r="P1028" s="19">
        <v>2054.3081200589686</v>
      </c>
      <c r="Q1028" s="19">
        <v>1945.3297777464234</v>
      </c>
      <c r="R1028" s="19">
        <v>2364.2940322342679</v>
      </c>
      <c r="S1028" s="1" t="s">
        <v>41</v>
      </c>
      <c r="T1028" s="1" t="s">
        <v>28</v>
      </c>
      <c r="U1028" t="str">
        <f>IFERROR(VLOOKUP(JRC_IDEES_powergen[[#This Row],[Headers]],sections[#All],1,FALSE),U1027)</f>
        <v>CO2 emissions (kt CO2)</v>
      </c>
      <c r="V1028" t="str">
        <f>IFERROR(VLOOKUP(JRC_IDEES_powergen[[#This Row],[Headers]],ec[#All],3,FALSE),"")</f>
        <v/>
      </c>
      <c r="W1028" t="str">
        <f>VLOOKUP(MID(JRC_IDEES_powergen[[#This Row],[Source.Name]],25,2),Table5[#All],3,FALSE)</f>
        <v>Hungary</v>
      </c>
    </row>
    <row r="1029" spans="2:23" x14ac:dyDescent="0.25">
      <c r="B1029" t="str">
        <f t="shared" si="16"/>
        <v>CO2 emissions (kt CO2) - 2100</v>
      </c>
      <c r="C1029" s="19">
        <v>1104.5801875672814</v>
      </c>
      <c r="D1029" s="19">
        <v>1391.2245559245962</v>
      </c>
      <c r="E1029" s="19">
        <v>1391.2954417980361</v>
      </c>
      <c r="F1029" s="19">
        <v>1720.9825535796122</v>
      </c>
      <c r="G1029" s="19">
        <v>1774.0873195776721</v>
      </c>
      <c r="H1029" s="19">
        <v>1875.5963361704121</v>
      </c>
      <c r="I1029" s="19">
        <v>1800.2557293693119</v>
      </c>
      <c r="J1029" s="19">
        <v>1738.1916849402</v>
      </c>
      <c r="K1029" s="19">
        <v>1526.3042342676481</v>
      </c>
      <c r="L1029" s="19">
        <v>1323.30557804364</v>
      </c>
      <c r="M1029" s="19">
        <v>1913.0252748835478</v>
      </c>
      <c r="N1029" s="19">
        <v>2043.836631104494</v>
      </c>
      <c r="O1029" s="19">
        <v>2211.6433568875336</v>
      </c>
      <c r="P1029" s="19">
        <v>2054.3081200589686</v>
      </c>
      <c r="Q1029" s="19">
        <v>1945.3297777464234</v>
      </c>
      <c r="R1029" s="19">
        <v>2364.2940322342679</v>
      </c>
      <c r="S1029" s="1" t="s">
        <v>41</v>
      </c>
      <c r="T1029" s="1" t="s">
        <v>4</v>
      </c>
      <c r="U1029" t="str">
        <f>IFERROR(VLOOKUP(JRC_IDEES_powergen[[#This Row],[Headers]],sections[#All],1,FALSE),U1028)</f>
        <v>CO2 emissions (kt CO2)</v>
      </c>
      <c r="V1029">
        <f>IFERROR(VLOOKUP(JRC_IDEES_powergen[[#This Row],[Headers]],ec[#All],3,FALSE),"")</f>
        <v>0</v>
      </c>
      <c r="W1029" t="str">
        <f>VLOOKUP(MID(JRC_IDEES_powergen[[#This Row],[Source.Name]],25,2),Table5[#All],3,FALSE)</f>
        <v>Hungary</v>
      </c>
    </row>
    <row r="1030" spans="2:23" x14ac:dyDescent="0.25">
      <c r="B1030" t="str">
        <f t="shared" si="16"/>
        <v>CO2 emissions (kt CO2) - 2200</v>
      </c>
      <c r="C1030" s="19">
        <v>0</v>
      </c>
      <c r="D1030" s="19">
        <v>2.0167465583520001</v>
      </c>
      <c r="E1030" s="19">
        <v>2.3764276799999999</v>
      </c>
      <c r="F1030" s="19">
        <v>23.759682373152003</v>
      </c>
      <c r="G1030" s="19">
        <v>106.84478691212401</v>
      </c>
      <c r="H1030" s="19">
        <v>315.17058547332579</v>
      </c>
      <c r="I1030" s="19">
        <v>259.39202525477998</v>
      </c>
      <c r="J1030" s="19">
        <v>283.54383649144802</v>
      </c>
      <c r="K1030" s="19">
        <v>290.687066515872</v>
      </c>
      <c r="L1030" s="19">
        <v>122.073831000216</v>
      </c>
      <c r="M1030" s="19">
        <v>150.6249382399314</v>
      </c>
      <c r="N1030" s="19">
        <v>154.40416876051472</v>
      </c>
      <c r="O1030" s="19">
        <v>138.63930000000011</v>
      </c>
      <c r="P1030" s="19">
        <v>80.532744256679024</v>
      </c>
      <c r="Q1030" s="19">
        <v>3.50020000000002</v>
      </c>
      <c r="R1030" s="19">
        <v>29.799273077169779</v>
      </c>
      <c r="S1030" s="1" t="s">
        <v>41</v>
      </c>
      <c r="T1030" s="1" t="s">
        <v>5</v>
      </c>
      <c r="U1030" t="str">
        <f>IFERROR(VLOOKUP(JRC_IDEES_powergen[[#This Row],[Headers]],sections[#All],1,FALSE),U1029)</f>
        <v>CO2 emissions (kt CO2)</v>
      </c>
      <c r="V1030" t="str">
        <f>IFERROR(VLOOKUP(JRC_IDEES_powergen[[#This Row],[Headers]],ec[#All],3,FALSE),"")</f>
        <v>2100</v>
      </c>
      <c r="W1030" t="str">
        <f>VLOOKUP(MID(JRC_IDEES_powergen[[#This Row],[Source.Name]],25,2),Table5[#All],3,FALSE)</f>
        <v>Hungary</v>
      </c>
    </row>
    <row r="1031" spans="2:23" x14ac:dyDescent="0.25">
      <c r="B1031" t="str">
        <f t="shared" si="16"/>
        <v>CO2 emissions (kt CO2) - 3210</v>
      </c>
      <c r="C1031" s="19">
        <v>0.90900000000001535</v>
      </c>
      <c r="D1031" s="19">
        <v>165.335632965</v>
      </c>
      <c r="E1031" s="19">
        <v>173.37538799999999</v>
      </c>
      <c r="F1031" s="19">
        <v>131.9352873336</v>
      </c>
      <c r="G1031" s="19">
        <v>227.52022566563997</v>
      </c>
      <c r="H1031" s="19">
        <v>41.005762419298989</v>
      </c>
      <c r="I1031" s="19">
        <v>38.058138860040003</v>
      </c>
      <c r="J1031" s="19">
        <v>37.210840652879995</v>
      </c>
      <c r="K1031" s="19">
        <v>0</v>
      </c>
      <c r="L1031" s="19">
        <v>0</v>
      </c>
      <c r="M1031" s="19">
        <v>0</v>
      </c>
      <c r="N1031" s="19">
        <v>0</v>
      </c>
      <c r="O1031" s="19">
        <v>17.574000000000005</v>
      </c>
      <c r="P1031" s="19">
        <v>5.7570084935868326</v>
      </c>
      <c r="Q1031" s="19">
        <v>6.4639999999999826</v>
      </c>
      <c r="R1031" s="19">
        <v>28.280259157098016</v>
      </c>
      <c r="S1031" s="1" t="s">
        <v>41</v>
      </c>
      <c r="T1031" s="1" t="s">
        <v>6</v>
      </c>
      <c r="U1031" t="str">
        <f>IFERROR(VLOOKUP(JRC_IDEES_powergen[[#This Row],[Headers]],sections[#All],1,FALSE),U1030)</f>
        <v>CO2 emissions (kt CO2)</v>
      </c>
      <c r="V1031" t="str">
        <f>IFERROR(VLOOKUP(JRC_IDEES_powergen[[#This Row],[Headers]],ec[#All],3,FALSE),"")</f>
        <v>2200</v>
      </c>
      <c r="W1031" t="str">
        <f>VLOOKUP(MID(JRC_IDEES_powergen[[#This Row],[Source.Name]],25,2),Table5[#All],3,FALSE)</f>
        <v>Hungary</v>
      </c>
    </row>
    <row r="1032" spans="2:23" x14ac:dyDescent="0.25">
      <c r="B1032" t="str">
        <f t="shared" si="16"/>
        <v>CO2 emissions (kt CO2) - 3260</v>
      </c>
      <c r="C1032" s="19">
        <v>0</v>
      </c>
      <c r="D1032" s="19">
        <v>0</v>
      </c>
      <c r="E1032" s="19">
        <v>0</v>
      </c>
      <c r="F1032" s="19">
        <v>0</v>
      </c>
      <c r="G1032" s="19">
        <v>2.6527564800000007</v>
      </c>
      <c r="H1032" s="19">
        <v>2.7647999999999993</v>
      </c>
      <c r="I1032" s="19">
        <v>0</v>
      </c>
      <c r="J1032" s="19">
        <v>0</v>
      </c>
      <c r="K1032" s="19">
        <v>0</v>
      </c>
      <c r="L1032" s="19">
        <v>0</v>
      </c>
      <c r="M1032" s="19">
        <v>0</v>
      </c>
      <c r="N1032" s="19">
        <v>0</v>
      </c>
      <c r="O1032" s="19">
        <v>0</v>
      </c>
      <c r="P1032" s="19">
        <v>2.7647999999999993</v>
      </c>
      <c r="Q1032" s="19">
        <v>0</v>
      </c>
      <c r="R1032" s="19">
        <v>0</v>
      </c>
      <c r="S1032" s="1" t="s">
        <v>41</v>
      </c>
      <c r="T1032" s="1" t="s">
        <v>7</v>
      </c>
      <c r="U1032" t="str">
        <f>IFERROR(VLOOKUP(JRC_IDEES_powergen[[#This Row],[Headers]],sections[#All],1,FALSE),U1031)</f>
        <v>CO2 emissions (kt CO2)</v>
      </c>
      <c r="V1032" t="str">
        <f>IFERROR(VLOOKUP(JRC_IDEES_powergen[[#This Row],[Headers]],ec[#All],3,FALSE),"")</f>
        <v>3210</v>
      </c>
      <c r="W1032" t="str">
        <f>VLOOKUP(MID(JRC_IDEES_powergen[[#This Row],[Source.Name]],25,2),Table5[#All],3,FALSE)</f>
        <v>Hungary</v>
      </c>
    </row>
    <row r="1033" spans="2:23" x14ac:dyDescent="0.25">
      <c r="B1033" t="str">
        <f t="shared" si="16"/>
        <v>CO2 emissions (kt CO2) - 0</v>
      </c>
      <c r="C1033" s="19">
        <v>0</v>
      </c>
      <c r="D1033" s="19">
        <v>12.71976195906</v>
      </c>
      <c r="E1033" s="19">
        <v>0</v>
      </c>
      <c r="F1033" s="19">
        <v>0</v>
      </c>
      <c r="G1033" s="19">
        <v>0</v>
      </c>
      <c r="H1033" s="19">
        <v>0</v>
      </c>
      <c r="I1033" s="19">
        <v>0</v>
      </c>
      <c r="J1033" s="19">
        <v>0</v>
      </c>
      <c r="K1033" s="19">
        <v>0</v>
      </c>
      <c r="L1033" s="19">
        <v>0</v>
      </c>
      <c r="M1033" s="19">
        <v>0</v>
      </c>
      <c r="N1033" s="19">
        <v>0</v>
      </c>
      <c r="O1033" s="19">
        <v>0</v>
      </c>
      <c r="P1033" s="19">
        <v>0</v>
      </c>
      <c r="Q1033" s="19">
        <v>18.673200000000008</v>
      </c>
      <c r="R1033" s="19">
        <v>12.448799999999993</v>
      </c>
      <c r="S1033" s="1" t="s">
        <v>41</v>
      </c>
      <c r="T1033" s="1" t="s">
        <v>8</v>
      </c>
      <c r="U1033" t="str">
        <f>IFERROR(VLOOKUP(JRC_IDEES_powergen[[#This Row],[Headers]],sections[#All],1,FALSE),U1032)</f>
        <v>CO2 emissions (kt CO2)</v>
      </c>
      <c r="V1033" t="str">
        <f>IFERROR(VLOOKUP(JRC_IDEES_powergen[[#This Row],[Headers]],ec[#All],3,FALSE),"")</f>
        <v>3260</v>
      </c>
      <c r="W1033" t="str">
        <f>VLOOKUP(MID(JRC_IDEES_powergen[[#This Row],[Source.Name]],25,2),Table5[#All],3,FALSE)</f>
        <v>Hungary</v>
      </c>
    </row>
    <row r="1034" spans="2:23" x14ac:dyDescent="0.25">
      <c r="B1034" t="str">
        <f t="shared" si="16"/>
        <v>CO2 emissions (kt CO2) - 3270A</v>
      </c>
      <c r="C1034" s="19">
        <v>68.111809277931897</v>
      </c>
      <c r="D1034" s="19">
        <v>37.266253118352004</v>
      </c>
      <c r="E1034" s="19">
        <v>49.572691878672003</v>
      </c>
      <c r="F1034" s="19">
        <v>52.497545057496012</v>
      </c>
      <c r="G1034" s="19">
        <v>33.243779952324005</v>
      </c>
      <c r="H1034" s="19">
        <v>33.158872833670465</v>
      </c>
      <c r="I1034" s="19">
        <v>23.859767366604004</v>
      </c>
      <c r="J1034" s="19">
        <v>12.314216160000001</v>
      </c>
      <c r="K1034" s="19">
        <v>9.3841780480560022</v>
      </c>
      <c r="L1034" s="19">
        <v>58.937491239192013</v>
      </c>
      <c r="M1034" s="19">
        <v>18.575955591257781</v>
      </c>
      <c r="N1034" s="19">
        <v>12.384413224289064</v>
      </c>
      <c r="O1034" s="19">
        <v>18.576056887538645</v>
      </c>
      <c r="P1034" s="19">
        <v>12.383983984686502</v>
      </c>
      <c r="Q1034" s="19">
        <v>6.1920000000000091</v>
      </c>
      <c r="R1034" s="19">
        <v>6.1920000000000091</v>
      </c>
      <c r="S1034" s="1" t="s">
        <v>41</v>
      </c>
      <c r="T1034" s="1" t="s">
        <v>9</v>
      </c>
      <c r="U1034" t="str">
        <f>IFERROR(VLOOKUP(JRC_IDEES_powergen[[#This Row],[Headers]],sections[#All],1,FALSE),U1033)</f>
        <v>CO2 emissions (kt CO2)</v>
      </c>
      <c r="V1034">
        <f>IFERROR(VLOOKUP(JRC_IDEES_powergen[[#This Row],[Headers]],ec[#All],3,FALSE),"")</f>
        <v>0</v>
      </c>
      <c r="W1034" t="str">
        <f>VLOOKUP(MID(JRC_IDEES_powergen[[#This Row],[Source.Name]],25,2),Table5[#All],3,FALSE)</f>
        <v>Hungary</v>
      </c>
    </row>
    <row r="1035" spans="2:23" x14ac:dyDescent="0.25">
      <c r="B1035" t="str">
        <f t="shared" si="16"/>
        <v>CO2 emissions (kt CO2) - 3280</v>
      </c>
      <c r="C1035" s="19">
        <v>68.111809277931897</v>
      </c>
      <c r="D1035" s="19">
        <v>37.266253118352004</v>
      </c>
      <c r="E1035" s="19">
        <v>49.572691878672003</v>
      </c>
      <c r="F1035" s="19">
        <v>52.497545057496012</v>
      </c>
      <c r="G1035" s="19">
        <v>31.095502183080001</v>
      </c>
      <c r="H1035" s="19">
        <v>30.959881847148825</v>
      </c>
      <c r="I1035" s="19">
        <v>21.711550975848002</v>
      </c>
      <c r="J1035" s="19">
        <v>12.314216160000001</v>
      </c>
      <c r="K1035" s="19">
        <v>9.3841780480560022</v>
      </c>
      <c r="L1035" s="19">
        <v>58.937491239192013</v>
      </c>
      <c r="M1035" s="19">
        <v>18.575955591257781</v>
      </c>
      <c r="N1035" s="19">
        <v>12.384413224289064</v>
      </c>
      <c r="O1035" s="19">
        <v>18.576056887538645</v>
      </c>
      <c r="P1035" s="19">
        <v>12.383983984686502</v>
      </c>
      <c r="Q1035" s="19">
        <v>6.1920000000000091</v>
      </c>
      <c r="R1035" s="19">
        <v>6.1920000000000091</v>
      </c>
      <c r="S1035" s="1" t="s">
        <v>41</v>
      </c>
      <c r="T1035" s="1" t="s">
        <v>10</v>
      </c>
      <c r="U1035" t="str">
        <f>IFERROR(VLOOKUP(JRC_IDEES_powergen[[#This Row],[Headers]],sections[#All],1,FALSE),U1034)</f>
        <v>CO2 emissions (kt CO2)</v>
      </c>
      <c r="V1035" t="str">
        <f>IFERROR(VLOOKUP(JRC_IDEES_powergen[[#This Row],[Headers]],ec[#All],3,FALSE),"")</f>
        <v>3270A</v>
      </c>
      <c r="W1035" t="str">
        <f>VLOOKUP(MID(JRC_IDEES_powergen[[#This Row],[Source.Name]],25,2),Table5[#All],3,FALSE)</f>
        <v>Hungary</v>
      </c>
    </row>
    <row r="1036" spans="2:23" x14ac:dyDescent="0.25">
      <c r="B1036" t="str">
        <f t="shared" si="16"/>
        <v/>
      </c>
      <c r="C1036" s="19">
        <v>0</v>
      </c>
      <c r="D1036" s="19">
        <v>0</v>
      </c>
      <c r="E1036" s="19">
        <v>0</v>
      </c>
      <c r="F1036" s="19">
        <v>0</v>
      </c>
      <c r="G1036" s="19">
        <v>2.1482777692440003</v>
      </c>
      <c r="H1036" s="19">
        <v>2.1989909865216406</v>
      </c>
      <c r="I1036" s="19">
        <v>2.1482163907560001</v>
      </c>
      <c r="J1036" s="19">
        <v>0</v>
      </c>
      <c r="K1036" s="19">
        <v>0</v>
      </c>
      <c r="L1036" s="19">
        <v>0</v>
      </c>
      <c r="M1036" s="19">
        <v>0</v>
      </c>
      <c r="N1036" s="19">
        <v>0</v>
      </c>
      <c r="O1036" s="19">
        <v>0</v>
      </c>
      <c r="P1036" s="19">
        <v>0</v>
      </c>
      <c r="Q1036" s="19">
        <v>0</v>
      </c>
      <c r="R1036" s="19">
        <v>0</v>
      </c>
      <c r="S1036" s="1" t="s">
        <v>41</v>
      </c>
      <c r="T1036" s="1" t="s">
        <v>11</v>
      </c>
      <c r="U1036" t="str">
        <f>IFERROR(VLOOKUP(JRC_IDEES_powergen[[#This Row],[Headers]],sections[#All],1,FALSE),U1035)</f>
        <v>CO2 emissions (kt CO2)</v>
      </c>
      <c r="V1036" t="str">
        <f>IFERROR(VLOOKUP(JRC_IDEES_powergen[[#This Row],[Headers]],ec[#All],3,FALSE),"")</f>
        <v>3280</v>
      </c>
      <c r="W1036" t="str">
        <f>VLOOKUP(MID(JRC_IDEES_powergen[[#This Row],[Source.Name]],25,2),Table5[#All],3,FALSE)</f>
        <v>Hungary</v>
      </c>
    </row>
    <row r="1037" spans="2:23" x14ac:dyDescent="0.25">
      <c r="B1037" t="str">
        <f t="shared" si="16"/>
        <v>CO2 emissions (kt CO2) - 4100</v>
      </c>
      <c r="C1037" s="19">
        <v>1035.5593782893495</v>
      </c>
      <c r="D1037" s="19">
        <v>1173.8861613238321</v>
      </c>
      <c r="E1037" s="19">
        <v>1165.9709342393642</v>
      </c>
      <c r="F1037" s="19">
        <v>1180.0285650691562</v>
      </c>
      <c r="G1037" s="19">
        <v>1133.9763326242562</v>
      </c>
      <c r="H1037" s="19">
        <v>1107.5850873629852</v>
      </c>
      <c r="I1037" s="19">
        <v>1050.5853797075999</v>
      </c>
      <c r="J1037" s="19">
        <v>982.71469911859208</v>
      </c>
      <c r="K1037" s="19">
        <v>804.69723940768802</v>
      </c>
      <c r="L1037" s="19">
        <v>716.02290746791209</v>
      </c>
      <c r="M1037" s="19">
        <v>1229.5251871207113</v>
      </c>
      <c r="N1037" s="19">
        <v>1424.7033831090719</v>
      </c>
      <c r="O1037" s="19">
        <v>1597.0547999999944</v>
      </c>
      <c r="P1037" s="19">
        <v>1588.2865224082257</v>
      </c>
      <c r="Q1037" s="19">
        <v>1532.0683070622365</v>
      </c>
      <c r="R1037" s="19">
        <v>1703.3643000000004</v>
      </c>
      <c r="S1037" s="1" t="s">
        <v>41</v>
      </c>
      <c r="T1037" s="1" t="s">
        <v>12</v>
      </c>
      <c r="U1037" t="str">
        <f>IFERROR(VLOOKUP(JRC_IDEES_powergen[[#This Row],[Headers]],sections[#All],1,FALSE),U1036)</f>
        <v>CO2 emissions (kt CO2)</v>
      </c>
      <c r="V1037" t="str">
        <f>IFERROR(VLOOKUP(JRC_IDEES_powergen[[#This Row],[Headers]],ec[#All],3,FALSE),"")</f>
        <v/>
      </c>
      <c r="W1037" t="str">
        <f>VLOOKUP(MID(JRC_IDEES_powergen[[#This Row],[Source.Name]],25,2),Table5[#All],3,FALSE)</f>
        <v>Hungary</v>
      </c>
    </row>
    <row r="1038" spans="2:23" x14ac:dyDescent="0.25">
      <c r="B1038" t="str">
        <f t="shared" si="16"/>
        <v>CO2 emissions (kt CO2) - 5542</v>
      </c>
      <c r="C1038" s="19">
        <v>1035.5593782893495</v>
      </c>
      <c r="D1038" s="19">
        <v>1173.8861613238321</v>
      </c>
      <c r="E1038" s="19">
        <v>1165.9709342393642</v>
      </c>
      <c r="F1038" s="19">
        <v>1180.0285650691562</v>
      </c>
      <c r="G1038" s="19">
        <v>1133.9763326242562</v>
      </c>
      <c r="H1038" s="19">
        <v>1107.5850873629852</v>
      </c>
      <c r="I1038" s="19">
        <v>1050.5853797075999</v>
      </c>
      <c r="J1038" s="19">
        <v>982.71469911859208</v>
      </c>
      <c r="K1038" s="19">
        <v>804.69723940768802</v>
      </c>
      <c r="L1038" s="19">
        <v>716.02290746791209</v>
      </c>
      <c r="M1038" s="19">
        <v>1229.5251871207113</v>
      </c>
      <c r="N1038" s="19">
        <v>1424.7033831090719</v>
      </c>
      <c r="O1038" s="19">
        <v>1597.0547999999944</v>
      </c>
      <c r="P1038" s="19">
        <v>1588.2865224082257</v>
      </c>
      <c r="Q1038" s="19">
        <v>1532.0683070622365</v>
      </c>
      <c r="R1038" s="19">
        <v>1703.3643000000004</v>
      </c>
      <c r="S1038" s="1" t="s">
        <v>41</v>
      </c>
      <c r="T1038" s="1" t="s">
        <v>13</v>
      </c>
      <c r="U1038" t="str">
        <f>IFERROR(VLOOKUP(JRC_IDEES_powergen[[#This Row],[Headers]],sections[#All],1,FALSE),U1037)</f>
        <v>CO2 emissions (kt CO2)</v>
      </c>
      <c r="V1038" t="str">
        <f>IFERROR(VLOOKUP(JRC_IDEES_powergen[[#This Row],[Headers]],ec[#All],3,FALSE),"")</f>
        <v>4100</v>
      </c>
      <c r="W1038" t="str">
        <f>VLOOKUP(MID(JRC_IDEES_powergen[[#This Row],[Source.Name]],25,2),Table5[#All],3,FALSE)</f>
        <v>Hungary</v>
      </c>
    </row>
    <row r="1039" spans="2:23" x14ac:dyDescent="0.25">
      <c r="B1039" t="str">
        <f t="shared" si="16"/>
        <v>CO2 emissions (kt CO2) - 4200</v>
      </c>
      <c r="C1039" s="19">
        <v>0</v>
      </c>
      <c r="D1039" s="19">
        <v>0</v>
      </c>
      <c r="E1039" s="19">
        <v>0</v>
      </c>
      <c r="F1039" s="19">
        <v>0</v>
      </c>
      <c r="G1039" s="19">
        <v>0</v>
      </c>
      <c r="H1039" s="19">
        <v>0</v>
      </c>
      <c r="I1039" s="19">
        <v>0</v>
      </c>
      <c r="J1039" s="19">
        <v>0</v>
      </c>
      <c r="K1039" s="19">
        <v>0</v>
      </c>
      <c r="L1039" s="19">
        <v>0</v>
      </c>
      <c r="M1039" s="19">
        <v>0</v>
      </c>
      <c r="N1039" s="19">
        <v>0</v>
      </c>
      <c r="O1039" s="19">
        <v>0</v>
      </c>
      <c r="P1039" s="19">
        <v>0</v>
      </c>
      <c r="Q1039" s="19">
        <v>0</v>
      </c>
      <c r="R1039" s="19">
        <v>0</v>
      </c>
      <c r="S1039" s="1" t="s">
        <v>41</v>
      </c>
      <c r="T1039" s="1" t="s">
        <v>14</v>
      </c>
      <c r="U1039" t="str">
        <f>IFERROR(VLOOKUP(JRC_IDEES_powergen[[#This Row],[Headers]],sections[#All],1,FALSE),U1038)</f>
        <v>CO2 emissions (kt CO2)</v>
      </c>
      <c r="V1039" t="str">
        <f>IFERROR(VLOOKUP(JRC_IDEES_powergen[[#This Row],[Headers]],ec[#All],3,FALSE),"")</f>
        <v>5542</v>
      </c>
      <c r="W1039" t="str">
        <f>VLOOKUP(MID(JRC_IDEES_powergen[[#This Row],[Source.Name]],25,2),Table5[#All],3,FALSE)</f>
        <v>Hungary</v>
      </c>
    </row>
    <row r="1040" spans="2:23" x14ac:dyDescent="0.25">
      <c r="B1040" t="str">
        <f t="shared" si="16"/>
        <v>CO2 emissions (kt CO2) - 0</v>
      </c>
      <c r="C1040" s="19">
        <v>0</v>
      </c>
      <c r="D1040" s="19">
        <v>0</v>
      </c>
      <c r="E1040" s="19">
        <v>0</v>
      </c>
      <c r="F1040" s="19">
        <v>332.76147374620803</v>
      </c>
      <c r="G1040" s="19">
        <v>269.84943794332804</v>
      </c>
      <c r="H1040" s="19">
        <v>375.91122808113175</v>
      </c>
      <c r="I1040" s="19">
        <v>428.36041818028804</v>
      </c>
      <c r="J1040" s="19">
        <v>422.40809251728001</v>
      </c>
      <c r="K1040" s="19">
        <v>421.53575029603201</v>
      </c>
      <c r="L1040" s="19">
        <v>426.27134833632005</v>
      </c>
      <c r="M1040" s="19">
        <v>514.29919393164744</v>
      </c>
      <c r="N1040" s="19">
        <v>452.34466601061825</v>
      </c>
      <c r="O1040" s="19">
        <v>439.79920000000044</v>
      </c>
      <c r="P1040" s="19">
        <v>364.58306091579044</v>
      </c>
      <c r="Q1040" s="19">
        <v>378.43207068418673</v>
      </c>
      <c r="R1040" s="19">
        <v>526.58039999999994</v>
      </c>
      <c r="S1040" s="1" t="s">
        <v>41</v>
      </c>
      <c r="T1040" s="1" t="s">
        <v>15</v>
      </c>
      <c r="U1040" t="str">
        <f>IFERROR(VLOOKUP(JRC_IDEES_powergen[[#This Row],[Headers]],sections[#All],1,FALSE),U1039)</f>
        <v>CO2 emissions (kt CO2)</v>
      </c>
      <c r="V1040" t="str">
        <f>IFERROR(VLOOKUP(JRC_IDEES_powergen[[#This Row],[Headers]],ec[#All],3,FALSE),"")</f>
        <v>4200</v>
      </c>
      <c r="W1040" t="str">
        <f>VLOOKUP(MID(JRC_IDEES_powergen[[#This Row],[Source.Name]],25,2),Table5[#All],3,FALSE)</f>
        <v>Hungary</v>
      </c>
    </row>
    <row r="1041" spans="2:23" x14ac:dyDescent="0.25">
      <c r="B1041" t="str">
        <f t="shared" si="16"/>
        <v>CO2 emissions (kt CO2) - 5541</v>
      </c>
      <c r="C1041" s="19">
        <v>0</v>
      </c>
      <c r="D1041" s="19">
        <v>0</v>
      </c>
      <c r="E1041" s="19">
        <v>0</v>
      </c>
      <c r="F1041" s="19">
        <v>0</v>
      </c>
      <c r="G1041" s="19">
        <v>0</v>
      </c>
      <c r="H1041" s="19">
        <v>0</v>
      </c>
      <c r="I1041" s="19">
        <v>0</v>
      </c>
      <c r="J1041" s="19">
        <v>0</v>
      </c>
      <c r="K1041" s="19">
        <v>0</v>
      </c>
      <c r="L1041" s="19">
        <v>0</v>
      </c>
      <c r="M1041" s="19">
        <v>0</v>
      </c>
      <c r="N1041" s="19">
        <v>0</v>
      </c>
      <c r="O1041" s="19">
        <v>0</v>
      </c>
      <c r="P1041" s="19">
        <v>0</v>
      </c>
      <c r="Q1041" s="19">
        <v>0</v>
      </c>
      <c r="R1041" s="19">
        <v>0</v>
      </c>
      <c r="S1041" s="1" t="s">
        <v>41</v>
      </c>
      <c r="T1041" s="1" t="s">
        <v>16</v>
      </c>
      <c r="U1041" t="str">
        <f>IFERROR(VLOOKUP(JRC_IDEES_powergen[[#This Row],[Headers]],sections[#All],1,FALSE),U1040)</f>
        <v>CO2 emissions (kt CO2)</v>
      </c>
      <c r="V1041">
        <f>IFERROR(VLOOKUP(JRC_IDEES_powergen[[#This Row],[Headers]],ec[#All],3,FALSE),"")</f>
        <v>0</v>
      </c>
      <c r="W1041" t="str">
        <f>VLOOKUP(MID(JRC_IDEES_powergen[[#This Row],[Source.Name]],25,2),Table5[#All],3,FALSE)</f>
        <v>Hungary</v>
      </c>
    </row>
    <row r="1042" spans="2:23" x14ac:dyDescent="0.25">
      <c r="B1042" t="str">
        <f t="shared" si="16"/>
        <v>CO2 emissions (kt CO2) - 55431</v>
      </c>
      <c r="C1042" s="19">
        <v>0</v>
      </c>
      <c r="D1042" s="19">
        <v>0</v>
      </c>
      <c r="E1042" s="19">
        <v>0</v>
      </c>
      <c r="F1042" s="19">
        <v>0</v>
      </c>
      <c r="G1042" s="19">
        <v>0</v>
      </c>
      <c r="H1042" s="19">
        <v>0</v>
      </c>
      <c r="I1042" s="19">
        <v>0</v>
      </c>
      <c r="J1042" s="19">
        <v>0</v>
      </c>
      <c r="K1042" s="19">
        <v>0</v>
      </c>
      <c r="L1042" s="19">
        <v>0</v>
      </c>
      <c r="M1042" s="19">
        <v>0</v>
      </c>
      <c r="N1042" s="19">
        <v>0</v>
      </c>
      <c r="O1042" s="19">
        <v>0</v>
      </c>
      <c r="P1042" s="19">
        <v>0</v>
      </c>
      <c r="Q1042" s="19">
        <v>0</v>
      </c>
      <c r="R1042" s="19">
        <v>0</v>
      </c>
      <c r="S1042" s="1" t="s">
        <v>41</v>
      </c>
      <c r="T1042" s="1" t="s">
        <v>17</v>
      </c>
      <c r="U1042" t="str">
        <f>IFERROR(VLOOKUP(JRC_IDEES_powergen[[#This Row],[Headers]],sections[#All],1,FALSE),U1041)</f>
        <v>CO2 emissions (kt CO2)</v>
      </c>
      <c r="V1042" t="str">
        <f>IFERROR(VLOOKUP(JRC_IDEES_powergen[[#This Row],[Headers]],ec[#All],3,FALSE),"")</f>
        <v>5541</v>
      </c>
      <c r="W1042" t="str">
        <f>VLOOKUP(MID(JRC_IDEES_powergen[[#This Row],[Source.Name]],25,2),Table5[#All],3,FALSE)</f>
        <v>Hungary</v>
      </c>
    </row>
    <row r="1043" spans="2:23" x14ac:dyDescent="0.25">
      <c r="B1043" t="str">
        <f t="shared" si="16"/>
        <v>CO2 emissions (kt CO2) - 5545</v>
      </c>
      <c r="C1043" s="19">
        <v>0</v>
      </c>
      <c r="D1043" s="19">
        <v>0</v>
      </c>
      <c r="E1043" s="19">
        <v>0</v>
      </c>
      <c r="F1043" s="19">
        <v>0</v>
      </c>
      <c r="G1043" s="19">
        <v>0</v>
      </c>
      <c r="H1043" s="19">
        <v>0</v>
      </c>
      <c r="I1043" s="19">
        <v>0</v>
      </c>
      <c r="J1043" s="19">
        <v>0</v>
      </c>
      <c r="K1043" s="19">
        <v>0</v>
      </c>
      <c r="L1043" s="19">
        <v>0</v>
      </c>
      <c r="M1043" s="19">
        <v>0</v>
      </c>
      <c r="N1043" s="19">
        <v>0</v>
      </c>
      <c r="O1043" s="19">
        <v>0</v>
      </c>
      <c r="P1043" s="19">
        <v>0</v>
      </c>
      <c r="Q1043" s="19">
        <v>0</v>
      </c>
      <c r="R1043" s="19">
        <v>0</v>
      </c>
      <c r="S1043" s="1" t="s">
        <v>41</v>
      </c>
      <c r="T1043" s="1" t="s">
        <v>18</v>
      </c>
      <c r="U1043" t="str">
        <f>IFERROR(VLOOKUP(JRC_IDEES_powergen[[#This Row],[Headers]],sections[#All],1,FALSE),U1042)</f>
        <v>CO2 emissions (kt CO2)</v>
      </c>
      <c r="V1043" t="str">
        <f>IFERROR(VLOOKUP(JRC_IDEES_powergen[[#This Row],[Headers]],ec[#All],3,FALSE),"")</f>
        <v>55431</v>
      </c>
      <c r="W1043" t="str">
        <f>VLOOKUP(MID(JRC_IDEES_powergen[[#This Row],[Source.Name]],25,2),Table5[#All],3,FALSE)</f>
        <v>Hungary</v>
      </c>
    </row>
    <row r="1044" spans="2:23" x14ac:dyDescent="0.25">
      <c r="B1044" t="str">
        <f t="shared" si="16"/>
        <v>CO2 emissions (kt CO2) - 0</v>
      </c>
      <c r="C1044" s="19">
        <v>0</v>
      </c>
      <c r="D1044" s="19">
        <v>0</v>
      </c>
      <c r="E1044" s="19">
        <v>0</v>
      </c>
      <c r="F1044" s="19">
        <v>0</v>
      </c>
      <c r="G1044" s="19">
        <v>0</v>
      </c>
      <c r="H1044" s="19">
        <v>0</v>
      </c>
      <c r="I1044" s="19">
        <v>0</v>
      </c>
      <c r="J1044" s="19">
        <v>0</v>
      </c>
      <c r="K1044" s="19">
        <v>0</v>
      </c>
      <c r="L1044" s="19">
        <v>0</v>
      </c>
      <c r="M1044" s="19">
        <v>0</v>
      </c>
      <c r="N1044" s="19">
        <v>0</v>
      </c>
      <c r="O1044" s="19">
        <v>0</v>
      </c>
      <c r="P1044" s="19">
        <v>0</v>
      </c>
      <c r="Q1044" s="19">
        <v>0</v>
      </c>
      <c r="R1044" s="19">
        <v>0</v>
      </c>
      <c r="S1044" s="1" t="s">
        <v>41</v>
      </c>
      <c r="T1044" s="1" t="s">
        <v>19</v>
      </c>
      <c r="U1044" t="str">
        <f>IFERROR(VLOOKUP(JRC_IDEES_powergen[[#This Row],[Headers]],sections[#All],1,FALSE),U1043)</f>
        <v>CO2 emissions (kt CO2)</v>
      </c>
      <c r="V1044" t="str">
        <f>IFERROR(VLOOKUP(JRC_IDEES_powergen[[#This Row],[Headers]],ec[#All],3,FALSE),"")</f>
        <v>5545</v>
      </c>
      <c r="W1044" t="str">
        <f>VLOOKUP(MID(JRC_IDEES_powergen[[#This Row],[Source.Name]],25,2),Table5[#All],3,FALSE)</f>
        <v>Hungary</v>
      </c>
    </row>
    <row r="1045" spans="2:23" x14ac:dyDescent="0.25">
      <c r="B1045" t="str">
        <f t="shared" si="16"/>
        <v>CO2 emissions (kt CO2) - 7100</v>
      </c>
      <c r="C1045" s="19">
        <v>0</v>
      </c>
      <c r="D1045" s="19">
        <v>0</v>
      </c>
      <c r="E1045" s="19">
        <v>0</v>
      </c>
      <c r="F1045" s="19">
        <v>0</v>
      </c>
      <c r="G1045" s="19">
        <v>0</v>
      </c>
      <c r="H1045" s="19">
        <v>0</v>
      </c>
      <c r="I1045" s="19">
        <v>0</v>
      </c>
      <c r="J1045" s="19">
        <v>0</v>
      </c>
      <c r="K1045" s="19">
        <v>0</v>
      </c>
      <c r="L1045" s="19">
        <v>0</v>
      </c>
      <c r="M1045" s="19">
        <v>0</v>
      </c>
      <c r="N1045" s="19">
        <v>0</v>
      </c>
      <c r="O1045" s="19">
        <v>0</v>
      </c>
      <c r="P1045" s="19">
        <v>0</v>
      </c>
      <c r="Q1045" s="19">
        <v>0</v>
      </c>
      <c r="R1045" s="19">
        <v>57.629000000000026</v>
      </c>
      <c r="S1045" s="1" t="s">
        <v>41</v>
      </c>
      <c r="T1045" s="1" t="s">
        <v>20</v>
      </c>
      <c r="U1045" t="str">
        <f>IFERROR(VLOOKUP(JRC_IDEES_powergen[[#This Row],[Headers]],sections[#All],1,FALSE),U1044)</f>
        <v>CO2 emissions (kt CO2)</v>
      </c>
      <c r="V1045">
        <f>IFERROR(VLOOKUP(JRC_IDEES_powergen[[#This Row],[Headers]],ec[#All],3,FALSE),"")</f>
        <v>0</v>
      </c>
      <c r="W1045" t="str">
        <f>VLOOKUP(MID(JRC_IDEES_powergen[[#This Row],[Source.Name]],25,2),Table5[#All],3,FALSE)</f>
        <v>Hungary</v>
      </c>
    </row>
    <row r="1046" spans="2:23" x14ac:dyDescent="0.25">
      <c r="B1046" t="str">
        <f t="shared" si="16"/>
        <v>CO2 emissions (kt CO2) - 55432</v>
      </c>
      <c r="C1046" s="19">
        <v>0</v>
      </c>
      <c r="D1046" s="19">
        <v>0</v>
      </c>
      <c r="E1046" s="19">
        <v>0</v>
      </c>
      <c r="F1046" s="19">
        <v>0</v>
      </c>
      <c r="G1046" s="19">
        <v>0</v>
      </c>
      <c r="H1046" s="19">
        <v>0</v>
      </c>
      <c r="I1046" s="19">
        <v>0</v>
      </c>
      <c r="J1046" s="19">
        <v>0</v>
      </c>
      <c r="K1046" s="19">
        <v>0</v>
      </c>
      <c r="L1046" s="19">
        <v>0</v>
      </c>
      <c r="M1046" s="19">
        <v>0</v>
      </c>
      <c r="N1046" s="19">
        <v>0</v>
      </c>
      <c r="O1046" s="19">
        <v>0</v>
      </c>
      <c r="P1046" s="19">
        <v>0</v>
      </c>
      <c r="Q1046" s="19">
        <v>0</v>
      </c>
      <c r="R1046" s="19">
        <v>57.629000000000026</v>
      </c>
      <c r="S1046" s="1" t="s">
        <v>41</v>
      </c>
      <c r="T1046" s="1" t="s">
        <v>21</v>
      </c>
      <c r="U1046" t="str">
        <f>IFERROR(VLOOKUP(JRC_IDEES_powergen[[#This Row],[Headers]],sections[#All],1,FALSE),U1045)</f>
        <v>CO2 emissions (kt CO2)</v>
      </c>
      <c r="V1046" t="str">
        <f>IFERROR(VLOOKUP(JRC_IDEES_powergen[[#This Row],[Headers]],ec[#All],3,FALSE),"")</f>
        <v>7100</v>
      </c>
      <c r="W1046" t="str">
        <f>VLOOKUP(MID(JRC_IDEES_powergen[[#This Row],[Source.Name]],25,2),Table5[#All],3,FALSE)</f>
        <v>Hungary</v>
      </c>
    </row>
    <row r="1047" spans="2:23" x14ac:dyDescent="0.25">
      <c r="B1047" t="str">
        <f t="shared" si="16"/>
        <v>CO2 emissions (kt CO2) - 5532</v>
      </c>
      <c r="C1047" s="19">
        <v>0</v>
      </c>
      <c r="D1047" s="19">
        <v>0</v>
      </c>
      <c r="E1047" s="19">
        <v>0</v>
      </c>
      <c r="F1047" s="19">
        <v>0</v>
      </c>
      <c r="G1047" s="19">
        <v>0</v>
      </c>
      <c r="H1047" s="19">
        <v>0</v>
      </c>
      <c r="I1047" s="19">
        <v>0</v>
      </c>
      <c r="J1047" s="19">
        <v>0</v>
      </c>
      <c r="K1047" s="19">
        <v>0</v>
      </c>
      <c r="L1047" s="19">
        <v>0</v>
      </c>
      <c r="M1047" s="19">
        <v>0</v>
      </c>
      <c r="N1047" s="19">
        <v>0</v>
      </c>
      <c r="O1047" s="19">
        <v>0</v>
      </c>
      <c r="P1047" s="19">
        <v>0</v>
      </c>
      <c r="Q1047" s="19">
        <v>0</v>
      </c>
      <c r="R1047" s="19">
        <v>0</v>
      </c>
      <c r="S1047" s="1" t="s">
        <v>41</v>
      </c>
      <c r="T1047" s="1" t="s">
        <v>22</v>
      </c>
      <c r="U1047" t="str">
        <f>IFERROR(VLOOKUP(JRC_IDEES_powergen[[#This Row],[Headers]],sections[#All],1,FALSE),U1046)</f>
        <v>CO2 emissions (kt CO2)</v>
      </c>
      <c r="V1047" t="str">
        <f>IFERROR(VLOOKUP(JRC_IDEES_powergen[[#This Row],[Headers]],ec[#All],3,FALSE),"")</f>
        <v>55432</v>
      </c>
      <c r="W1047" t="str">
        <f>VLOOKUP(MID(JRC_IDEES_powergen[[#This Row],[Source.Name]],25,2),Table5[#All],3,FALSE)</f>
        <v>Hungary</v>
      </c>
    </row>
    <row r="1048" spans="2:23" x14ac:dyDescent="0.25">
      <c r="B1048" t="str">
        <f t="shared" si="16"/>
        <v>CO2 emissions (kt CO2) - 5550</v>
      </c>
      <c r="C1048" s="19">
        <v>0</v>
      </c>
      <c r="D1048" s="19">
        <v>0</v>
      </c>
      <c r="E1048" s="19">
        <v>0</v>
      </c>
      <c r="F1048" s="19">
        <v>0</v>
      </c>
      <c r="G1048" s="19">
        <v>0</v>
      </c>
      <c r="H1048" s="19">
        <v>0</v>
      </c>
      <c r="I1048" s="19">
        <v>0</v>
      </c>
      <c r="J1048" s="19">
        <v>0</v>
      </c>
      <c r="K1048" s="19">
        <v>0</v>
      </c>
      <c r="L1048" s="19">
        <v>0</v>
      </c>
      <c r="M1048" s="19">
        <v>0</v>
      </c>
      <c r="N1048" s="19">
        <v>0</v>
      </c>
      <c r="O1048" s="19">
        <v>0</v>
      </c>
      <c r="P1048" s="19">
        <v>0</v>
      </c>
      <c r="Q1048" s="19">
        <v>0</v>
      </c>
      <c r="R1048" s="19">
        <v>0</v>
      </c>
      <c r="S1048" s="1" t="s">
        <v>41</v>
      </c>
      <c r="T1048" s="1" t="s">
        <v>23</v>
      </c>
      <c r="U1048" t="str">
        <f>IFERROR(VLOOKUP(JRC_IDEES_powergen[[#This Row],[Headers]],sections[#All],1,FALSE),U1047)</f>
        <v>CO2 emissions (kt CO2)</v>
      </c>
      <c r="V1048" t="str">
        <f>IFERROR(VLOOKUP(JRC_IDEES_powergen[[#This Row],[Headers]],ec[#All],3,FALSE),"")</f>
        <v>5532</v>
      </c>
      <c r="W1048" t="str">
        <f>VLOOKUP(MID(JRC_IDEES_powergen[[#This Row],[Source.Name]],25,2),Table5[#All],3,FALSE)</f>
        <v>Hungary</v>
      </c>
    </row>
    <row r="1049" spans="2:23" x14ac:dyDescent="0.25">
      <c r="B1049" t="str">
        <f t="shared" si="16"/>
        <v>CO2 emissions (kt CO2) - 99998</v>
      </c>
      <c r="C1049" s="19">
        <v>0</v>
      </c>
      <c r="D1049" s="19">
        <v>0</v>
      </c>
      <c r="E1049" s="19">
        <v>0</v>
      </c>
      <c r="F1049" s="19">
        <v>0</v>
      </c>
      <c r="G1049" s="19">
        <v>0</v>
      </c>
      <c r="H1049" s="19">
        <v>0</v>
      </c>
      <c r="I1049" s="19">
        <v>0</v>
      </c>
      <c r="J1049" s="19">
        <v>0</v>
      </c>
      <c r="K1049" s="19">
        <v>0</v>
      </c>
      <c r="L1049" s="19">
        <v>0</v>
      </c>
      <c r="M1049" s="19">
        <v>0</v>
      </c>
      <c r="N1049" s="19">
        <v>0</v>
      </c>
      <c r="O1049" s="19">
        <v>0</v>
      </c>
      <c r="P1049" s="19">
        <v>0</v>
      </c>
      <c r="Q1049" s="19">
        <v>0</v>
      </c>
      <c r="R1049" s="19">
        <v>0</v>
      </c>
      <c r="S1049" s="1" t="s">
        <v>41</v>
      </c>
      <c r="T1049" s="1" t="s">
        <v>24</v>
      </c>
      <c r="U1049" t="str">
        <f>IFERROR(VLOOKUP(JRC_IDEES_powergen[[#This Row],[Headers]],sections[#All],1,FALSE),U1048)</f>
        <v>CO2 emissions (kt CO2)</v>
      </c>
      <c r="V1049" t="str">
        <f>IFERROR(VLOOKUP(JRC_IDEES_powergen[[#This Row],[Headers]],ec[#All],3,FALSE),"")</f>
        <v>5550</v>
      </c>
      <c r="W1049" t="str">
        <f>VLOOKUP(MID(JRC_IDEES_powergen[[#This Row],[Source.Name]],25,2),Table5[#All],3,FALSE)</f>
        <v>Hungary</v>
      </c>
    </row>
    <row r="1050" spans="2:23" x14ac:dyDescent="0.25">
      <c r="B1050" t="str">
        <f t="shared" si="16"/>
        <v>CO2 emissions (kt CO2) - 99999</v>
      </c>
      <c r="C1050" s="19">
        <v>0</v>
      </c>
      <c r="D1050" s="19">
        <v>0</v>
      </c>
      <c r="E1050" s="19">
        <v>0</v>
      </c>
      <c r="F1050" s="19">
        <v>0</v>
      </c>
      <c r="G1050" s="19">
        <v>0</v>
      </c>
      <c r="H1050" s="19">
        <v>0</v>
      </c>
      <c r="I1050" s="19">
        <v>0</v>
      </c>
      <c r="J1050" s="19">
        <v>0</v>
      </c>
      <c r="K1050" s="19">
        <v>0</v>
      </c>
      <c r="L1050" s="19">
        <v>0</v>
      </c>
      <c r="M1050" s="19">
        <v>0</v>
      </c>
      <c r="N1050" s="19">
        <v>0</v>
      </c>
      <c r="O1050" s="19">
        <v>0</v>
      </c>
      <c r="P1050" s="19">
        <v>0</v>
      </c>
      <c r="Q1050" s="19">
        <v>0</v>
      </c>
      <c r="R1050" s="19">
        <v>0</v>
      </c>
      <c r="S1050" s="1" t="s">
        <v>41</v>
      </c>
      <c r="T1050" s="1" t="s">
        <v>25</v>
      </c>
      <c r="U1050" t="str">
        <f>IFERROR(VLOOKUP(JRC_IDEES_powergen[[#This Row],[Headers]],sections[#All],1,FALSE),U1049)</f>
        <v>CO2 emissions (kt CO2)</v>
      </c>
      <c r="V1050" t="str">
        <f>IFERROR(VLOOKUP(JRC_IDEES_powergen[[#This Row],[Headers]],ec[#All],3,FALSE),"")</f>
        <v>99998</v>
      </c>
      <c r="W1050" t="str">
        <f>VLOOKUP(MID(JRC_IDEES_powergen[[#This Row],[Source.Name]],25,2),Table5[#All],3,FALSE)</f>
        <v>Hungary</v>
      </c>
    </row>
    <row r="1051" spans="2:23" x14ac:dyDescent="0.25">
      <c r="B1051" t="str">
        <f t="shared" si="16"/>
        <v/>
      </c>
      <c r="C1051" s="19">
        <v>0</v>
      </c>
      <c r="D1051" s="19">
        <v>0</v>
      </c>
      <c r="E1051" s="19">
        <v>0</v>
      </c>
      <c r="F1051" s="19">
        <v>0</v>
      </c>
      <c r="G1051" s="19">
        <v>0</v>
      </c>
      <c r="H1051" s="19">
        <v>0</v>
      </c>
      <c r="I1051" s="19">
        <v>0</v>
      </c>
      <c r="J1051" s="19">
        <v>0</v>
      </c>
      <c r="K1051" s="19">
        <v>0</v>
      </c>
      <c r="L1051" s="19">
        <v>0</v>
      </c>
      <c r="M1051" s="19">
        <v>0</v>
      </c>
      <c r="N1051" s="19">
        <v>0</v>
      </c>
      <c r="O1051" s="19">
        <v>0</v>
      </c>
      <c r="P1051" s="19">
        <v>0</v>
      </c>
      <c r="Q1051" s="19">
        <v>0</v>
      </c>
      <c r="R1051" s="19">
        <v>0</v>
      </c>
      <c r="S1051" s="1" t="s">
        <v>41</v>
      </c>
      <c r="T1051" s="1" t="s">
        <v>26</v>
      </c>
      <c r="U1051" t="str">
        <f>IFERROR(VLOOKUP(JRC_IDEES_powergen[[#This Row],[Headers]],sections[#All],1,FALSE),U1050)</f>
        <v>CO2 emissions (kt CO2)</v>
      </c>
      <c r="V1051" t="str">
        <f>IFERROR(VLOOKUP(JRC_IDEES_powergen[[#This Row],[Headers]],ec[#All],3,FALSE),"")</f>
        <v>99999</v>
      </c>
      <c r="W1051" t="str">
        <f>VLOOKUP(MID(JRC_IDEES_powergen[[#This Row],[Source.Name]],25,2),Table5[#All],3,FALSE)</f>
        <v>Hungary</v>
      </c>
    </row>
    <row r="1052" spans="2:23" x14ac:dyDescent="0.25">
      <c r="B1052" t="str">
        <f t="shared" si="16"/>
        <v/>
      </c>
      <c r="C1052" s="19">
        <v>2000</v>
      </c>
      <c r="D1052" s="19">
        <v>2001</v>
      </c>
      <c r="E1052" s="19">
        <v>2002</v>
      </c>
      <c r="F1052" s="19">
        <v>2003</v>
      </c>
      <c r="G1052" s="19">
        <v>2004</v>
      </c>
      <c r="H1052" s="19">
        <v>2005</v>
      </c>
      <c r="I1052" s="19">
        <v>2006</v>
      </c>
      <c r="J1052" s="19">
        <v>2007</v>
      </c>
      <c r="K1052" s="19">
        <v>2008</v>
      </c>
      <c r="L1052" s="19">
        <v>2009</v>
      </c>
      <c r="M1052" s="19">
        <v>2010</v>
      </c>
      <c r="N1052" s="19">
        <v>2011</v>
      </c>
      <c r="O1052" s="19">
        <v>2012</v>
      </c>
      <c r="P1052" s="19">
        <v>2013</v>
      </c>
      <c r="Q1052" s="19">
        <v>2014</v>
      </c>
      <c r="R1052" s="19">
        <v>2015</v>
      </c>
      <c r="S1052" s="1" t="s">
        <v>42</v>
      </c>
      <c r="T1052" s="1" t="s">
        <v>2</v>
      </c>
      <c r="U1052" t="str">
        <f>IFERROR(VLOOKUP(JRC_IDEES_powergen[[#This Row],[Headers]],sections[#All],1,FALSE),U1051)</f>
        <v>CO2 emissions (kt CO2)</v>
      </c>
      <c r="V1052" t="str">
        <f>IFERROR(VLOOKUP(JRC_IDEES_powergen[[#This Row],[Headers]],ec[#All],3,FALSE),"")</f>
        <v/>
      </c>
      <c r="W1052" t="str">
        <f>VLOOKUP(MID(JRC_IDEES_powergen[[#This Row],[Source.Name]],25,2),Table5[#All],3,FALSE)</f>
        <v>Ireland</v>
      </c>
    </row>
    <row r="1053" spans="2:23" x14ac:dyDescent="0.25">
      <c r="B1053" t="str">
        <f t="shared" si="16"/>
        <v>Total gross distributed heat production (GWh) - 0</v>
      </c>
      <c r="C1053" s="19">
        <v>0</v>
      </c>
      <c r="D1053" s="19">
        <v>0</v>
      </c>
      <c r="E1053" s="19">
        <v>0</v>
      </c>
      <c r="F1053" s="19">
        <v>0</v>
      </c>
      <c r="G1053" s="19">
        <v>0</v>
      </c>
      <c r="H1053" s="19">
        <v>0</v>
      </c>
      <c r="I1053" s="19">
        <v>0</v>
      </c>
      <c r="J1053" s="19">
        <v>0</v>
      </c>
      <c r="K1053" s="19">
        <v>0</v>
      </c>
      <c r="L1053" s="19">
        <v>0</v>
      </c>
      <c r="M1053" s="19">
        <v>0</v>
      </c>
      <c r="N1053" s="19">
        <v>0</v>
      </c>
      <c r="O1053" s="19">
        <v>0</v>
      </c>
      <c r="P1053" s="19">
        <v>0</v>
      </c>
      <c r="Q1053" s="19">
        <v>0</v>
      </c>
      <c r="R1053" s="19">
        <v>0</v>
      </c>
      <c r="S1053" s="1" t="s">
        <v>42</v>
      </c>
      <c r="T1053" s="1" t="s">
        <v>3</v>
      </c>
      <c r="U1053" t="str">
        <f>IFERROR(VLOOKUP(JRC_IDEES_powergen[[#This Row],[Headers]],sections[#All],1,FALSE),U1052)</f>
        <v>Total gross distributed heat production (GWh)</v>
      </c>
      <c r="V1053" t="str">
        <f>IFERROR(VLOOKUP(JRC_IDEES_powergen[[#This Row],[Headers]],ec[#All],3,FALSE),"")</f>
        <v/>
      </c>
      <c r="W1053" t="str">
        <f>VLOOKUP(MID(JRC_IDEES_powergen[[#This Row],[Source.Name]],25,2),Table5[#All],3,FALSE)</f>
        <v>Ireland</v>
      </c>
    </row>
    <row r="1054" spans="2:23" x14ac:dyDescent="0.25">
      <c r="B1054" t="str">
        <f t="shared" si="16"/>
        <v>Total gross distributed heat production (GWh) - 2100</v>
      </c>
      <c r="C1054" s="19">
        <v>0</v>
      </c>
      <c r="D1054" s="19">
        <v>0</v>
      </c>
      <c r="E1054" s="19">
        <v>0</v>
      </c>
      <c r="F1054" s="19">
        <v>0</v>
      </c>
      <c r="G1054" s="19">
        <v>0</v>
      </c>
      <c r="H1054" s="19">
        <v>0</v>
      </c>
      <c r="I1054" s="19">
        <v>0</v>
      </c>
      <c r="J1054" s="19">
        <v>0</v>
      </c>
      <c r="K1054" s="19">
        <v>0</v>
      </c>
      <c r="L1054" s="19">
        <v>0</v>
      </c>
      <c r="M1054" s="19">
        <v>0</v>
      </c>
      <c r="N1054" s="19">
        <v>0</v>
      </c>
      <c r="O1054" s="19">
        <v>0</v>
      </c>
      <c r="P1054" s="19">
        <v>0</v>
      </c>
      <c r="Q1054" s="19">
        <v>0</v>
      </c>
      <c r="R1054" s="19">
        <v>0</v>
      </c>
      <c r="S1054" s="1" t="s">
        <v>42</v>
      </c>
      <c r="T1054" s="1" t="s">
        <v>4</v>
      </c>
      <c r="U1054" t="str">
        <f>IFERROR(VLOOKUP(JRC_IDEES_powergen[[#This Row],[Headers]],sections[#All],1,FALSE),U1053)</f>
        <v>Total gross distributed heat production (GWh)</v>
      </c>
      <c r="V1054">
        <f>IFERROR(VLOOKUP(JRC_IDEES_powergen[[#This Row],[Headers]],ec[#All],3,FALSE),"")</f>
        <v>0</v>
      </c>
      <c r="W1054" t="str">
        <f>VLOOKUP(MID(JRC_IDEES_powergen[[#This Row],[Source.Name]],25,2),Table5[#All],3,FALSE)</f>
        <v>Ireland</v>
      </c>
    </row>
    <row r="1055" spans="2:23" x14ac:dyDescent="0.25">
      <c r="B1055" t="str">
        <f t="shared" si="16"/>
        <v>Total gross distributed heat production (GWh) - 2200</v>
      </c>
      <c r="C1055" s="19">
        <v>0</v>
      </c>
      <c r="D1055" s="19">
        <v>0</v>
      </c>
      <c r="E1055" s="19">
        <v>0</v>
      </c>
      <c r="F1055" s="19">
        <v>0</v>
      </c>
      <c r="G1055" s="19">
        <v>0</v>
      </c>
      <c r="H1055" s="19">
        <v>0</v>
      </c>
      <c r="I1055" s="19">
        <v>0</v>
      </c>
      <c r="J1055" s="19">
        <v>0</v>
      </c>
      <c r="K1055" s="19">
        <v>0</v>
      </c>
      <c r="L1055" s="19">
        <v>0</v>
      </c>
      <c r="M1055" s="19">
        <v>0</v>
      </c>
      <c r="N1055" s="19">
        <v>0</v>
      </c>
      <c r="O1055" s="19">
        <v>0</v>
      </c>
      <c r="P1055" s="19">
        <v>0</v>
      </c>
      <c r="Q1055" s="19">
        <v>0</v>
      </c>
      <c r="R1055" s="19">
        <v>0</v>
      </c>
      <c r="S1055" s="1" t="s">
        <v>42</v>
      </c>
      <c r="T1055" s="1" t="s">
        <v>5</v>
      </c>
      <c r="U1055" t="str">
        <f>IFERROR(VLOOKUP(JRC_IDEES_powergen[[#This Row],[Headers]],sections[#All],1,FALSE),U1054)</f>
        <v>Total gross distributed heat production (GWh)</v>
      </c>
      <c r="V1055" t="str">
        <f>IFERROR(VLOOKUP(JRC_IDEES_powergen[[#This Row],[Headers]],ec[#All],3,FALSE),"")</f>
        <v>2100</v>
      </c>
      <c r="W1055" t="str">
        <f>VLOOKUP(MID(JRC_IDEES_powergen[[#This Row],[Source.Name]],25,2),Table5[#All],3,FALSE)</f>
        <v>Ireland</v>
      </c>
    </row>
    <row r="1056" spans="2:23" x14ac:dyDescent="0.25">
      <c r="B1056" t="str">
        <f t="shared" si="16"/>
        <v>Total gross distributed heat production (GWh) - 3210</v>
      </c>
      <c r="C1056" s="19">
        <v>0</v>
      </c>
      <c r="D1056" s="19">
        <v>0</v>
      </c>
      <c r="E1056" s="19">
        <v>0</v>
      </c>
      <c r="F1056" s="19">
        <v>0</v>
      </c>
      <c r="G1056" s="19">
        <v>0</v>
      </c>
      <c r="H1056" s="19">
        <v>0</v>
      </c>
      <c r="I1056" s="19">
        <v>0</v>
      </c>
      <c r="J1056" s="19">
        <v>0</v>
      </c>
      <c r="K1056" s="19">
        <v>0</v>
      </c>
      <c r="L1056" s="19">
        <v>0</v>
      </c>
      <c r="M1056" s="19">
        <v>0</v>
      </c>
      <c r="N1056" s="19">
        <v>0</v>
      </c>
      <c r="O1056" s="19">
        <v>0</v>
      </c>
      <c r="P1056" s="19">
        <v>0</v>
      </c>
      <c r="Q1056" s="19">
        <v>0</v>
      </c>
      <c r="R1056" s="19">
        <v>0</v>
      </c>
      <c r="S1056" s="1" t="s">
        <v>42</v>
      </c>
      <c r="T1056" s="1" t="s">
        <v>6</v>
      </c>
      <c r="U1056" t="str">
        <f>IFERROR(VLOOKUP(JRC_IDEES_powergen[[#This Row],[Headers]],sections[#All],1,FALSE),U1055)</f>
        <v>Total gross distributed heat production (GWh)</v>
      </c>
      <c r="V1056" t="str">
        <f>IFERROR(VLOOKUP(JRC_IDEES_powergen[[#This Row],[Headers]],ec[#All],3,FALSE),"")</f>
        <v>2200</v>
      </c>
      <c r="W1056" t="str">
        <f>VLOOKUP(MID(JRC_IDEES_powergen[[#This Row],[Source.Name]],25,2),Table5[#All],3,FALSE)</f>
        <v>Ireland</v>
      </c>
    </row>
    <row r="1057" spans="2:23" x14ac:dyDescent="0.25">
      <c r="B1057" t="str">
        <f t="shared" si="16"/>
        <v>Total gross distributed heat production (GWh) - 3260</v>
      </c>
      <c r="C1057" s="19">
        <v>0</v>
      </c>
      <c r="D1057" s="19">
        <v>0</v>
      </c>
      <c r="E1057" s="19">
        <v>0</v>
      </c>
      <c r="F1057" s="19">
        <v>0</v>
      </c>
      <c r="G1057" s="19">
        <v>0</v>
      </c>
      <c r="H1057" s="19">
        <v>0</v>
      </c>
      <c r="I1057" s="19">
        <v>0</v>
      </c>
      <c r="J1057" s="19">
        <v>0</v>
      </c>
      <c r="K1057" s="19">
        <v>0</v>
      </c>
      <c r="L1057" s="19">
        <v>0</v>
      </c>
      <c r="M1057" s="19">
        <v>0</v>
      </c>
      <c r="N1057" s="19">
        <v>0</v>
      </c>
      <c r="O1057" s="19">
        <v>0</v>
      </c>
      <c r="P1057" s="19">
        <v>0</v>
      </c>
      <c r="Q1057" s="19">
        <v>0</v>
      </c>
      <c r="R1057" s="19">
        <v>0</v>
      </c>
      <c r="S1057" s="1" t="s">
        <v>42</v>
      </c>
      <c r="T1057" s="1" t="s">
        <v>7</v>
      </c>
      <c r="U1057" t="str">
        <f>IFERROR(VLOOKUP(JRC_IDEES_powergen[[#This Row],[Headers]],sections[#All],1,FALSE),U1056)</f>
        <v>Total gross distributed heat production (GWh)</v>
      </c>
      <c r="V1057" t="str">
        <f>IFERROR(VLOOKUP(JRC_IDEES_powergen[[#This Row],[Headers]],ec[#All],3,FALSE),"")</f>
        <v>3210</v>
      </c>
      <c r="W1057" t="str">
        <f>VLOOKUP(MID(JRC_IDEES_powergen[[#This Row],[Source.Name]],25,2),Table5[#All],3,FALSE)</f>
        <v>Ireland</v>
      </c>
    </row>
    <row r="1058" spans="2:23" x14ac:dyDescent="0.25">
      <c r="B1058" t="str">
        <f t="shared" si="16"/>
        <v>Total gross distributed heat production (GWh) - 0</v>
      </c>
      <c r="C1058" s="19">
        <v>0</v>
      </c>
      <c r="D1058" s="19">
        <v>0</v>
      </c>
      <c r="E1058" s="19">
        <v>0</v>
      </c>
      <c r="F1058" s="19">
        <v>0</v>
      </c>
      <c r="G1058" s="19">
        <v>0</v>
      </c>
      <c r="H1058" s="19">
        <v>0</v>
      </c>
      <c r="I1058" s="19">
        <v>0</v>
      </c>
      <c r="J1058" s="19">
        <v>0</v>
      </c>
      <c r="K1058" s="19">
        <v>0</v>
      </c>
      <c r="L1058" s="19">
        <v>0</v>
      </c>
      <c r="M1058" s="19">
        <v>0</v>
      </c>
      <c r="N1058" s="19">
        <v>0</v>
      </c>
      <c r="O1058" s="19">
        <v>0</v>
      </c>
      <c r="P1058" s="19">
        <v>0</v>
      </c>
      <c r="Q1058" s="19">
        <v>0</v>
      </c>
      <c r="R1058" s="19">
        <v>0</v>
      </c>
      <c r="S1058" s="1" t="s">
        <v>42</v>
      </c>
      <c r="T1058" s="1" t="s">
        <v>8</v>
      </c>
      <c r="U1058" t="str">
        <f>IFERROR(VLOOKUP(JRC_IDEES_powergen[[#This Row],[Headers]],sections[#All],1,FALSE),U1057)</f>
        <v>Total gross distributed heat production (GWh)</v>
      </c>
      <c r="V1058" t="str">
        <f>IFERROR(VLOOKUP(JRC_IDEES_powergen[[#This Row],[Headers]],ec[#All],3,FALSE),"")</f>
        <v>3260</v>
      </c>
      <c r="W1058" t="str">
        <f>VLOOKUP(MID(JRC_IDEES_powergen[[#This Row],[Source.Name]],25,2),Table5[#All],3,FALSE)</f>
        <v>Ireland</v>
      </c>
    </row>
    <row r="1059" spans="2:23" x14ac:dyDescent="0.25">
      <c r="B1059" t="str">
        <f t="shared" si="16"/>
        <v>Total gross distributed heat production (GWh) - 3270A</v>
      </c>
      <c r="C1059" s="19">
        <v>0</v>
      </c>
      <c r="D1059" s="19">
        <v>0</v>
      </c>
      <c r="E1059" s="19">
        <v>0</v>
      </c>
      <c r="F1059" s="19">
        <v>0</v>
      </c>
      <c r="G1059" s="19">
        <v>0</v>
      </c>
      <c r="H1059" s="19">
        <v>0</v>
      </c>
      <c r="I1059" s="19">
        <v>0</v>
      </c>
      <c r="J1059" s="19">
        <v>0</v>
      </c>
      <c r="K1059" s="19">
        <v>0</v>
      </c>
      <c r="L1059" s="19">
        <v>0</v>
      </c>
      <c r="M1059" s="19">
        <v>0</v>
      </c>
      <c r="N1059" s="19">
        <v>0</v>
      </c>
      <c r="O1059" s="19">
        <v>0</v>
      </c>
      <c r="P1059" s="19">
        <v>0</v>
      </c>
      <c r="Q1059" s="19">
        <v>0</v>
      </c>
      <c r="R1059" s="19">
        <v>0</v>
      </c>
      <c r="S1059" s="1" t="s">
        <v>42</v>
      </c>
      <c r="T1059" s="1" t="s">
        <v>9</v>
      </c>
      <c r="U1059" t="str">
        <f>IFERROR(VLOOKUP(JRC_IDEES_powergen[[#This Row],[Headers]],sections[#All],1,FALSE),U1058)</f>
        <v>Total gross distributed heat production (GWh)</v>
      </c>
      <c r="V1059">
        <f>IFERROR(VLOOKUP(JRC_IDEES_powergen[[#This Row],[Headers]],ec[#All],3,FALSE),"")</f>
        <v>0</v>
      </c>
      <c r="W1059" t="str">
        <f>VLOOKUP(MID(JRC_IDEES_powergen[[#This Row],[Source.Name]],25,2),Table5[#All],3,FALSE)</f>
        <v>Ireland</v>
      </c>
    </row>
    <row r="1060" spans="2:23" x14ac:dyDescent="0.25">
      <c r="B1060" t="str">
        <f t="shared" si="16"/>
        <v>Total gross distributed heat production (GWh) - 3280</v>
      </c>
      <c r="C1060" s="19">
        <v>0</v>
      </c>
      <c r="D1060" s="19">
        <v>0</v>
      </c>
      <c r="E1060" s="19">
        <v>0</v>
      </c>
      <c r="F1060" s="19">
        <v>0</v>
      </c>
      <c r="G1060" s="19">
        <v>0</v>
      </c>
      <c r="H1060" s="19">
        <v>0</v>
      </c>
      <c r="I1060" s="19">
        <v>0</v>
      </c>
      <c r="J1060" s="19">
        <v>0</v>
      </c>
      <c r="K1060" s="19">
        <v>0</v>
      </c>
      <c r="L1060" s="19">
        <v>0</v>
      </c>
      <c r="M1060" s="19">
        <v>0</v>
      </c>
      <c r="N1060" s="19">
        <v>0</v>
      </c>
      <c r="O1060" s="19">
        <v>0</v>
      </c>
      <c r="P1060" s="19">
        <v>0</v>
      </c>
      <c r="Q1060" s="19">
        <v>0</v>
      </c>
      <c r="R1060" s="19">
        <v>0</v>
      </c>
      <c r="S1060" s="1" t="s">
        <v>42</v>
      </c>
      <c r="T1060" s="1" t="s">
        <v>10</v>
      </c>
      <c r="U1060" t="str">
        <f>IFERROR(VLOOKUP(JRC_IDEES_powergen[[#This Row],[Headers]],sections[#All],1,FALSE),U1059)</f>
        <v>Total gross distributed heat production (GWh)</v>
      </c>
      <c r="V1060" t="str">
        <f>IFERROR(VLOOKUP(JRC_IDEES_powergen[[#This Row],[Headers]],ec[#All],3,FALSE),"")</f>
        <v>3270A</v>
      </c>
      <c r="W1060" t="str">
        <f>VLOOKUP(MID(JRC_IDEES_powergen[[#This Row],[Source.Name]],25,2),Table5[#All],3,FALSE)</f>
        <v>Ireland</v>
      </c>
    </row>
    <row r="1061" spans="2:23" x14ac:dyDescent="0.25">
      <c r="B1061" t="str">
        <f t="shared" si="16"/>
        <v/>
      </c>
      <c r="C1061" s="19">
        <v>0</v>
      </c>
      <c r="D1061" s="19">
        <v>0</v>
      </c>
      <c r="E1061" s="19">
        <v>0</v>
      </c>
      <c r="F1061" s="19">
        <v>0</v>
      </c>
      <c r="G1061" s="19">
        <v>0</v>
      </c>
      <c r="H1061" s="19">
        <v>0</v>
      </c>
      <c r="I1061" s="19">
        <v>0</v>
      </c>
      <c r="J1061" s="19">
        <v>0</v>
      </c>
      <c r="K1061" s="19">
        <v>0</v>
      </c>
      <c r="L1061" s="19">
        <v>0</v>
      </c>
      <c r="M1061" s="19">
        <v>0</v>
      </c>
      <c r="N1061" s="19">
        <v>0</v>
      </c>
      <c r="O1061" s="19">
        <v>0</v>
      </c>
      <c r="P1061" s="19">
        <v>0</v>
      </c>
      <c r="Q1061" s="19">
        <v>0</v>
      </c>
      <c r="R1061" s="19">
        <v>0</v>
      </c>
      <c r="S1061" s="1" t="s">
        <v>42</v>
      </c>
      <c r="T1061" s="1" t="s">
        <v>11</v>
      </c>
      <c r="U1061" t="str">
        <f>IFERROR(VLOOKUP(JRC_IDEES_powergen[[#This Row],[Headers]],sections[#All],1,FALSE),U1060)</f>
        <v>Total gross distributed heat production (GWh)</v>
      </c>
      <c r="V1061" t="str">
        <f>IFERROR(VLOOKUP(JRC_IDEES_powergen[[#This Row],[Headers]],ec[#All],3,FALSE),"")</f>
        <v>3280</v>
      </c>
      <c r="W1061" t="str">
        <f>VLOOKUP(MID(JRC_IDEES_powergen[[#This Row],[Source.Name]],25,2),Table5[#All],3,FALSE)</f>
        <v>Ireland</v>
      </c>
    </row>
    <row r="1062" spans="2:23" x14ac:dyDescent="0.25">
      <c r="B1062" t="str">
        <f t="shared" si="16"/>
        <v>Total gross distributed heat production (GWh) - 4100</v>
      </c>
      <c r="C1062" s="19">
        <v>0</v>
      </c>
      <c r="D1062" s="19">
        <v>0</v>
      </c>
      <c r="E1062" s="19">
        <v>0</v>
      </c>
      <c r="F1062" s="19">
        <v>0</v>
      </c>
      <c r="G1062" s="19">
        <v>0</v>
      </c>
      <c r="H1062" s="19">
        <v>0</v>
      </c>
      <c r="I1062" s="19">
        <v>0</v>
      </c>
      <c r="J1062" s="19">
        <v>0</v>
      </c>
      <c r="K1062" s="19">
        <v>0</v>
      </c>
      <c r="L1062" s="19">
        <v>0</v>
      </c>
      <c r="M1062" s="19">
        <v>0</v>
      </c>
      <c r="N1062" s="19">
        <v>0</v>
      </c>
      <c r="O1062" s="19">
        <v>0</v>
      </c>
      <c r="P1062" s="19">
        <v>0</v>
      </c>
      <c r="Q1062" s="19">
        <v>0</v>
      </c>
      <c r="R1062" s="19">
        <v>0</v>
      </c>
      <c r="S1062" s="1" t="s">
        <v>42</v>
      </c>
      <c r="T1062" s="1" t="s">
        <v>12</v>
      </c>
      <c r="U1062" t="str">
        <f>IFERROR(VLOOKUP(JRC_IDEES_powergen[[#This Row],[Headers]],sections[#All],1,FALSE),U1061)</f>
        <v>Total gross distributed heat production (GWh)</v>
      </c>
      <c r="V1062" t="str">
        <f>IFERROR(VLOOKUP(JRC_IDEES_powergen[[#This Row],[Headers]],ec[#All],3,FALSE),"")</f>
        <v/>
      </c>
      <c r="W1062" t="str">
        <f>VLOOKUP(MID(JRC_IDEES_powergen[[#This Row],[Source.Name]],25,2),Table5[#All],3,FALSE)</f>
        <v>Ireland</v>
      </c>
    </row>
    <row r="1063" spans="2:23" x14ac:dyDescent="0.25">
      <c r="B1063" t="str">
        <f t="shared" si="16"/>
        <v>Total gross distributed heat production (GWh) - 5542</v>
      </c>
      <c r="C1063" s="19">
        <v>0</v>
      </c>
      <c r="D1063" s="19">
        <v>0</v>
      </c>
      <c r="E1063" s="19">
        <v>0</v>
      </c>
      <c r="F1063" s="19">
        <v>0</v>
      </c>
      <c r="G1063" s="19">
        <v>0</v>
      </c>
      <c r="H1063" s="19">
        <v>0</v>
      </c>
      <c r="I1063" s="19">
        <v>0</v>
      </c>
      <c r="J1063" s="19">
        <v>0</v>
      </c>
      <c r="K1063" s="19">
        <v>0</v>
      </c>
      <c r="L1063" s="19">
        <v>0</v>
      </c>
      <c r="M1063" s="19">
        <v>0</v>
      </c>
      <c r="N1063" s="19">
        <v>0</v>
      </c>
      <c r="O1063" s="19">
        <v>0</v>
      </c>
      <c r="P1063" s="19">
        <v>0</v>
      </c>
      <c r="Q1063" s="19">
        <v>0</v>
      </c>
      <c r="R1063" s="19">
        <v>0</v>
      </c>
      <c r="S1063" s="1" t="s">
        <v>42</v>
      </c>
      <c r="T1063" s="1" t="s">
        <v>13</v>
      </c>
      <c r="U1063" t="str">
        <f>IFERROR(VLOOKUP(JRC_IDEES_powergen[[#This Row],[Headers]],sections[#All],1,FALSE),U1062)</f>
        <v>Total gross distributed heat production (GWh)</v>
      </c>
      <c r="V1063" t="str">
        <f>IFERROR(VLOOKUP(JRC_IDEES_powergen[[#This Row],[Headers]],ec[#All],3,FALSE),"")</f>
        <v>4100</v>
      </c>
      <c r="W1063" t="str">
        <f>VLOOKUP(MID(JRC_IDEES_powergen[[#This Row],[Source.Name]],25,2),Table5[#All],3,FALSE)</f>
        <v>Ireland</v>
      </c>
    </row>
    <row r="1064" spans="2:23" x14ac:dyDescent="0.25">
      <c r="B1064" t="str">
        <f t="shared" si="16"/>
        <v>Total gross distributed heat production (GWh) - 4200</v>
      </c>
      <c r="C1064" s="19">
        <v>0</v>
      </c>
      <c r="D1064" s="19">
        <v>0</v>
      </c>
      <c r="E1064" s="19">
        <v>0</v>
      </c>
      <c r="F1064" s="19">
        <v>0</v>
      </c>
      <c r="G1064" s="19">
        <v>0</v>
      </c>
      <c r="H1064" s="19">
        <v>0</v>
      </c>
      <c r="I1064" s="19">
        <v>0</v>
      </c>
      <c r="J1064" s="19">
        <v>0</v>
      </c>
      <c r="K1064" s="19">
        <v>0</v>
      </c>
      <c r="L1064" s="19">
        <v>0</v>
      </c>
      <c r="M1064" s="19">
        <v>0</v>
      </c>
      <c r="N1064" s="19">
        <v>0</v>
      </c>
      <c r="O1064" s="19">
        <v>0</v>
      </c>
      <c r="P1064" s="19">
        <v>0</v>
      </c>
      <c r="Q1064" s="19">
        <v>0</v>
      </c>
      <c r="R1064" s="19">
        <v>0</v>
      </c>
      <c r="S1064" s="1" t="s">
        <v>42</v>
      </c>
      <c r="T1064" s="1" t="s">
        <v>14</v>
      </c>
      <c r="U1064" t="str">
        <f>IFERROR(VLOOKUP(JRC_IDEES_powergen[[#This Row],[Headers]],sections[#All],1,FALSE),U1063)</f>
        <v>Total gross distributed heat production (GWh)</v>
      </c>
      <c r="V1064" t="str">
        <f>IFERROR(VLOOKUP(JRC_IDEES_powergen[[#This Row],[Headers]],ec[#All],3,FALSE),"")</f>
        <v>5542</v>
      </c>
      <c r="W1064" t="str">
        <f>VLOOKUP(MID(JRC_IDEES_powergen[[#This Row],[Source.Name]],25,2),Table5[#All],3,FALSE)</f>
        <v>Ireland</v>
      </c>
    </row>
    <row r="1065" spans="2:23" x14ac:dyDescent="0.25">
      <c r="B1065" t="str">
        <f t="shared" si="16"/>
        <v>Total gross distributed heat production (GWh) - 0</v>
      </c>
      <c r="C1065" s="19">
        <v>0</v>
      </c>
      <c r="D1065" s="19">
        <v>0</v>
      </c>
      <c r="E1065" s="19">
        <v>0</v>
      </c>
      <c r="F1065" s="19">
        <v>0</v>
      </c>
      <c r="G1065" s="19">
        <v>0</v>
      </c>
      <c r="H1065" s="19">
        <v>0</v>
      </c>
      <c r="I1065" s="19">
        <v>0</v>
      </c>
      <c r="J1065" s="19">
        <v>0</v>
      </c>
      <c r="K1065" s="19">
        <v>0</v>
      </c>
      <c r="L1065" s="19">
        <v>0</v>
      </c>
      <c r="M1065" s="19">
        <v>0</v>
      </c>
      <c r="N1065" s="19">
        <v>0</v>
      </c>
      <c r="O1065" s="19">
        <v>0</v>
      </c>
      <c r="P1065" s="19">
        <v>0</v>
      </c>
      <c r="Q1065" s="19">
        <v>0</v>
      </c>
      <c r="R1065" s="19">
        <v>0</v>
      </c>
      <c r="S1065" s="1" t="s">
        <v>42</v>
      </c>
      <c r="T1065" s="1" t="s">
        <v>15</v>
      </c>
      <c r="U1065" t="str">
        <f>IFERROR(VLOOKUP(JRC_IDEES_powergen[[#This Row],[Headers]],sections[#All],1,FALSE),U1064)</f>
        <v>Total gross distributed heat production (GWh)</v>
      </c>
      <c r="V1065" t="str">
        <f>IFERROR(VLOOKUP(JRC_IDEES_powergen[[#This Row],[Headers]],ec[#All],3,FALSE),"")</f>
        <v>4200</v>
      </c>
      <c r="W1065" t="str">
        <f>VLOOKUP(MID(JRC_IDEES_powergen[[#This Row],[Source.Name]],25,2),Table5[#All],3,FALSE)</f>
        <v>Ireland</v>
      </c>
    </row>
    <row r="1066" spans="2:23" x14ac:dyDescent="0.25">
      <c r="B1066" t="str">
        <f t="shared" si="16"/>
        <v>Total gross distributed heat production (GWh) - 5541</v>
      </c>
      <c r="C1066" s="19">
        <v>0</v>
      </c>
      <c r="D1066" s="19">
        <v>0</v>
      </c>
      <c r="E1066" s="19">
        <v>0</v>
      </c>
      <c r="F1066" s="19">
        <v>0</v>
      </c>
      <c r="G1066" s="19">
        <v>0</v>
      </c>
      <c r="H1066" s="19">
        <v>0</v>
      </c>
      <c r="I1066" s="19">
        <v>0</v>
      </c>
      <c r="J1066" s="19">
        <v>0</v>
      </c>
      <c r="K1066" s="19">
        <v>0</v>
      </c>
      <c r="L1066" s="19">
        <v>0</v>
      </c>
      <c r="M1066" s="19">
        <v>0</v>
      </c>
      <c r="N1066" s="19">
        <v>0</v>
      </c>
      <c r="O1066" s="19">
        <v>0</v>
      </c>
      <c r="P1066" s="19">
        <v>0</v>
      </c>
      <c r="Q1066" s="19">
        <v>0</v>
      </c>
      <c r="R1066" s="19">
        <v>0</v>
      </c>
      <c r="S1066" s="1" t="s">
        <v>42</v>
      </c>
      <c r="T1066" s="1" t="s">
        <v>16</v>
      </c>
      <c r="U1066" t="str">
        <f>IFERROR(VLOOKUP(JRC_IDEES_powergen[[#This Row],[Headers]],sections[#All],1,FALSE),U1065)</f>
        <v>Total gross distributed heat production (GWh)</v>
      </c>
      <c r="V1066">
        <f>IFERROR(VLOOKUP(JRC_IDEES_powergen[[#This Row],[Headers]],ec[#All],3,FALSE),"")</f>
        <v>0</v>
      </c>
      <c r="W1066" t="str">
        <f>VLOOKUP(MID(JRC_IDEES_powergen[[#This Row],[Source.Name]],25,2),Table5[#All],3,FALSE)</f>
        <v>Ireland</v>
      </c>
    </row>
    <row r="1067" spans="2:23" x14ac:dyDescent="0.25">
      <c r="B1067" t="str">
        <f t="shared" si="16"/>
        <v>Total gross distributed heat production (GWh) - 55431</v>
      </c>
      <c r="C1067" s="19">
        <v>0</v>
      </c>
      <c r="D1067" s="19">
        <v>0</v>
      </c>
      <c r="E1067" s="19">
        <v>0</v>
      </c>
      <c r="F1067" s="19">
        <v>0</v>
      </c>
      <c r="G1067" s="19">
        <v>0</v>
      </c>
      <c r="H1067" s="19">
        <v>0</v>
      </c>
      <c r="I1067" s="19">
        <v>0</v>
      </c>
      <c r="J1067" s="19">
        <v>0</v>
      </c>
      <c r="K1067" s="19">
        <v>0</v>
      </c>
      <c r="L1067" s="19">
        <v>0</v>
      </c>
      <c r="M1067" s="19">
        <v>0</v>
      </c>
      <c r="N1067" s="19">
        <v>0</v>
      </c>
      <c r="O1067" s="19">
        <v>0</v>
      </c>
      <c r="P1067" s="19">
        <v>0</v>
      </c>
      <c r="Q1067" s="19">
        <v>0</v>
      </c>
      <c r="R1067" s="19">
        <v>0</v>
      </c>
      <c r="S1067" s="1" t="s">
        <v>42</v>
      </c>
      <c r="T1067" s="1" t="s">
        <v>17</v>
      </c>
      <c r="U1067" t="str">
        <f>IFERROR(VLOOKUP(JRC_IDEES_powergen[[#This Row],[Headers]],sections[#All],1,FALSE),U1066)</f>
        <v>Total gross distributed heat production (GWh)</v>
      </c>
      <c r="V1067" t="str">
        <f>IFERROR(VLOOKUP(JRC_IDEES_powergen[[#This Row],[Headers]],ec[#All],3,FALSE),"")</f>
        <v>5541</v>
      </c>
      <c r="W1067" t="str">
        <f>VLOOKUP(MID(JRC_IDEES_powergen[[#This Row],[Source.Name]],25,2),Table5[#All],3,FALSE)</f>
        <v>Ireland</v>
      </c>
    </row>
    <row r="1068" spans="2:23" x14ac:dyDescent="0.25">
      <c r="B1068" t="str">
        <f t="shared" si="16"/>
        <v>Total gross distributed heat production (GWh) - 5545</v>
      </c>
      <c r="C1068" s="19">
        <v>0</v>
      </c>
      <c r="D1068" s="19">
        <v>0</v>
      </c>
      <c r="E1068" s="19">
        <v>0</v>
      </c>
      <c r="F1068" s="19">
        <v>0</v>
      </c>
      <c r="G1068" s="19">
        <v>0</v>
      </c>
      <c r="H1068" s="19">
        <v>0</v>
      </c>
      <c r="I1068" s="19">
        <v>0</v>
      </c>
      <c r="J1068" s="19">
        <v>0</v>
      </c>
      <c r="K1068" s="19">
        <v>0</v>
      </c>
      <c r="L1068" s="19">
        <v>0</v>
      </c>
      <c r="M1068" s="19">
        <v>0</v>
      </c>
      <c r="N1068" s="19">
        <v>0</v>
      </c>
      <c r="O1068" s="19">
        <v>0</v>
      </c>
      <c r="P1068" s="19">
        <v>0</v>
      </c>
      <c r="Q1068" s="19">
        <v>0</v>
      </c>
      <c r="R1068" s="19">
        <v>0</v>
      </c>
      <c r="S1068" s="1" t="s">
        <v>42</v>
      </c>
      <c r="T1068" s="1" t="s">
        <v>18</v>
      </c>
      <c r="U1068" t="str">
        <f>IFERROR(VLOOKUP(JRC_IDEES_powergen[[#This Row],[Headers]],sections[#All],1,FALSE),U1067)</f>
        <v>Total gross distributed heat production (GWh)</v>
      </c>
      <c r="V1068" t="str">
        <f>IFERROR(VLOOKUP(JRC_IDEES_powergen[[#This Row],[Headers]],ec[#All],3,FALSE),"")</f>
        <v>55431</v>
      </c>
      <c r="W1068" t="str">
        <f>VLOOKUP(MID(JRC_IDEES_powergen[[#This Row],[Source.Name]],25,2),Table5[#All],3,FALSE)</f>
        <v>Ireland</v>
      </c>
    </row>
    <row r="1069" spans="2:23" x14ac:dyDescent="0.25">
      <c r="B1069" t="str">
        <f t="shared" si="16"/>
        <v>Total gross distributed heat production (GWh) - 0</v>
      </c>
      <c r="C1069" s="19">
        <v>0</v>
      </c>
      <c r="D1069" s="19">
        <v>0</v>
      </c>
      <c r="E1069" s="19">
        <v>0</v>
      </c>
      <c r="F1069" s="19">
        <v>0</v>
      </c>
      <c r="G1069" s="19">
        <v>0</v>
      </c>
      <c r="H1069" s="19">
        <v>0</v>
      </c>
      <c r="I1069" s="19">
        <v>0</v>
      </c>
      <c r="J1069" s="19">
        <v>0</v>
      </c>
      <c r="K1069" s="19">
        <v>0</v>
      </c>
      <c r="L1069" s="19">
        <v>0</v>
      </c>
      <c r="M1069" s="19">
        <v>0</v>
      </c>
      <c r="N1069" s="19">
        <v>0</v>
      </c>
      <c r="O1069" s="19">
        <v>0</v>
      </c>
      <c r="P1069" s="19">
        <v>0</v>
      </c>
      <c r="Q1069" s="19">
        <v>0</v>
      </c>
      <c r="R1069" s="19">
        <v>0</v>
      </c>
      <c r="S1069" s="1" t="s">
        <v>42</v>
      </c>
      <c r="T1069" s="1" t="s">
        <v>19</v>
      </c>
      <c r="U1069" t="str">
        <f>IFERROR(VLOOKUP(JRC_IDEES_powergen[[#This Row],[Headers]],sections[#All],1,FALSE),U1068)</f>
        <v>Total gross distributed heat production (GWh)</v>
      </c>
      <c r="V1069" t="str">
        <f>IFERROR(VLOOKUP(JRC_IDEES_powergen[[#This Row],[Headers]],ec[#All],3,FALSE),"")</f>
        <v>5545</v>
      </c>
      <c r="W1069" t="str">
        <f>VLOOKUP(MID(JRC_IDEES_powergen[[#This Row],[Source.Name]],25,2),Table5[#All],3,FALSE)</f>
        <v>Ireland</v>
      </c>
    </row>
    <row r="1070" spans="2:23" x14ac:dyDescent="0.25">
      <c r="B1070" t="str">
        <f t="shared" si="16"/>
        <v>Total gross distributed heat production (GWh) - 7100</v>
      </c>
      <c r="C1070" s="19">
        <v>0</v>
      </c>
      <c r="D1070" s="19">
        <v>0</v>
      </c>
      <c r="E1070" s="19">
        <v>0</v>
      </c>
      <c r="F1070" s="19">
        <v>0</v>
      </c>
      <c r="G1070" s="19">
        <v>0</v>
      </c>
      <c r="H1070" s="19">
        <v>0</v>
      </c>
      <c r="I1070" s="19">
        <v>0</v>
      </c>
      <c r="J1070" s="19">
        <v>0</v>
      </c>
      <c r="K1070" s="19">
        <v>0</v>
      </c>
      <c r="L1070" s="19">
        <v>0</v>
      </c>
      <c r="M1070" s="19">
        <v>0</v>
      </c>
      <c r="N1070" s="19">
        <v>0</v>
      </c>
      <c r="O1070" s="19">
        <v>0</v>
      </c>
      <c r="P1070" s="19">
        <v>0</v>
      </c>
      <c r="Q1070" s="19">
        <v>0</v>
      </c>
      <c r="R1070" s="19">
        <v>0</v>
      </c>
      <c r="S1070" s="1" t="s">
        <v>42</v>
      </c>
      <c r="T1070" s="1" t="s">
        <v>20</v>
      </c>
      <c r="U1070" t="str">
        <f>IFERROR(VLOOKUP(JRC_IDEES_powergen[[#This Row],[Headers]],sections[#All],1,FALSE),U1069)</f>
        <v>Total gross distributed heat production (GWh)</v>
      </c>
      <c r="V1070">
        <f>IFERROR(VLOOKUP(JRC_IDEES_powergen[[#This Row],[Headers]],ec[#All],3,FALSE),"")</f>
        <v>0</v>
      </c>
      <c r="W1070" t="str">
        <f>VLOOKUP(MID(JRC_IDEES_powergen[[#This Row],[Source.Name]],25,2),Table5[#All],3,FALSE)</f>
        <v>Ireland</v>
      </c>
    </row>
    <row r="1071" spans="2:23" x14ac:dyDescent="0.25">
      <c r="B1071" t="str">
        <f t="shared" si="16"/>
        <v>Total gross distributed heat production (GWh) - 55432</v>
      </c>
      <c r="C1071" s="19">
        <v>0</v>
      </c>
      <c r="D1071" s="19">
        <v>0</v>
      </c>
      <c r="E1071" s="19">
        <v>0</v>
      </c>
      <c r="F1071" s="19">
        <v>0</v>
      </c>
      <c r="G1071" s="19">
        <v>0</v>
      </c>
      <c r="H1071" s="19">
        <v>0</v>
      </c>
      <c r="I1071" s="19">
        <v>0</v>
      </c>
      <c r="J1071" s="19">
        <v>0</v>
      </c>
      <c r="K1071" s="19">
        <v>0</v>
      </c>
      <c r="L1071" s="19">
        <v>0</v>
      </c>
      <c r="M1071" s="19">
        <v>0</v>
      </c>
      <c r="N1071" s="19">
        <v>0</v>
      </c>
      <c r="O1071" s="19">
        <v>0</v>
      </c>
      <c r="P1071" s="19">
        <v>0</v>
      </c>
      <c r="Q1071" s="19">
        <v>0</v>
      </c>
      <c r="R1071" s="19">
        <v>0</v>
      </c>
      <c r="S1071" s="1" t="s">
        <v>42</v>
      </c>
      <c r="T1071" s="1" t="s">
        <v>21</v>
      </c>
      <c r="U1071" t="str">
        <f>IFERROR(VLOOKUP(JRC_IDEES_powergen[[#This Row],[Headers]],sections[#All],1,FALSE),U1070)</f>
        <v>Total gross distributed heat production (GWh)</v>
      </c>
      <c r="V1071" t="str">
        <f>IFERROR(VLOOKUP(JRC_IDEES_powergen[[#This Row],[Headers]],ec[#All],3,FALSE),"")</f>
        <v>7100</v>
      </c>
      <c r="W1071" t="str">
        <f>VLOOKUP(MID(JRC_IDEES_powergen[[#This Row],[Source.Name]],25,2),Table5[#All],3,FALSE)</f>
        <v>Ireland</v>
      </c>
    </row>
    <row r="1072" spans="2:23" x14ac:dyDescent="0.25">
      <c r="B1072" t="str">
        <f t="shared" si="16"/>
        <v>Total gross distributed heat production (GWh) - 5532</v>
      </c>
      <c r="C1072" s="19">
        <v>0</v>
      </c>
      <c r="D1072" s="19">
        <v>0</v>
      </c>
      <c r="E1072" s="19">
        <v>0</v>
      </c>
      <c r="F1072" s="19">
        <v>0</v>
      </c>
      <c r="G1072" s="19">
        <v>0</v>
      </c>
      <c r="H1072" s="19">
        <v>0</v>
      </c>
      <c r="I1072" s="19">
        <v>0</v>
      </c>
      <c r="J1072" s="19">
        <v>0</v>
      </c>
      <c r="K1072" s="19">
        <v>0</v>
      </c>
      <c r="L1072" s="19">
        <v>0</v>
      </c>
      <c r="M1072" s="19">
        <v>0</v>
      </c>
      <c r="N1072" s="19">
        <v>0</v>
      </c>
      <c r="O1072" s="19">
        <v>0</v>
      </c>
      <c r="P1072" s="19">
        <v>0</v>
      </c>
      <c r="Q1072" s="19">
        <v>0</v>
      </c>
      <c r="R1072" s="19">
        <v>0</v>
      </c>
      <c r="S1072" s="1" t="s">
        <v>42</v>
      </c>
      <c r="T1072" s="1" t="s">
        <v>22</v>
      </c>
      <c r="U1072" t="str">
        <f>IFERROR(VLOOKUP(JRC_IDEES_powergen[[#This Row],[Headers]],sections[#All],1,FALSE),U1071)</f>
        <v>Total gross distributed heat production (GWh)</v>
      </c>
      <c r="V1072" t="str">
        <f>IFERROR(VLOOKUP(JRC_IDEES_powergen[[#This Row],[Headers]],ec[#All],3,FALSE),"")</f>
        <v>55432</v>
      </c>
      <c r="W1072" t="str">
        <f>VLOOKUP(MID(JRC_IDEES_powergen[[#This Row],[Source.Name]],25,2),Table5[#All],3,FALSE)</f>
        <v>Ireland</v>
      </c>
    </row>
    <row r="1073" spans="2:23" x14ac:dyDescent="0.25">
      <c r="B1073" t="str">
        <f t="shared" si="16"/>
        <v>Total gross distributed heat production (GWh) - 5550</v>
      </c>
      <c r="C1073" s="19">
        <v>0</v>
      </c>
      <c r="D1073" s="19">
        <v>0</v>
      </c>
      <c r="E1073" s="19">
        <v>0</v>
      </c>
      <c r="F1073" s="19">
        <v>0</v>
      </c>
      <c r="G1073" s="19">
        <v>0</v>
      </c>
      <c r="H1073" s="19">
        <v>0</v>
      </c>
      <c r="I1073" s="19">
        <v>0</v>
      </c>
      <c r="J1073" s="19">
        <v>0</v>
      </c>
      <c r="K1073" s="19">
        <v>0</v>
      </c>
      <c r="L1073" s="19">
        <v>0</v>
      </c>
      <c r="M1073" s="19">
        <v>0</v>
      </c>
      <c r="N1073" s="19">
        <v>0</v>
      </c>
      <c r="O1073" s="19">
        <v>0</v>
      </c>
      <c r="P1073" s="19">
        <v>0</v>
      </c>
      <c r="Q1073" s="19">
        <v>0</v>
      </c>
      <c r="R1073" s="19">
        <v>0</v>
      </c>
      <c r="S1073" s="1" t="s">
        <v>42</v>
      </c>
      <c r="T1073" s="1" t="s">
        <v>23</v>
      </c>
      <c r="U1073" t="str">
        <f>IFERROR(VLOOKUP(JRC_IDEES_powergen[[#This Row],[Headers]],sections[#All],1,FALSE),U1072)</f>
        <v>Total gross distributed heat production (GWh)</v>
      </c>
      <c r="V1073" t="str">
        <f>IFERROR(VLOOKUP(JRC_IDEES_powergen[[#This Row],[Headers]],ec[#All],3,FALSE),"")</f>
        <v>5532</v>
      </c>
      <c r="W1073" t="str">
        <f>VLOOKUP(MID(JRC_IDEES_powergen[[#This Row],[Source.Name]],25,2),Table5[#All],3,FALSE)</f>
        <v>Ireland</v>
      </c>
    </row>
    <row r="1074" spans="2:23" x14ac:dyDescent="0.25">
      <c r="B1074" t="str">
        <f t="shared" si="16"/>
        <v>Total gross distributed heat production (GWh) - 99998</v>
      </c>
      <c r="C1074" s="19">
        <v>0</v>
      </c>
      <c r="D1074" s="19">
        <v>0</v>
      </c>
      <c r="E1074" s="19">
        <v>0</v>
      </c>
      <c r="F1074" s="19">
        <v>0</v>
      </c>
      <c r="G1074" s="19">
        <v>0</v>
      </c>
      <c r="H1074" s="19">
        <v>0</v>
      </c>
      <c r="I1074" s="19">
        <v>0</v>
      </c>
      <c r="J1074" s="19">
        <v>0</v>
      </c>
      <c r="K1074" s="19">
        <v>0</v>
      </c>
      <c r="L1074" s="19">
        <v>0</v>
      </c>
      <c r="M1074" s="19">
        <v>0</v>
      </c>
      <c r="N1074" s="19">
        <v>0</v>
      </c>
      <c r="O1074" s="19">
        <v>0</v>
      </c>
      <c r="P1074" s="19">
        <v>0</v>
      </c>
      <c r="Q1074" s="19">
        <v>0</v>
      </c>
      <c r="R1074" s="19">
        <v>0</v>
      </c>
      <c r="S1074" s="1" t="s">
        <v>42</v>
      </c>
      <c r="T1074" s="1" t="s">
        <v>24</v>
      </c>
      <c r="U1074" t="str">
        <f>IFERROR(VLOOKUP(JRC_IDEES_powergen[[#This Row],[Headers]],sections[#All],1,FALSE),U1073)</f>
        <v>Total gross distributed heat production (GWh)</v>
      </c>
      <c r="V1074" t="str">
        <f>IFERROR(VLOOKUP(JRC_IDEES_powergen[[#This Row],[Headers]],ec[#All],3,FALSE),"")</f>
        <v>5550</v>
      </c>
      <c r="W1074" t="str">
        <f>VLOOKUP(MID(JRC_IDEES_powergen[[#This Row],[Source.Name]],25,2),Table5[#All],3,FALSE)</f>
        <v>Ireland</v>
      </c>
    </row>
    <row r="1075" spans="2:23" x14ac:dyDescent="0.25">
      <c r="B1075" t="str">
        <f t="shared" si="16"/>
        <v>Total gross distributed heat production (GWh) - 99999</v>
      </c>
      <c r="C1075" s="19">
        <v>0</v>
      </c>
      <c r="D1075" s="19">
        <v>0</v>
      </c>
      <c r="E1075" s="19">
        <v>0</v>
      </c>
      <c r="F1075" s="19">
        <v>0</v>
      </c>
      <c r="G1075" s="19">
        <v>0</v>
      </c>
      <c r="H1075" s="19">
        <v>0</v>
      </c>
      <c r="I1075" s="19">
        <v>0</v>
      </c>
      <c r="J1075" s="19">
        <v>0</v>
      </c>
      <c r="K1075" s="19">
        <v>0</v>
      </c>
      <c r="L1075" s="19">
        <v>0</v>
      </c>
      <c r="M1075" s="19">
        <v>0</v>
      </c>
      <c r="N1075" s="19">
        <v>0</v>
      </c>
      <c r="O1075" s="19">
        <v>0</v>
      </c>
      <c r="P1075" s="19">
        <v>0</v>
      </c>
      <c r="Q1075" s="19">
        <v>0</v>
      </c>
      <c r="R1075" s="19">
        <v>0</v>
      </c>
      <c r="S1075" s="1" t="s">
        <v>42</v>
      </c>
      <c r="T1075" s="1" t="s">
        <v>25</v>
      </c>
      <c r="U1075" t="str">
        <f>IFERROR(VLOOKUP(JRC_IDEES_powergen[[#This Row],[Headers]],sections[#All],1,FALSE),U1074)</f>
        <v>Total gross distributed heat production (GWh)</v>
      </c>
      <c r="V1075" t="str">
        <f>IFERROR(VLOOKUP(JRC_IDEES_powergen[[#This Row],[Headers]],ec[#All],3,FALSE),"")</f>
        <v>99998</v>
      </c>
      <c r="W1075" t="str">
        <f>VLOOKUP(MID(JRC_IDEES_powergen[[#This Row],[Source.Name]],25,2),Table5[#All],3,FALSE)</f>
        <v>Ireland</v>
      </c>
    </row>
    <row r="1076" spans="2:23" x14ac:dyDescent="0.25">
      <c r="B1076" t="str">
        <f t="shared" si="16"/>
        <v/>
      </c>
      <c r="C1076" s="19">
        <v>0</v>
      </c>
      <c r="D1076" s="19">
        <v>0</v>
      </c>
      <c r="E1076" s="19">
        <v>0</v>
      </c>
      <c r="F1076" s="19">
        <v>0</v>
      </c>
      <c r="G1076" s="19">
        <v>0</v>
      </c>
      <c r="H1076" s="19">
        <v>0</v>
      </c>
      <c r="I1076" s="19">
        <v>0</v>
      </c>
      <c r="J1076" s="19">
        <v>0</v>
      </c>
      <c r="K1076" s="19">
        <v>0</v>
      </c>
      <c r="L1076" s="19">
        <v>0</v>
      </c>
      <c r="M1076" s="19">
        <v>0</v>
      </c>
      <c r="N1076" s="19">
        <v>0</v>
      </c>
      <c r="O1076" s="19">
        <v>0</v>
      </c>
      <c r="P1076" s="19">
        <v>0</v>
      </c>
      <c r="Q1076" s="19">
        <v>0</v>
      </c>
      <c r="R1076" s="19">
        <v>0</v>
      </c>
      <c r="S1076" s="1" t="s">
        <v>42</v>
      </c>
      <c r="T1076" s="1" t="s">
        <v>26</v>
      </c>
      <c r="U1076" t="str">
        <f>IFERROR(VLOOKUP(JRC_IDEES_powergen[[#This Row],[Headers]],sections[#All],1,FALSE),U1075)</f>
        <v>Total gross distributed heat production (GWh)</v>
      </c>
      <c r="V1076" t="str">
        <f>IFERROR(VLOOKUP(JRC_IDEES_powergen[[#This Row],[Headers]],ec[#All],3,FALSE),"")</f>
        <v>99999</v>
      </c>
      <c r="W1076" t="str">
        <f>VLOOKUP(MID(JRC_IDEES_powergen[[#This Row],[Source.Name]],25,2),Table5[#All],3,FALSE)</f>
        <v>Ireland</v>
      </c>
    </row>
    <row r="1077" spans="2:23" x14ac:dyDescent="0.25">
      <c r="B1077" t="str">
        <f t="shared" si="16"/>
        <v/>
      </c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" t="s">
        <v>42</v>
      </c>
      <c r="T1077" s="1"/>
      <c r="U1077" t="str">
        <f>IFERROR(VLOOKUP(JRC_IDEES_powergen[[#This Row],[Headers]],sections[#All],1,FALSE),U1076)</f>
        <v>Total gross distributed heat production (GWh)</v>
      </c>
      <c r="V1077" t="str">
        <f>IFERROR(VLOOKUP(JRC_IDEES_powergen[[#This Row],[Headers]],ec[#All],3,FALSE),"")</f>
        <v/>
      </c>
      <c r="W1077" t="str">
        <f>VLOOKUP(MID(JRC_IDEES_powergen[[#This Row],[Source.Name]],25,2),Table5[#All],3,FALSE)</f>
        <v>Ireland</v>
      </c>
    </row>
    <row r="1078" spans="2:23" x14ac:dyDescent="0.25">
      <c r="B1078" t="str">
        <f t="shared" si="16"/>
        <v>Transformation input (ktoe) - 0</v>
      </c>
      <c r="C1078" s="19">
        <v>0</v>
      </c>
      <c r="D1078" s="19">
        <v>0</v>
      </c>
      <c r="E1078" s="19">
        <v>0</v>
      </c>
      <c r="F1078" s="19">
        <v>0</v>
      </c>
      <c r="G1078" s="19">
        <v>0</v>
      </c>
      <c r="H1078" s="19">
        <v>0</v>
      </c>
      <c r="I1078" s="19">
        <v>0</v>
      </c>
      <c r="J1078" s="19">
        <v>0</v>
      </c>
      <c r="K1078" s="19">
        <v>0</v>
      </c>
      <c r="L1078" s="19">
        <v>0</v>
      </c>
      <c r="M1078" s="19">
        <v>0</v>
      </c>
      <c r="N1078" s="19">
        <v>0</v>
      </c>
      <c r="O1078" s="19">
        <v>0</v>
      </c>
      <c r="P1078" s="19">
        <v>0</v>
      </c>
      <c r="Q1078" s="19">
        <v>0</v>
      </c>
      <c r="R1078" s="19">
        <v>0</v>
      </c>
      <c r="S1078" s="1" t="s">
        <v>42</v>
      </c>
      <c r="T1078" s="1" t="s">
        <v>27</v>
      </c>
      <c r="U1078" t="str">
        <f>IFERROR(VLOOKUP(JRC_IDEES_powergen[[#This Row],[Headers]],sections[#All],1,FALSE),U1077)</f>
        <v>Transformation input (ktoe)</v>
      </c>
      <c r="V1078" t="str">
        <f>IFERROR(VLOOKUP(JRC_IDEES_powergen[[#This Row],[Headers]],ec[#All],3,FALSE),"")</f>
        <v/>
      </c>
      <c r="W1078" t="str">
        <f>VLOOKUP(MID(JRC_IDEES_powergen[[#This Row],[Source.Name]],25,2),Table5[#All],3,FALSE)</f>
        <v>Ireland</v>
      </c>
    </row>
    <row r="1079" spans="2:23" x14ac:dyDescent="0.25">
      <c r="B1079" t="str">
        <f t="shared" si="16"/>
        <v>Transformation input (ktoe) - 2100</v>
      </c>
      <c r="C1079" s="19">
        <v>0</v>
      </c>
      <c r="D1079" s="19">
        <v>0</v>
      </c>
      <c r="E1079" s="19">
        <v>0</v>
      </c>
      <c r="F1079" s="19">
        <v>0</v>
      </c>
      <c r="G1079" s="19">
        <v>0</v>
      </c>
      <c r="H1079" s="19">
        <v>0</v>
      </c>
      <c r="I1079" s="19">
        <v>0</v>
      </c>
      <c r="J1079" s="19">
        <v>0</v>
      </c>
      <c r="K1079" s="19">
        <v>0</v>
      </c>
      <c r="L1079" s="19">
        <v>0</v>
      </c>
      <c r="M1079" s="19">
        <v>0</v>
      </c>
      <c r="N1079" s="19">
        <v>0</v>
      </c>
      <c r="O1079" s="19">
        <v>0</v>
      </c>
      <c r="P1079" s="19">
        <v>0</v>
      </c>
      <c r="Q1079" s="19">
        <v>0</v>
      </c>
      <c r="R1079" s="19">
        <v>0</v>
      </c>
      <c r="S1079" s="1" t="s">
        <v>42</v>
      </c>
      <c r="T1079" s="1" t="s">
        <v>4</v>
      </c>
      <c r="U1079" t="str">
        <f>IFERROR(VLOOKUP(JRC_IDEES_powergen[[#This Row],[Headers]],sections[#All],1,FALSE),U1078)</f>
        <v>Transformation input (ktoe)</v>
      </c>
      <c r="V1079">
        <f>IFERROR(VLOOKUP(JRC_IDEES_powergen[[#This Row],[Headers]],ec[#All],3,FALSE),"")</f>
        <v>0</v>
      </c>
      <c r="W1079" t="str">
        <f>VLOOKUP(MID(JRC_IDEES_powergen[[#This Row],[Source.Name]],25,2),Table5[#All],3,FALSE)</f>
        <v>Ireland</v>
      </c>
    </row>
    <row r="1080" spans="2:23" x14ac:dyDescent="0.25">
      <c r="B1080" t="str">
        <f t="shared" si="16"/>
        <v>Transformation input (ktoe) - 2200</v>
      </c>
      <c r="C1080" s="19">
        <v>0</v>
      </c>
      <c r="D1080" s="19">
        <v>0</v>
      </c>
      <c r="E1080" s="19">
        <v>0</v>
      </c>
      <c r="F1080" s="19">
        <v>0</v>
      </c>
      <c r="G1080" s="19">
        <v>0</v>
      </c>
      <c r="H1080" s="19">
        <v>0</v>
      </c>
      <c r="I1080" s="19">
        <v>0</v>
      </c>
      <c r="J1080" s="19">
        <v>0</v>
      </c>
      <c r="K1080" s="19">
        <v>0</v>
      </c>
      <c r="L1080" s="19">
        <v>0</v>
      </c>
      <c r="M1080" s="19">
        <v>0</v>
      </c>
      <c r="N1080" s="19">
        <v>0</v>
      </c>
      <c r="O1080" s="19">
        <v>0</v>
      </c>
      <c r="P1080" s="19">
        <v>0</v>
      </c>
      <c r="Q1080" s="19">
        <v>0</v>
      </c>
      <c r="R1080" s="19">
        <v>0</v>
      </c>
      <c r="S1080" s="1" t="s">
        <v>42</v>
      </c>
      <c r="T1080" s="1" t="s">
        <v>5</v>
      </c>
      <c r="U1080" t="str">
        <f>IFERROR(VLOOKUP(JRC_IDEES_powergen[[#This Row],[Headers]],sections[#All],1,FALSE),U1079)</f>
        <v>Transformation input (ktoe)</v>
      </c>
      <c r="V1080" t="str">
        <f>IFERROR(VLOOKUP(JRC_IDEES_powergen[[#This Row],[Headers]],ec[#All],3,FALSE),"")</f>
        <v>2100</v>
      </c>
      <c r="W1080" t="str">
        <f>VLOOKUP(MID(JRC_IDEES_powergen[[#This Row],[Source.Name]],25,2),Table5[#All],3,FALSE)</f>
        <v>Ireland</v>
      </c>
    </row>
    <row r="1081" spans="2:23" x14ac:dyDescent="0.25">
      <c r="B1081" t="str">
        <f t="shared" si="16"/>
        <v>Transformation input (ktoe) - 3210</v>
      </c>
      <c r="C1081" s="19">
        <v>0</v>
      </c>
      <c r="D1081" s="19">
        <v>0</v>
      </c>
      <c r="E1081" s="19">
        <v>0</v>
      </c>
      <c r="F1081" s="19">
        <v>0</v>
      </c>
      <c r="G1081" s="19">
        <v>0</v>
      </c>
      <c r="H1081" s="19">
        <v>0</v>
      </c>
      <c r="I1081" s="19">
        <v>0</v>
      </c>
      <c r="J1081" s="19">
        <v>0</v>
      </c>
      <c r="K1081" s="19">
        <v>0</v>
      </c>
      <c r="L1081" s="19">
        <v>0</v>
      </c>
      <c r="M1081" s="19">
        <v>0</v>
      </c>
      <c r="N1081" s="19">
        <v>0</v>
      </c>
      <c r="O1081" s="19">
        <v>0</v>
      </c>
      <c r="P1081" s="19">
        <v>0</v>
      </c>
      <c r="Q1081" s="19">
        <v>0</v>
      </c>
      <c r="R1081" s="19">
        <v>0</v>
      </c>
      <c r="S1081" s="1" t="s">
        <v>42</v>
      </c>
      <c r="T1081" s="1" t="s">
        <v>6</v>
      </c>
      <c r="U1081" t="str">
        <f>IFERROR(VLOOKUP(JRC_IDEES_powergen[[#This Row],[Headers]],sections[#All],1,FALSE),U1080)</f>
        <v>Transformation input (ktoe)</v>
      </c>
      <c r="V1081" t="str">
        <f>IFERROR(VLOOKUP(JRC_IDEES_powergen[[#This Row],[Headers]],ec[#All],3,FALSE),"")</f>
        <v>2200</v>
      </c>
      <c r="W1081" t="str">
        <f>VLOOKUP(MID(JRC_IDEES_powergen[[#This Row],[Source.Name]],25,2),Table5[#All],3,FALSE)</f>
        <v>Ireland</v>
      </c>
    </row>
    <row r="1082" spans="2:23" x14ac:dyDescent="0.25">
      <c r="B1082" t="str">
        <f t="shared" si="16"/>
        <v>Transformation input (ktoe) - 3260</v>
      </c>
      <c r="C1082" s="19">
        <v>0</v>
      </c>
      <c r="D1082" s="19">
        <v>0</v>
      </c>
      <c r="E1082" s="19">
        <v>0</v>
      </c>
      <c r="F1082" s="19">
        <v>0</v>
      </c>
      <c r="G1082" s="19">
        <v>0</v>
      </c>
      <c r="H1082" s="19">
        <v>0</v>
      </c>
      <c r="I1082" s="19">
        <v>0</v>
      </c>
      <c r="J1082" s="19">
        <v>0</v>
      </c>
      <c r="K1082" s="19">
        <v>0</v>
      </c>
      <c r="L1082" s="19">
        <v>0</v>
      </c>
      <c r="M1082" s="19">
        <v>0</v>
      </c>
      <c r="N1082" s="19">
        <v>0</v>
      </c>
      <c r="O1082" s="19">
        <v>0</v>
      </c>
      <c r="P1082" s="19">
        <v>0</v>
      </c>
      <c r="Q1082" s="19">
        <v>0</v>
      </c>
      <c r="R1082" s="19">
        <v>0</v>
      </c>
      <c r="S1082" s="1" t="s">
        <v>42</v>
      </c>
      <c r="T1082" s="1" t="s">
        <v>7</v>
      </c>
      <c r="U1082" t="str">
        <f>IFERROR(VLOOKUP(JRC_IDEES_powergen[[#This Row],[Headers]],sections[#All],1,FALSE),U1081)</f>
        <v>Transformation input (ktoe)</v>
      </c>
      <c r="V1082" t="str">
        <f>IFERROR(VLOOKUP(JRC_IDEES_powergen[[#This Row],[Headers]],ec[#All],3,FALSE),"")</f>
        <v>3210</v>
      </c>
      <c r="W1082" t="str">
        <f>VLOOKUP(MID(JRC_IDEES_powergen[[#This Row],[Source.Name]],25,2),Table5[#All],3,FALSE)</f>
        <v>Ireland</v>
      </c>
    </row>
    <row r="1083" spans="2:23" x14ac:dyDescent="0.25">
      <c r="B1083" t="str">
        <f t="shared" si="16"/>
        <v>Transformation input (ktoe) - 0</v>
      </c>
      <c r="C1083" s="19">
        <v>0</v>
      </c>
      <c r="D1083" s="19">
        <v>0</v>
      </c>
      <c r="E1083" s="19">
        <v>0</v>
      </c>
      <c r="F1083" s="19">
        <v>0</v>
      </c>
      <c r="G1083" s="19">
        <v>0</v>
      </c>
      <c r="H1083" s="19">
        <v>0</v>
      </c>
      <c r="I1083" s="19">
        <v>0</v>
      </c>
      <c r="J1083" s="19">
        <v>0</v>
      </c>
      <c r="K1083" s="19">
        <v>0</v>
      </c>
      <c r="L1083" s="19">
        <v>0</v>
      </c>
      <c r="M1083" s="19">
        <v>0</v>
      </c>
      <c r="N1083" s="19">
        <v>0</v>
      </c>
      <c r="O1083" s="19">
        <v>0</v>
      </c>
      <c r="P1083" s="19">
        <v>0</v>
      </c>
      <c r="Q1083" s="19">
        <v>0</v>
      </c>
      <c r="R1083" s="19">
        <v>0</v>
      </c>
      <c r="S1083" s="1" t="s">
        <v>42</v>
      </c>
      <c r="T1083" s="1" t="s">
        <v>8</v>
      </c>
      <c r="U1083" t="str">
        <f>IFERROR(VLOOKUP(JRC_IDEES_powergen[[#This Row],[Headers]],sections[#All],1,FALSE),U1082)</f>
        <v>Transformation input (ktoe)</v>
      </c>
      <c r="V1083" t="str">
        <f>IFERROR(VLOOKUP(JRC_IDEES_powergen[[#This Row],[Headers]],ec[#All],3,FALSE),"")</f>
        <v>3260</v>
      </c>
      <c r="W1083" t="str">
        <f>VLOOKUP(MID(JRC_IDEES_powergen[[#This Row],[Source.Name]],25,2),Table5[#All],3,FALSE)</f>
        <v>Ireland</v>
      </c>
    </row>
    <row r="1084" spans="2:23" x14ac:dyDescent="0.25">
      <c r="B1084" t="str">
        <f t="shared" si="16"/>
        <v>Transformation input (ktoe) - 3270A</v>
      </c>
      <c r="C1084" s="19">
        <v>0</v>
      </c>
      <c r="D1084" s="19">
        <v>0</v>
      </c>
      <c r="E1084" s="19">
        <v>0</v>
      </c>
      <c r="F1084" s="19">
        <v>0</v>
      </c>
      <c r="G1084" s="19">
        <v>0</v>
      </c>
      <c r="H1084" s="19">
        <v>0</v>
      </c>
      <c r="I1084" s="19">
        <v>0</v>
      </c>
      <c r="J1084" s="19">
        <v>0</v>
      </c>
      <c r="K1084" s="19">
        <v>0</v>
      </c>
      <c r="L1084" s="19">
        <v>0</v>
      </c>
      <c r="M1084" s="19">
        <v>0</v>
      </c>
      <c r="N1084" s="19">
        <v>0</v>
      </c>
      <c r="O1084" s="19">
        <v>0</v>
      </c>
      <c r="P1084" s="19">
        <v>0</v>
      </c>
      <c r="Q1084" s="19">
        <v>0</v>
      </c>
      <c r="R1084" s="19">
        <v>0</v>
      </c>
      <c r="S1084" s="1" t="s">
        <v>42</v>
      </c>
      <c r="T1084" s="1" t="s">
        <v>9</v>
      </c>
      <c r="U1084" t="str">
        <f>IFERROR(VLOOKUP(JRC_IDEES_powergen[[#This Row],[Headers]],sections[#All],1,FALSE),U1083)</f>
        <v>Transformation input (ktoe)</v>
      </c>
      <c r="V1084">
        <f>IFERROR(VLOOKUP(JRC_IDEES_powergen[[#This Row],[Headers]],ec[#All],3,FALSE),"")</f>
        <v>0</v>
      </c>
      <c r="W1084" t="str">
        <f>VLOOKUP(MID(JRC_IDEES_powergen[[#This Row],[Source.Name]],25,2),Table5[#All],3,FALSE)</f>
        <v>Ireland</v>
      </c>
    </row>
    <row r="1085" spans="2:23" x14ac:dyDescent="0.25">
      <c r="B1085" t="str">
        <f t="shared" si="16"/>
        <v>Transformation input (ktoe) - 3280</v>
      </c>
      <c r="C1085" s="19">
        <v>0</v>
      </c>
      <c r="D1085" s="19">
        <v>0</v>
      </c>
      <c r="E1085" s="19">
        <v>0</v>
      </c>
      <c r="F1085" s="19">
        <v>0</v>
      </c>
      <c r="G1085" s="19">
        <v>0</v>
      </c>
      <c r="H1085" s="19">
        <v>0</v>
      </c>
      <c r="I1085" s="19">
        <v>0</v>
      </c>
      <c r="J1085" s="19">
        <v>0</v>
      </c>
      <c r="K1085" s="19">
        <v>0</v>
      </c>
      <c r="L1085" s="19">
        <v>0</v>
      </c>
      <c r="M1085" s="19">
        <v>0</v>
      </c>
      <c r="N1085" s="19">
        <v>0</v>
      </c>
      <c r="O1085" s="19">
        <v>0</v>
      </c>
      <c r="P1085" s="19">
        <v>0</v>
      </c>
      <c r="Q1085" s="19">
        <v>0</v>
      </c>
      <c r="R1085" s="19">
        <v>0</v>
      </c>
      <c r="S1085" s="1" t="s">
        <v>42</v>
      </c>
      <c r="T1085" s="1" t="s">
        <v>10</v>
      </c>
      <c r="U1085" t="str">
        <f>IFERROR(VLOOKUP(JRC_IDEES_powergen[[#This Row],[Headers]],sections[#All],1,FALSE),U1084)</f>
        <v>Transformation input (ktoe)</v>
      </c>
      <c r="V1085" t="str">
        <f>IFERROR(VLOOKUP(JRC_IDEES_powergen[[#This Row],[Headers]],ec[#All],3,FALSE),"")</f>
        <v>3270A</v>
      </c>
      <c r="W1085" t="str">
        <f>VLOOKUP(MID(JRC_IDEES_powergen[[#This Row],[Source.Name]],25,2),Table5[#All],3,FALSE)</f>
        <v>Ireland</v>
      </c>
    </row>
    <row r="1086" spans="2:23" x14ac:dyDescent="0.25">
      <c r="B1086" t="str">
        <f t="shared" si="16"/>
        <v/>
      </c>
      <c r="C1086" s="19">
        <v>0</v>
      </c>
      <c r="D1086" s="19">
        <v>0</v>
      </c>
      <c r="E1086" s="19">
        <v>0</v>
      </c>
      <c r="F1086" s="19">
        <v>0</v>
      </c>
      <c r="G1086" s="19">
        <v>0</v>
      </c>
      <c r="H1086" s="19">
        <v>0</v>
      </c>
      <c r="I1086" s="19">
        <v>0</v>
      </c>
      <c r="J1086" s="19">
        <v>0</v>
      </c>
      <c r="K1086" s="19">
        <v>0</v>
      </c>
      <c r="L1086" s="19">
        <v>0</v>
      </c>
      <c r="M1086" s="19">
        <v>0</v>
      </c>
      <c r="N1086" s="19">
        <v>0</v>
      </c>
      <c r="O1086" s="19">
        <v>0</v>
      </c>
      <c r="P1086" s="19">
        <v>0</v>
      </c>
      <c r="Q1086" s="19">
        <v>0</v>
      </c>
      <c r="R1086" s="19">
        <v>0</v>
      </c>
      <c r="S1086" s="1" t="s">
        <v>42</v>
      </c>
      <c r="T1086" s="1" t="s">
        <v>11</v>
      </c>
      <c r="U1086" t="str">
        <f>IFERROR(VLOOKUP(JRC_IDEES_powergen[[#This Row],[Headers]],sections[#All],1,FALSE),U1085)</f>
        <v>Transformation input (ktoe)</v>
      </c>
      <c r="V1086" t="str">
        <f>IFERROR(VLOOKUP(JRC_IDEES_powergen[[#This Row],[Headers]],ec[#All],3,FALSE),"")</f>
        <v>3280</v>
      </c>
      <c r="W1086" t="str">
        <f>VLOOKUP(MID(JRC_IDEES_powergen[[#This Row],[Source.Name]],25,2),Table5[#All],3,FALSE)</f>
        <v>Ireland</v>
      </c>
    </row>
    <row r="1087" spans="2:23" x14ac:dyDescent="0.25">
      <c r="B1087" t="str">
        <f t="shared" si="16"/>
        <v>Transformation input (ktoe) - 4100</v>
      </c>
      <c r="C1087" s="19">
        <v>0</v>
      </c>
      <c r="D1087" s="19">
        <v>0</v>
      </c>
      <c r="E1087" s="19">
        <v>0</v>
      </c>
      <c r="F1087" s="19">
        <v>0</v>
      </c>
      <c r="G1087" s="19">
        <v>0</v>
      </c>
      <c r="H1087" s="19">
        <v>0</v>
      </c>
      <c r="I1087" s="19">
        <v>0</v>
      </c>
      <c r="J1087" s="19">
        <v>0</v>
      </c>
      <c r="K1087" s="19">
        <v>0</v>
      </c>
      <c r="L1087" s="19">
        <v>0</v>
      </c>
      <c r="M1087" s="19">
        <v>0</v>
      </c>
      <c r="N1087" s="19">
        <v>0</v>
      </c>
      <c r="O1087" s="19">
        <v>0</v>
      </c>
      <c r="P1087" s="19">
        <v>0</v>
      </c>
      <c r="Q1087" s="19">
        <v>0</v>
      </c>
      <c r="R1087" s="19">
        <v>0</v>
      </c>
      <c r="S1087" s="1" t="s">
        <v>42</v>
      </c>
      <c r="T1087" s="1" t="s">
        <v>12</v>
      </c>
      <c r="U1087" t="str">
        <f>IFERROR(VLOOKUP(JRC_IDEES_powergen[[#This Row],[Headers]],sections[#All],1,FALSE),U1086)</f>
        <v>Transformation input (ktoe)</v>
      </c>
      <c r="V1087" t="str">
        <f>IFERROR(VLOOKUP(JRC_IDEES_powergen[[#This Row],[Headers]],ec[#All],3,FALSE),"")</f>
        <v/>
      </c>
      <c r="W1087" t="str">
        <f>VLOOKUP(MID(JRC_IDEES_powergen[[#This Row],[Source.Name]],25,2),Table5[#All],3,FALSE)</f>
        <v>Ireland</v>
      </c>
    </row>
    <row r="1088" spans="2:23" x14ac:dyDescent="0.25">
      <c r="B1088" t="str">
        <f t="shared" si="16"/>
        <v>Transformation input (ktoe) - 5542</v>
      </c>
      <c r="C1088" s="19">
        <v>0</v>
      </c>
      <c r="D1088" s="19">
        <v>0</v>
      </c>
      <c r="E1088" s="19">
        <v>0</v>
      </c>
      <c r="F1088" s="19">
        <v>0</v>
      </c>
      <c r="G1088" s="19">
        <v>0</v>
      </c>
      <c r="H1088" s="19">
        <v>0</v>
      </c>
      <c r="I1088" s="19">
        <v>0</v>
      </c>
      <c r="J1088" s="19">
        <v>0</v>
      </c>
      <c r="K1088" s="19">
        <v>0</v>
      </c>
      <c r="L1088" s="19">
        <v>0</v>
      </c>
      <c r="M1088" s="19">
        <v>0</v>
      </c>
      <c r="N1088" s="19">
        <v>0</v>
      </c>
      <c r="O1088" s="19">
        <v>0</v>
      </c>
      <c r="P1088" s="19">
        <v>0</v>
      </c>
      <c r="Q1088" s="19">
        <v>0</v>
      </c>
      <c r="R1088" s="19">
        <v>0</v>
      </c>
      <c r="S1088" s="1" t="s">
        <v>42</v>
      </c>
      <c r="T1088" s="1" t="s">
        <v>13</v>
      </c>
      <c r="U1088" t="str">
        <f>IFERROR(VLOOKUP(JRC_IDEES_powergen[[#This Row],[Headers]],sections[#All],1,FALSE),U1087)</f>
        <v>Transformation input (ktoe)</v>
      </c>
      <c r="V1088" t="str">
        <f>IFERROR(VLOOKUP(JRC_IDEES_powergen[[#This Row],[Headers]],ec[#All],3,FALSE),"")</f>
        <v>4100</v>
      </c>
      <c r="W1088" t="str">
        <f>VLOOKUP(MID(JRC_IDEES_powergen[[#This Row],[Source.Name]],25,2),Table5[#All],3,FALSE)</f>
        <v>Ireland</v>
      </c>
    </row>
    <row r="1089" spans="2:23" x14ac:dyDescent="0.25">
      <c r="B1089" t="str">
        <f t="shared" si="16"/>
        <v>Transformation input (ktoe) - 4200</v>
      </c>
      <c r="C1089" s="19">
        <v>0</v>
      </c>
      <c r="D1089" s="19">
        <v>0</v>
      </c>
      <c r="E1089" s="19">
        <v>0</v>
      </c>
      <c r="F1089" s="19">
        <v>0</v>
      </c>
      <c r="G1089" s="19">
        <v>0</v>
      </c>
      <c r="H1089" s="19">
        <v>0</v>
      </c>
      <c r="I1089" s="19">
        <v>0</v>
      </c>
      <c r="J1089" s="19">
        <v>0</v>
      </c>
      <c r="K1089" s="19">
        <v>0</v>
      </c>
      <c r="L1089" s="19">
        <v>0</v>
      </c>
      <c r="M1089" s="19">
        <v>0</v>
      </c>
      <c r="N1089" s="19">
        <v>0</v>
      </c>
      <c r="O1089" s="19">
        <v>0</v>
      </c>
      <c r="P1089" s="19">
        <v>0</v>
      </c>
      <c r="Q1089" s="19">
        <v>0</v>
      </c>
      <c r="R1089" s="19">
        <v>0</v>
      </c>
      <c r="S1089" s="1" t="s">
        <v>42</v>
      </c>
      <c r="T1089" s="1" t="s">
        <v>14</v>
      </c>
      <c r="U1089" t="str">
        <f>IFERROR(VLOOKUP(JRC_IDEES_powergen[[#This Row],[Headers]],sections[#All],1,FALSE),U1088)</f>
        <v>Transformation input (ktoe)</v>
      </c>
      <c r="V1089" t="str">
        <f>IFERROR(VLOOKUP(JRC_IDEES_powergen[[#This Row],[Headers]],ec[#All],3,FALSE),"")</f>
        <v>5542</v>
      </c>
      <c r="W1089" t="str">
        <f>VLOOKUP(MID(JRC_IDEES_powergen[[#This Row],[Source.Name]],25,2),Table5[#All],3,FALSE)</f>
        <v>Ireland</v>
      </c>
    </row>
    <row r="1090" spans="2:23" x14ac:dyDescent="0.25">
      <c r="B1090" t="str">
        <f t="shared" si="16"/>
        <v>Transformation input (ktoe) - 0</v>
      </c>
      <c r="C1090" s="19">
        <v>0</v>
      </c>
      <c r="D1090" s="19">
        <v>0</v>
      </c>
      <c r="E1090" s="19">
        <v>0</v>
      </c>
      <c r="F1090" s="19">
        <v>0</v>
      </c>
      <c r="G1090" s="19">
        <v>0</v>
      </c>
      <c r="H1090" s="19">
        <v>0</v>
      </c>
      <c r="I1090" s="19">
        <v>0</v>
      </c>
      <c r="J1090" s="19">
        <v>0</v>
      </c>
      <c r="K1090" s="19">
        <v>0</v>
      </c>
      <c r="L1090" s="19">
        <v>0</v>
      </c>
      <c r="M1090" s="19">
        <v>0</v>
      </c>
      <c r="N1090" s="19">
        <v>0</v>
      </c>
      <c r="O1090" s="19">
        <v>0</v>
      </c>
      <c r="P1090" s="19">
        <v>0</v>
      </c>
      <c r="Q1090" s="19">
        <v>0</v>
      </c>
      <c r="R1090" s="19">
        <v>0</v>
      </c>
      <c r="S1090" s="1" t="s">
        <v>42</v>
      </c>
      <c r="T1090" s="1" t="s">
        <v>15</v>
      </c>
      <c r="U1090" t="str">
        <f>IFERROR(VLOOKUP(JRC_IDEES_powergen[[#This Row],[Headers]],sections[#All],1,FALSE),U1089)</f>
        <v>Transformation input (ktoe)</v>
      </c>
      <c r="V1090" t="str">
        <f>IFERROR(VLOOKUP(JRC_IDEES_powergen[[#This Row],[Headers]],ec[#All],3,FALSE),"")</f>
        <v>4200</v>
      </c>
      <c r="W1090" t="str">
        <f>VLOOKUP(MID(JRC_IDEES_powergen[[#This Row],[Source.Name]],25,2),Table5[#All],3,FALSE)</f>
        <v>Ireland</v>
      </c>
    </row>
    <row r="1091" spans="2:23" x14ac:dyDescent="0.25">
      <c r="B1091" t="str">
        <f t="shared" ref="B1091:B1154" si="17">IF(V1092&lt;&gt;"",U1092&amp;" - "&amp;V1092,"")</f>
        <v>Transformation input (ktoe) - 5541</v>
      </c>
      <c r="C1091" s="19">
        <v>0</v>
      </c>
      <c r="D1091" s="19">
        <v>0</v>
      </c>
      <c r="E1091" s="19">
        <v>0</v>
      </c>
      <c r="F1091" s="19">
        <v>0</v>
      </c>
      <c r="G1091" s="19">
        <v>0</v>
      </c>
      <c r="H1091" s="19">
        <v>0</v>
      </c>
      <c r="I1091" s="19">
        <v>0</v>
      </c>
      <c r="J1091" s="19">
        <v>0</v>
      </c>
      <c r="K1091" s="19">
        <v>0</v>
      </c>
      <c r="L1091" s="19">
        <v>0</v>
      </c>
      <c r="M1091" s="19">
        <v>0</v>
      </c>
      <c r="N1091" s="19">
        <v>0</v>
      </c>
      <c r="O1091" s="19">
        <v>0</v>
      </c>
      <c r="P1091" s="19">
        <v>0</v>
      </c>
      <c r="Q1091" s="19">
        <v>0</v>
      </c>
      <c r="R1091" s="19">
        <v>0</v>
      </c>
      <c r="S1091" s="1" t="s">
        <v>42</v>
      </c>
      <c r="T1091" s="1" t="s">
        <v>16</v>
      </c>
      <c r="U1091" t="str">
        <f>IFERROR(VLOOKUP(JRC_IDEES_powergen[[#This Row],[Headers]],sections[#All],1,FALSE),U1090)</f>
        <v>Transformation input (ktoe)</v>
      </c>
      <c r="V1091">
        <f>IFERROR(VLOOKUP(JRC_IDEES_powergen[[#This Row],[Headers]],ec[#All],3,FALSE),"")</f>
        <v>0</v>
      </c>
      <c r="W1091" t="str">
        <f>VLOOKUP(MID(JRC_IDEES_powergen[[#This Row],[Source.Name]],25,2),Table5[#All],3,FALSE)</f>
        <v>Ireland</v>
      </c>
    </row>
    <row r="1092" spans="2:23" x14ac:dyDescent="0.25">
      <c r="B1092" t="str">
        <f t="shared" si="17"/>
        <v>Transformation input (ktoe) - 55431</v>
      </c>
      <c r="C1092" s="19">
        <v>0</v>
      </c>
      <c r="D1092" s="19">
        <v>0</v>
      </c>
      <c r="E1092" s="19">
        <v>0</v>
      </c>
      <c r="F1092" s="19">
        <v>0</v>
      </c>
      <c r="G1092" s="19">
        <v>0</v>
      </c>
      <c r="H1092" s="19">
        <v>0</v>
      </c>
      <c r="I1092" s="19">
        <v>0</v>
      </c>
      <c r="J1092" s="19">
        <v>0</v>
      </c>
      <c r="K1092" s="19">
        <v>0</v>
      </c>
      <c r="L1092" s="19">
        <v>0</v>
      </c>
      <c r="M1092" s="19">
        <v>0</v>
      </c>
      <c r="N1092" s="19">
        <v>0</v>
      </c>
      <c r="O1092" s="19">
        <v>0</v>
      </c>
      <c r="P1092" s="19">
        <v>0</v>
      </c>
      <c r="Q1092" s="19">
        <v>0</v>
      </c>
      <c r="R1092" s="19">
        <v>0</v>
      </c>
      <c r="S1092" s="1" t="s">
        <v>42</v>
      </c>
      <c r="T1092" s="1" t="s">
        <v>17</v>
      </c>
      <c r="U1092" t="str">
        <f>IFERROR(VLOOKUP(JRC_IDEES_powergen[[#This Row],[Headers]],sections[#All],1,FALSE),U1091)</f>
        <v>Transformation input (ktoe)</v>
      </c>
      <c r="V1092" t="str">
        <f>IFERROR(VLOOKUP(JRC_IDEES_powergen[[#This Row],[Headers]],ec[#All],3,FALSE),"")</f>
        <v>5541</v>
      </c>
      <c r="W1092" t="str">
        <f>VLOOKUP(MID(JRC_IDEES_powergen[[#This Row],[Source.Name]],25,2),Table5[#All],3,FALSE)</f>
        <v>Ireland</v>
      </c>
    </row>
    <row r="1093" spans="2:23" x14ac:dyDescent="0.25">
      <c r="B1093" t="str">
        <f t="shared" si="17"/>
        <v>Transformation input (ktoe) - 5545</v>
      </c>
      <c r="C1093" s="19">
        <v>0</v>
      </c>
      <c r="D1093" s="19">
        <v>0</v>
      </c>
      <c r="E1093" s="19">
        <v>0</v>
      </c>
      <c r="F1093" s="19">
        <v>0</v>
      </c>
      <c r="G1093" s="19">
        <v>0</v>
      </c>
      <c r="H1093" s="19">
        <v>0</v>
      </c>
      <c r="I1093" s="19">
        <v>0</v>
      </c>
      <c r="J1093" s="19">
        <v>0</v>
      </c>
      <c r="K1093" s="19">
        <v>0</v>
      </c>
      <c r="L1093" s="19">
        <v>0</v>
      </c>
      <c r="M1093" s="19">
        <v>0</v>
      </c>
      <c r="N1093" s="19">
        <v>0</v>
      </c>
      <c r="O1093" s="19">
        <v>0</v>
      </c>
      <c r="P1093" s="19">
        <v>0</v>
      </c>
      <c r="Q1093" s="19">
        <v>0</v>
      </c>
      <c r="R1093" s="19">
        <v>0</v>
      </c>
      <c r="S1093" s="1" t="s">
        <v>42</v>
      </c>
      <c r="T1093" s="1" t="s">
        <v>18</v>
      </c>
      <c r="U1093" t="str">
        <f>IFERROR(VLOOKUP(JRC_IDEES_powergen[[#This Row],[Headers]],sections[#All],1,FALSE),U1092)</f>
        <v>Transformation input (ktoe)</v>
      </c>
      <c r="V1093" t="str">
        <f>IFERROR(VLOOKUP(JRC_IDEES_powergen[[#This Row],[Headers]],ec[#All],3,FALSE),"")</f>
        <v>55431</v>
      </c>
      <c r="W1093" t="str">
        <f>VLOOKUP(MID(JRC_IDEES_powergen[[#This Row],[Source.Name]],25,2),Table5[#All],3,FALSE)</f>
        <v>Ireland</v>
      </c>
    </row>
    <row r="1094" spans="2:23" x14ac:dyDescent="0.25">
      <c r="B1094" t="str">
        <f t="shared" si="17"/>
        <v>Transformation input (ktoe) - 0</v>
      </c>
      <c r="C1094" s="19">
        <v>0</v>
      </c>
      <c r="D1094" s="19">
        <v>0</v>
      </c>
      <c r="E1094" s="19">
        <v>0</v>
      </c>
      <c r="F1094" s="19">
        <v>0</v>
      </c>
      <c r="G1094" s="19">
        <v>0</v>
      </c>
      <c r="H1094" s="19">
        <v>0</v>
      </c>
      <c r="I1094" s="19">
        <v>0</v>
      </c>
      <c r="J1094" s="19">
        <v>0</v>
      </c>
      <c r="K1094" s="19">
        <v>0</v>
      </c>
      <c r="L1094" s="19">
        <v>0</v>
      </c>
      <c r="M1094" s="19">
        <v>0</v>
      </c>
      <c r="N1094" s="19">
        <v>0</v>
      </c>
      <c r="O1094" s="19">
        <v>0</v>
      </c>
      <c r="P1094" s="19">
        <v>0</v>
      </c>
      <c r="Q1094" s="19">
        <v>0</v>
      </c>
      <c r="R1094" s="19">
        <v>0</v>
      </c>
      <c r="S1094" s="1" t="s">
        <v>42</v>
      </c>
      <c r="T1094" s="1" t="s">
        <v>19</v>
      </c>
      <c r="U1094" t="str">
        <f>IFERROR(VLOOKUP(JRC_IDEES_powergen[[#This Row],[Headers]],sections[#All],1,FALSE),U1093)</f>
        <v>Transformation input (ktoe)</v>
      </c>
      <c r="V1094" t="str">
        <f>IFERROR(VLOOKUP(JRC_IDEES_powergen[[#This Row],[Headers]],ec[#All],3,FALSE),"")</f>
        <v>5545</v>
      </c>
      <c r="W1094" t="str">
        <f>VLOOKUP(MID(JRC_IDEES_powergen[[#This Row],[Source.Name]],25,2),Table5[#All],3,FALSE)</f>
        <v>Ireland</v>
      </c>
    </row>
    <row r="1095" spans="2:23" x14ac:dyDescent="0.25">
      <c r="B1095" t="str">
        <f t="shared" si="17"/>
        <v>Transformation input (ktoe) - 7100</v>
      </c>
      <c r="C1095" s="19">
        <v>0</v>
      </c>
      <c r="D1095" s="19">
        <v>0</v>
      </c>
      <c r="E1095" s="19">
        <v>0</v>
      </c>
      <c r="F1095" s="19">
        <v>0</v>
      </c>
      <c r="G1095" s="19">
        <v>0</v>
      </c>
      <c r="H1095" s="19">
        <v>0</v>
      </c>
      <c r="I1095" s="19">
        <v>0</v>
      </c>
      <c r="J1095" s="19">
        <v>0</v>
      </c>
      <c r="K1095" s="19">
        <v>0</v>
      </c>
      <c r="L1095" s="19">
        <v>0</v>
      </c>
      <c r="M1095" s="19">
        <v>0</v>
      </c>
      <c r="N1095" s="19">
        <v>0</v>
      </c>
      <c r="O1095" s="19">
        <v>0</v>
      </c>
      <c r="P1095" s="19">
        <v>0</v>
      </c>
      <c r="Q1095" s="19">
        <v>0</v>
      </c>
      <c r="R1095" s="19">
        <v>0</v>
      </c>
      <c r="S1095" s="1" t="s">
        <v>42</v>
      </c>
      <c r="T1095" s="1" t="s">
        <v>20</v>
      </c>
      <c r="U1095" t="str">
        <f>IFERROR(VLOOKUP(JRC_IDEES_powergen[[#This Row],[Headers]],sections[#All],1,FALSE),U1094)</f>
        <v>Transformation input (ktoe)</v>
      </c>
      <c r="V1095">
        <f>IFERROR(VLOOKUP(JRC_IDEES_powergen[[#This Row],[Headers]],ec[#All],3,FALSE),"")</f>
        <v>0</v>
      </c>
      <c r="W1095" t="str">
        <f>VLOOKUP(MID(JRC_IDEES_powergen[[#This Row],[Source.Name]],25,2),Table5[#All],3,FALSE)</f>
        <v>Ireland</v>
      </c>
    </row>
    <row r="1096" spans="2:23" x14ac:dyDescent="0.25">
      <c r="B1096" t="str">
        <f t="shared" si="17"/>
        <v>Transformation input (ktoe) - 55432</v>
      </c>
      <c r="C1096" s="19">
        <v>0</v>
      </c>
      <c r="D1096" s="19">
        <v>0</v>
      </c>
      <c r="E1096" s="19">
        <v>0</v>
      </c>
      <c r="F1096" s="19">
        <v>0</v>
      </c>
      <c r="G1096" s="19">
        <v>0</v>
      </c>
      <c r="H1096" s="19">
        <v>0</v>
      </c>
      <c r="I1096" s="19">
        <v>0</v>
      </c>
      <c r="J1096" s="19">
        <v>0</v>
      </c>
      <c r="K1096" s="19">
        <v>0</v>
      </c>
      <c r="L1096" s="19">
        <v>0</v>
      </c>
      <c r="M1096" s="19">
        <v>0</v>
      </c>
      <c r="N1096" s="19">
        <v>0</v>
      </c>
      <c r="O1096" s="19">
        <v>0</v>
      </c>
      <c r="P1096" s="19">
        <v>0</v>
      </c>
      <c r="Q1096" s="19">
        <v>0</v>
      </c>
      <c r="R1096" s="19">
        <v>0</v>
      </c>
      <c r="S1096" s="1" t="s">
        <v>42</v>
      </c>
      <c r="T1096" s="1" t="s">
        <v>21</v>
      </c>
      <c r="U1096" t="str">
        <f>IFERROR(VLOOKUP(JRC_IDEES_powergen[[#This Row],[Headers]],sections[#All],1,FALSE),U1095)</f>
        <v>Transformation input (ktoe)</v>
      </c>
      <c r="V1096" t="str">
        <f>IFERROR(VLOOKUP(JRC_IDEES_powergen[[#This Row],[Headers]],ec[#All],3,FALSE),"")</f>
        <v>7100</v>
      </c>
      <c r="W1096" t="str">
        <f>VLOOKUP(MID(JRC_IDEES_powergen[[#This Row],[Source.Name]],25,2),Table5[#All],3,FALSE)</f>
        <v>Ireland</v>
      </c>
    </row>
    <row r="1097" spans="2:23" x14ac:dyDescent="0.25">
      <c r="B1097" t="str">
        <f t="shared" si="17"/>
        <v>Transformation input (ktoe) - 5532</v>
      </c>
      <c r="C1097" s="19">
        <v>0</v>
      </c>
      <c r="D1097" s="19">
        <v>0</v>
      </c>
      <c r="E1097" s="19">
        <v>0</v>
      </c>
      <c r="F1097" s="19">
        <v>0</v>
      </c>
      <c r="G1097" s="19">
        <v>0</v>
      </c>
      <c r="H1097" s="19">
        <v>0</v>
      </c>
      <c r="I1097" s="19">
        <v>0</v>
      </c>
      <c r="J1097" s="19">
        <v>0</v>
      </c>
      <c r="K1097" s="19">
        <v>0</v>
      </c>
      <c r="L1097" s="19">
        <v>0</v>
      </c>
      <c r="M1097" s="19">
        <v>0</v>
      </c>
      <c r="N1097" s="19">
        <v>0</v>
      </c>
      <c r="O1097" s="19">
        <v>0</v>
      </c>
      <c r="P1097" s="19">
        <v>0</v>
      </c>
      <c r="Q1097" s="19">
        <v>0</v>
      </c>
      <c r="R1097" s="19">
        <v>0</v>
      </c>
      <c r="S1097" s="1" t="s">
        <v>42</v>
      </c>
      <c r="T1097" s="1" t="s">
        <v>22</v>
      </c>
      <c r="U1097" t="str">
        <f>IFERROR(VLOOKUP(JRC_IDEES_powergen[[#This Row],[Headers]],sections[#All],1,FALSE),U1096)</f>
        <v>Transformation input (ktoe)</v>
      </c>
      <c r="V1097" t="str">
        <f>IFERROR(VLOOKUP(JRC_IDEES_powergen[[#This Row],[Headers]],ec[#All],3,FALSE),"")</f>
        <v>55432</v>
      </c>
      <c r="W1097" t="str">
        <f>VLOOKUP(MID(JRC_IDEES_powergen[[#This Row],[Source.Name]],25,2),Table5[#All],3,FALSE)</f>
        <v>Ireland</v>
      </c>
    </row>
    <row r="1098" spans="2:23" x14ac:dyDescent="0.25">
      <c r="B1098" t="str">
        <f t="shared" si="17"/>
        <v>Transformation input (ktoe) - 5550</v>
      </c>
      <c r="C1098" s="19">
        <v>0</v>
      </c>
      <c r="D1098" s="19">
        <v>0</v>
      </c>
      <c r="E1098" s="19">
        <v>0</v>
      </c>
      <c r="F1098" s="19">
        <v>0</v>
      </c>
      <c r="G1098" s="19">
        <v>0</v>
      </c>
      <c r="H1098" s="19">
        <v>0</v>
      </c>
      <c r="I1098" s="19">
        <v>0</v>
      </c>
      <c r="J1098" s="19">
        <v>0</v>
      </c>
      <c r="K1098" s="19">
        <v>0</v>
      </c>
      <c r="L1098" s="19">
        <v>0</v>
      </c>
      <c r="M1098" s="19">
        <v>0</v>
      </c>
      <c r="N1098" s="19">
        <v>0</v>
      </c>
      <c r="O1098" s="19">
        <v>0</v>
      </c>
      <c r="P1098" s="19">
        <v>0</v>
      </c>
      <c r="Q1098" s="19">
        <v>0</v>
      </c>
      <c r="R1098" s="19">
        <v>0</v>
      </c>
      <c r="S1098" s="1" t="s">
        <v>42</v>
      </c>
      <c r="T1098" s="1" t="s">
        <v>23</v>
      </c>
      <c r="U1098" t="str">
        <f>IFERROR(VLOOKUP(JRC_IDEES_powergen[[#This Row],[Headers]],sections[#All],1,FALSE),U1097)</f>
        <v>Transformation input (ktoe)</v>
      </c>
      <c r="V1098" t="str">
        <f>IFERROR(VLOOKUP(JRC_IDEES_powergen[[#This Row],[Headers]],ec[#All],3,FALSE),"")</f>
        <v>5532</v>
      </c>
      <c r="W1098" t="str">
        <f>VLOOKUP(MID(JRC_IDEES_powergen[[#This Row],[Source.Name]],25,2),Table5[#All],3,FALSE)</f>
        <v>Ireland</v>
      </c>
    </row>
    <row r="1099" spans="2:23" x14ac:dyDescent="0.25">
      <c r="B1099" t="str">
        <f t="shared" si="17"/>
        <v>Transformation input (ktoe) - 99998</v>
      </c>
      <c r="C1099" s="19">
        <v>0</v>
      </c>
      <c r="D1099" s="19">
        <v>0</v>
      </c>
      <c r="E1099" s="19">
        <v>0</v>
      </c>
      <c r="F1099" s="19">
        <v>0</v>
      </c>
      <c r="G1099" s="19">
        <v>0</v>
      </c>
      <c r="H1099" s="19">
        <v>0</v>
      </c>
      <c r="I1099" s="19">
        <v>0</v>
      </c>
      <c r="J1099" s="19">
        <v>0</v>
      </c>
      <c r="K1099" s="19">
        <v>0</v>
      </c>
      <c r="L1099" s="19">
        <v>0</v>
      </c>
      <c r="M1099" s="19">
        <v>0</v>
      </c>
      <c r="N1099" s="19">
        <v>0</v>
      </c>
      <c r="O1099" s="19">
        <v>0</v>
      </c>
      <c r="P1099" s="19">
        <v>0</v>
      </c>
      <c r="Q1099" s="19">
        <v>0</v>
      </c>
      <c r="R1099" s="19">
        <v>0</v>
      </c>
      <c r="S1099" s="1" t="s">
        <v>42</v>
      </c>
      <c r="T1099" s="1" t="s">
        <v>24</v>
      </c>
      <c r="U1099" t="str">
        <f>IFERROR(VLOOKUP(JRC_IDEES_powergen[[#This Row],[Headers]],sections[#All],1,FALSE),U1098)</f>
        <v>Transformation input (ktoe)</v>
      </c>
      <c r="V1099" t="str">
        <f>IFERROR(VLOOKUP(JRC_IDEES_powergen[[#This Row],[Headers]],ec[#All],3,FALSE),"")</f>
        <v>5550</v>
      </c>
      <c r="W1099" t="str">
        <f>VLOOKUP(MID(JRC_IDEES_powergen[[#This Row],[Source.Name]],25,2),Table5[#All],3,FALSE)</f>
        <v>Ireland</v>
      </c>
    </row>
    <row r="1100" spans="2:23" x14ac:dyDescent="0.25">
      <c r="B1100" t="str">
        <f t="shared" si="17"/>
        <v>Transformation input (ktoe) - 99999</v>
      </c>
      <c r="C1100" s="19">
        <v>0</v>
      </c>
      <c r="D1100" s="19">
        <v>0</v>
      </c>
      <c r="E1100" s="19">
        <v>0</v>
      </c>
      <c r="F1100" s="19">
        <v>0</v>
      </c>
      <c r="G1100" s="19">
        <v>0</v>
      </c>
      <c r="H1100" s="19">
        <v>0</v>
      </c>
      <c r="I1100" s="19">
        <v>0</v>
      </c>
      <c r="J1100" s="19">
        <v>0</v>
      </c>
      <c r="K1100" s="19">
        <v>0</v>
      </c>
      <c r="L1100" s="19">
        <v>0</v>
      </c>
      <c r="M1100" s="19">
        <v>0</v>
      </c>
      <c r="N1100" s="19">
        <v>0</v>
      </c>
      <c r="O1100" s="19">
        <v>0</v>
      </c>
      <c r="P1100" s="19">
        <v>0</v>
      </c>
      <c r="Q1100" s="19">
        <v>0</v>
      </c>
      <c r="R1100" s="19">
        <v>0</v>
      </c>
      <c r="S1100" s="1" t="s">
        <v>42</v>
      </c>
      <c r="T1100" s="1" t="s">
        <v>25</v>
      </c>
      <c r="U1100" t="str">
        <f>IFERROR(VLOOKUP(JRC_IDEES_powergen[[#This Row],[Headers]],sections[#All],1,FALSE),U1099)</f>
        <v>Transformation input (ktoe)</v>
      </c>
      <c r="V1100" t="str">
        <f>IFERROR(VLOOKUP(JRC_IDEES_powergen[[#This Row],[Headers]],ec[#All],3,FALSE),"")</f>
        <v>99998</v>
      </c>
      <c r="W1100" t="str">
        <f>VLOOKUP(MID(JRC_IDEES_powergen[[#This Row],[Source.Name]],25,2),Table5[#All],3,FALSE)</f>
        <v>Ireland</v>
      </c>
    </row>
    <row r="1101" spans="2:23" x14ac:dyDescent="0.25">
      <c r="B1101" t="str">
        <f t="shared" si="17"/>
        <v/>
      </c>
      <c r="C1101" s="19">
        <v>0</v>
      </c>
      <c r="D1101" s="19">
        <v>0</v>
      </c>
      <c r="E1101" s="19">
        <v>0</v>
      </c>
      <c r="F1101" s="19">
        <v>0</v>
      </c>
      <c r="G1101" s="19">
        <v>0</v>
      </c>
      <c r="H1101" s="19">
        <v>0</v>
      </c>
      <c r="I1101" s="19">
        <v>0</v>
      </c>
      <c r="J1101" s="19">
        <v>0</v>
      </c>
      <c r="K1101" s="19">
        <v>0</v>
      </c>
      <c r="L1101" s="19">
        <v>0</v>
      </c>
      <c r="M1101" s="19">
        <v>0</v>
      </c>
      <c r="N1101" s="19">
        <v>0</v>
      </c>
      <c r="O1101" s="19">
        <v>0</v>
      </c>
      <c r="P1101" s="19">
        <v>0</v>
      </c>
      <c r="Q1101" s="19">
        <v>0</v>
      </c>
      <c r="R1101" s="19">
        <v>0</v>
      </c>
      <c r="S1101" s="1" t="s">
        <v>42</v>
      </c>
      <c r="T1101" s="1" t="s">
        <v>26</v>
      </c>
      <c r="U1101" t="str">
        <f>IFERROR(VLOOKUP(JRC_IDEES_powergen[[#This Row],[Headers]],sections[#All],1,FALSE),U1100)</f>
        <v>Transformation input (ktoe)</v>
      </c>
      <c r="V1101" t="str">
        <f>IFERROR(VLOOKUP(JRC_IDEES_powergen[[#This Row],[Headers]],ec[#All],3,FALSE),"")</f>
        <v>99999</v>
      </c>
      <c r="W1101" t="str">
        <f>VLOOKUP(MID(JRC_IDEES_powergen[[#This Row],[Source.Name]],25,2),Table5[#All],3,FALSE)</f>
        <v>Ireland</v>
      </c>
    </row>
    <row r="1102" spans="2:23" x14ac:dyDescent="0.25">
      <c r="B1102" t="str">
        <f t="shared" si="17"/>
        <v/>
      </c>
      <c r="C1102" s="19"/>
      <c r="D1102" s="19"/>
      <c r="E1102" s="19"/>
      <c r="F1102" s="19"/>
      <c r="G1102" s="19"/>
      <c r="H1102" s="19"/>
      <c r="I1102" s="19"/>
      <c r="J1102" s="19"/>
      <c r="K1102" s="19"/>
      <c r="L1102" s="19"/>
      <c r="M1102" s="19"/>
      <c r="N1102" s="19"/>
      <c r="O1102" s="19"/>
      <c r="P1102" s="19"/>
      <c r="Q1102" s="19"/>
      <c r="R1102" s="19"/>
      <c r="S1102" s="1" t="s">
        <v>42</v>
      </c>
      <c r="T1102" s="1"/>
      <c r="U1102" t="str">
        <f>IFERROR(VLOOKUP(JRC_IDEES_powergen[[#This Row],[Headers]],sections[#All],1,FALSE),U1101)</f>
        <v>Transformation input (ktoe)</v>
      </c>
      <c r="V1102" t="str">
        <f>IFERROR(VLOOKUP(JRC_IDEES_powergen[[#This Row],[Headers]],ec[#All],3,FALSE),"")</f>
        <v/>
      </c>
      <c r="W1102" t="str">
        <f>VLOOKUP(MID(JRC_IDEES_powergen[[#This Row],[Source.Name]],25,2),Table5[#All],3,FALSE)</f>
        <v>Ireland</v>
      </c>
    </row>
    <row r="1103" spans="2:23" x14ac:dyDescent="0.25">
      <c r="B1103" t="str">
        <f t="shared" si="17"/>
        <v>CO2 emissions (kt CO2) - 0</v>
      </c>
      <c r="C1103" s="19">
        <v>0</v>
      </c>
      <c r="D1103" s="19">
        <v>0</v>
      </c>
      <c r="E1103" s="19">
        <v>0</v>
      </c>
      <c r="F1103" s="19">
        <v>0</v>
      </c>
      <c r="G1103" s="19">
        <v>0</v>
      </c>
      <c r="H1103" s="19">
        <v>0</v>
      </c>
      <c r="I1103" s="19">
        <v>0</v>
      </c>
      <c r="J1103" s="19">
        <v>0</v>
      </c>
      <c r="K1103" s="19">
        <v>0</v>
      </c>
      <c r="L1103" s="19">
        <v>0</v>
      </c>
      <c r="M1103" s="19">
        <v>0</v>
      </c>
      <c r="N1103" s="19">
        <v>0</v>
      </c>
      <c r="O1103" s="19">
        <v>0</v>
      </c>
      <c r="P1103" s="19">
        <v>0</v>
      </c>
      <c r="Q1103" s="19">
        <v>0</v>
      </c>
      <c r="R1103" s="19">
        <v>0</v>
      </c>
      <c r="S1103" s="1" t="s">
        <v>42</v>
      </c>
      <c r="T1103" s="1" t="s">
        <v>28</v>
      </c>
      <c r="U1103" t="str">
        <f>IFERROR(VLOOKUP(JRC_IDEES_powergen[[#This Row],[Headers]],sections[#All],1,FALSE),U1102)</f>
        <v>CO2 emissions (kt CO2)</v>
      </c>
      <c r="V1103" t="str">
        <f>IFERROR(VLOOKUP(JRC_IDEES_powergen[[#This Row],[Headers]],ec[#All],3,FALSE),"")</f>
        <v/>
      </c>
      <c r="W1103" t="str">
        <f>VLOOKUP(MID(JRC_IDEES_powergen[[#This Row],[Source.Name]],25,2),Table5[#All],3,FALSE)</f>
        <v>Ireland</v>
      </c>
    </row>
    <row r="1104" spans="2:23" x14ac:dyDescent="0.25">
      <c r="B1104" t="str">
        <f t="shared" si="17"/>
        <v>CO2 emissions (kt CO2) - 2100</v>
      </c>
      <c r="C1104" s="19">
        <v>0</v>
      </c>
      <c r="D1104" s="19">
        <v>0</v>
      </c>
      <c r="E1104" s="19">
        <v>0</v>
      </c>
      <c r="F1104" s="19">
        <v>0</v>
      </c>
      <c r="G1104" s="19">
        <v>0</v>
      </c>
      <c r="H1104" s="19">
        <v>0</v>
      </c>
      <c r="I1104" s="19">
        <v>0</v>
      </c>
      <c r="J1104" s="19">
        <v>0</v>
      </c>
      <c r="K1104" s="19">
        <v>0</v>
      </c>
      <c r="L1104" s="19">
        <v>0</v>
      </c>
      <c r="M1104" s="19">
        <v>0</v>
      </c>
      <c r="N1104" s="19">
        <v>0</v>
      </c>
      <c r="O1104" s="19">
        <v>0</v>
      </c>
      <c r="P1104" s="19">
        <v>0</v>
      </c>
      <c r="Q1104" s="19">
        <v>0</v>
      </c>
      <c r="R1104" s="19">
        <v>0</v>
      </c>
      <c r="S1104" s="1" t="s">
        <v>42</v>
      </c>
      <c r="T1104" s="1" t="s">
        <v>4</v>
      </c>
      <c r="U1104" t="str">
        <f>IFERROR(VLOOKUP(JRC_IDEES_powergen[[#This Row],[Headers]],sections[#All],1,FALSE),U1103)</f>
        <v>CO2 emissions (kt CO2)</v>
      </c>
      <c r="V1104">
        <f>IFERROR(VLOOKUP(JRC_IDEES_powergen[[#This Row],[Headers]],ec[#All],3,FALSE),"")</f>
        <v>0</v>
      </c>
      <c r="W1104" t="str">
        <f>VLOOKUP(MID(JRC_IDEES_powergen[[#This Row],[Source.Name]],25,2),Table5[#All],3,FALSE)</f>
        <v>Ireland</v>
      </c>
    </row>
    <row r="1105" spans="2:23" x14ac:dyDescent="0.25">
      <c r="B1105" t="str">
        <f t="shared" si="17"/>
        <v>CO2 emissions (kt CO2) - 2200</v>
      </c>
      <c r="C1105" s="19">
        <v>0</v>
      </c>
      <c r="D1105" s="19">
        <v>0</v>
      </c>
      <c r="E1105" s="19">
        <v>0</v>
      </c>
      <c r="F1105" s="19">
        <v>0</v>
      </c>
      <c r="G1105" s="19">
        <v>0</v>
      </c>
      <c r="H1105" s="19">
        <v>0</v>
      </c>
      <c r="I1105" s="19">
        <v>0</v>
      </c>
      <c r="J1105" s="19">
        <v>0</v>
      </c>
      <c r="K1105" s="19">
        <v>0</v>
      </c>
      <c r="L1105" s="19">
        <v>0</v>
      </c>
      <c r="M1105" s="19">
        <v>0</v>
      </c>
      <c r="N1105" s="19">
        <v>0</v>
      </c>
      <c r="O1105" s="19">
        <v>0</v>
      </c>
      <c r="P1105" s="19">
        <v>0</v>
      </c>
      <c r="Q1105" s="19">
        <v>0</v>
      </c>
      <c r="R1105" s="19">
        <v>0</v>
      </c>
      <c r="S1105" s="1" t="s">
        <v>42</v>
      </c>
      <c r="T1105" s="1" t="s">
        <v>5</v>
      </c>
      <c r="U1105" t="str">
        <f>IFERROR(VLOOKUP(JRC_IDEES_powergen[[#This Row],[Headers]],sections[#All],1,FALSE),U1104)</f>
        <v>CO2 emissions (kt CO2)</v>
      </c>
      <c r="V1105" t="str">
        <f>IFERROR(VLOOKUP(JRC_IDEES_powergen[[#This Row],[Headers]],ec[#All],3,FALSE),"")</f>
        <v>2100</v>
      </c>
      <c r="W1105" t="str">
        <f>VLOOKUP(MID(JRC_IDEES_powergen[[#This Row],[Source.Name]],25,2),Table5[#All],3,FALSE)</f>
        <v>Ireland</v>
      </c>
    </row>
    <row r="1106" spans="2:23" x14ac:dyDescent="0.25">
      <c r="B1106" t="str">
        <f t="shared" si="17"/>
        <v>CO2 emissions (kt CO2) - 3210</v>
      </c>
      <c r="C1106" s="19">
        <v>0</v>
      </c>
      <c r="D1106" s="19">
        <v>0</v>
      </c>
      <c r="E1106" s="19">
        <v>0</v>
      </c>
      <c r="F1106" s="19">
        <v>0</v>
      </c>
      <c r="G1106" s="19">
        <v>0</v>
      </c>
      <c r="H1106" s="19">
        <v>0</v>
      </c>
      <c r="I1106" s="19">
        <v>0</v>
      </c>
      <c r="J1106" s="19">
        <v>0</v>
      </c>
      <c r="K1106" s="19">
        <v>0</v>
      </c>
      <c r="L1106" s="19">
        <v>0</v>
      </c>
      <c r="M1106" s="19">
        <v>0</v>
      </c>
      <c r="N1106" s="19">
        <v>0</v>
      </c>
      <c r="O1106" s="19">
        <v>0</v>
      </c>
      <c r="P1106" s="19">
        <v>0</v>
      </c>
      <c r="Q1106" s="19">
        <v>0</v>
      </c>
      <c r="R1106" s="19">
        <v>0</v>
      </c>
      <c r="S1106" s="1" t="s">
        <v>42</v>
      </c>
      <c r="T1106" s="1" t="s">
        <v>6</v>
      </c>
      <c r="U1106" t="str">
        <f>IFERROR(VLOOKUP(JRC_IDEES_powergen[[#This Row],[Headers]],sections[#All],1,FALSE),U1105)</f>
        <v>CO2 emissions (kt CO2)</v>
      </c>
      <c r="V1106" t="str">
        <f>IFERROR(VLOOKUP(JRC_IDEES_powergen[[#This Row],[Headers]],ec[#All],3,FALSE),"")</f>
        <v>2200</v>
      </c>
      <c r="W1106" t="str">
        <f>VLOOKUP(MID(JRC_IDEES_powergen[[#This Row],[Source.Name]],25,2),Table5[#All],3,FALSE)</f>
        <v>Ireland</v>
      </c>
    </row>
    <row r="1107" spans="2:23" x14ac:dyDescent="0.25">
      <c r="B1107" t="str">
        <f t="shared" si="17"/>
        <v>CO2 emissions (kt CO2) - 3260</v>
      </c>
      <c r="C1107" s="19">
        <v>0</v>
      </c>
      <c r="D1107" s="19">
        <v>0</v>
      </c>
      <c r="E1107" s="19">
        <v>0</v>
      </c>
      <c r="F1107" s="19">
        <v>0</v>
      </c>
      <c r="G1107" s="19">
        <v>0</v>
      </c>
      <c r="H1107" s="19">
        <v>0</v>
      </c>
      <c r="I1107" s="19">
        <v>0</v>
      </c>
      <c r="J1107" s="19">
        <v>0</v>
      </c>
      <c r="K1107" s="19">
        <v>0</v>
      </c>
      <c r="L1107" s="19">
        <v>0</v>
      </c>
      <c r="M1107" s="19">
        <v>0</v>
      </c>
      <c r="N1107" s="19">
        <v>0</v>
      </c>
      <c r="O1107" s="19">
        <v>0</v>
      </c>
      <c r="P1107" s="19">
        <v>0</v>
      </c>
      <c r="Q1107" s="19">
        <v>0</v>
      </c>
      <c r="R1107" s="19">
        <v>0</v>
      </c>
      <c r="S1107" s="1" t="s">
        <v>42</v>
      </c>
      <c r="T1107" s="1" t="s">
        <v>7</v>
      </c>
      <c r="U1107" t="str">
        <f>IFERROR(VLOOKUP(JRC_IDEES_powergen[[#This Row],[Headers]],sections[#All],1,FALSE),U1106)</f>
        <v>CO2 emissions (kt CO2)</v>
      </c>
      <c r="V1107" t="str">
        <f>IFERROR(VLOOKUP(JRC_IDEES_powergen[[#This Row],[Headers]],ec[#All],3,FALSE),"")</f>
        <v>3210</v>
      </c>
      <c r="W1107" t="str">
        <f>VLOOKUP(MID(JRC_IDEES_powergen[[#This Row],[Source.Name]],25,2),Table5[#All],3,FALSE)</f>
        <v>Ireland</v>
      </c>
    </row>
    <row r="1108" spans="2:23" x14ac:dyDescent="0.25">
      <c r="B1108" t="str">
        <f t="shared" si="17"/>
        <v>CO2 emissions (kt CO2) - 0</v>
      </c>
      <c r="C1108" s="19">
        <v>0</v>
      </c>
      <c r="D1108" s="19">
        <v>0</v>
      </c>
      <c r="E1108" s="19">
        <v>0</v>
      </c>
      <c r="F1108" s="19">
        <v>0</v>
      </c>
      <c r="G1108" s="19">
        <v>0</v>
      </c>
      <c r="H1108" s="19">
        <v>0</v>
      </c>
      <c r="I1108" s="19">
        <v>0</v>
      </c>
      <c r="J1108" s="19">
        <v>0</v>
      </c>
      <c r="K1108" s="19">
        <v>0</v>
      </c>
      <c r="L1108" s="19">
        <v>0</v>
      </c>
      <c r="M1108" s="19">
        <v>0</v>
      </c>
      <c r="N1108" s="19">
        <v>0</v>
      </c>
      <c r="O1108" s="19">
        <v>0</v>
      </c>
      <c r="P1108" s="19">
        <v>0</v>
      </c>
      <c r="Q1108" s="19">
        <v>0</v>
      </c>
      <c r="R1108" s="19">
        <v>0</v>
      </c>
      <c r="S1108" s="1" t="s">
        <v>42</v>
      </c>
      <c r="T1108" s="1" t="s">
        <v>8</v>
      </c>
      <c r="U1108" t="str">
        <f>IFERROR(VLOOKUP(JRC_IDEES_powergen[[#This Row],[Headers]],sections[#All],1,FALSE),U1107)</f>
        <v>CO2 emissions (kt CO2)</v>
      </c>
      <c r="V1108" t="str">
        <f>IFERROR(VLOOKUP(JRC_IDEES_powergen[[#This Row],[Headers]],ec[#All],3,FALSE),"")</f>
        <v>3260</v>
      </c>
      <c r="W1108" t="str">
        <f>VLOOKUP(MID(JRC_IDEES_powergen[[#This Row],[Source.Name]],25,2),Table5[#All],3,FALSE)</f>
        <v>Ireland</v>
      </c>
    </row>
    <row r="1109" spans="2:23" x14ac:dyDescent="0.25">
      <c r="B1109" t="str">
        <f t="shared" si="17"/>
        <v>CO2 emissions (kt CO2) - 3270A</v>
      </c>
      <c r="C1109" s="19">
        <v>0</v>
      </c>
      <c r="D1109" s="19">
        <v>0</v>
      </c>
      <c r="E1109" s="19">
        <v>0</v>
      </c>
      <c r="F1109" s="19">
        <v>0</v>
      </c>
      <c r="G1109" s="19">
        <v>0</v>
      </c>
      <c r="H1109" s="19">
        <v>0</v>
      </c>
      <c r="I1109" s="19">
        <v>0</v>
      </c>
      <c r="J1109" s="19">
        <v>0</v>
      </c>
      <c r="K1109" s="19">
        <v>0</v>
      </c>
      <c r="L1109" s="19">
        <v>0</v>
      </c>
      <c r="M1109" s="19">
        <v>0</v>
      </c>
      <c r="N1109" s="19">
        <v>0</v>
      </c>
      <c r="O1109" s="19">
        <v>0</v>
      </c>
      <c r="P1109" s="19">
        <v>0</v>
      </c>
      <c r="Q1109" s="19">
        <v>0</v>
      </c>
      <c r="R1109" s="19">
        <v>0</v>
      </c>
      <c r="S1109" s="1" t="s">
        <v>42</v>
      </c>
      <c r="T1109" s="1" t="s">
        <v>9</v>
      </c>
      <c r="U1109" t="str">
        <f>IFERROR(VLOOKUP(JRC_IDEES_powergen[[#This Row],[Headers]],sections[#All],1,FALSE),U1108)</f>
        <v>CO2 emissions (kt CO2)</v>
      </c>
      <c r="V1109">
        <f>IFERROR(VLOOKUP(JRC_IDEES_powergen[[#This Row],[Headers]],ec[#All],3,FALSE),"")</f>
        <v>0</v>
      </c>
      <c r="W1109" t="str">
        <f>VLOOKUP(MID(JRC_IDEES_powergen[[#This Row],[Source.Name]],25,2),Table5[#All],3,FALSE)</f>
        <v>Ireland</v>
      </c>
    </row>
    <row r="1110" spans="2:23" x14ac:dyDescent="0.25">
      <c r="B1110" t="str">
        <f t="shared" si="17"/>
        <v>CO2 emissions (kt CO2) - 3280</v>
      </c>
      <c r="C1110" s="19">
        <v>0</v>
      </c>
      <c r="D1110" s="19">
        <v>0</v>
      </c>
      <c r="E1110" s="19">
        <v>0</v>
      </c>
      <c r="F1110" s="19">
        <v>0</v>
      </c>
      <c r="G1110" s="19">
        <v>0</v>
      </c>
      <c r="H1110" s="19">
        <v>0</v>
      </c>
      <c r="I1110" s="19">
        <v>0</v>
      </c>
      <c r="J1110" s="19">
        <v>0</v>
      </c>
      <c r="K1110" s="19">
        <v>0</v>
      </c>
      <c r="L1110" s="19">
        <v>0</v>
      </c>
      <c r="M1110" s="19">
        <v>0</v>
      </c>
      <c r="N1110" s="19">
        <v>0</v>
      </c>
      <c r="O1110" s="19">
        <v>0</v>
      </c>
      <c r="P1110" s="19">
        <v>0</v>
      </c>
      <c r="Q1110" s="19">
        <v>0</v>
      </c>
      <c r="R1110" s="19">
        <v>0</v>
      </c>
      <c r="S1110" s="1" t="s">
        <v>42</v>
      </c>
      <c r="T1110" s="1" t="s">
        <v>10</v>
      </c>
      <c r="U1110" t="str">
        <f>IFERROR(VLOOKUP(JRC_IDEES_powergen[[#This Row],[Headers]],sections[#All],1,FALSE),U1109)</f>
        <v>CO2 emissions (kt CO2)</v>
      </c>
      <c r="V1110" t="str">
        <f>IFERROR(VLOOKUP(JRC_IDEES_powergen[[#This Row],[Headers]],ec[#All],3,FALSE),"")</f>
        <v>3270A</v>
      </c>
      <c r="W1110" t="str">
        <f>VLOOKUP(MID(JRC_IDEES_powergen[[#This Row],[Source.Name]],25,2),Table5[#All],3,FALSE)</f>
        <v>Ireland</v>
      </c>
    </row>
    <row r="1111" spans="2:23" x14ac:dyDescent="0.25">
      <c r="B1111" t="str">
        <f t="shared" si="17"/>
        <v/>
      </c>
      <c r="C1111" s="19">
        <v>0</v>
      </c>
      <c r="D1111" s="19">
        <v>0</v>
      </c>
      <c r="E1111" s="19">
        <v>0</v>
      </c>
      <c r="F1111" s="19">
        <v>0</v>
      </c>
      <c r="G1111" s="19">
        <v>0</v>
      </c>
      <c r="H1111" s="19">
        <v>0</v>
      </c>
      <c r="I1111" s="19">
        <v>0</v>
      </c>
      <c r="J1111" s="19">
        <v>0</v>
      </c>
      <c r="K1111" s="19">
        <v>0</v>
      </c>
      <c r="L1111" s="19">
        <v>0</v>
      </c>
      <c r="M1111" s="19">
        <v>0</v>
      </c>
      <c r="N1111" s="19">
        <v>0</v>
      </c>
      <c r="O1111" s="19">
        <v>0</v>
      </c>
      <c r="P1111" s="19">
        <v>0</v>
      </c>
      <c r="Q1111" s="19">
        <v>0</v>
      </c>
      <c r="R1111" s="19">
        <v>0</v>
      </c>
      <c r="S1111" s="1" t="s">
        <v>42</v>
      </c>
      <c r="T1111" s="1" t="s">
        <v>11</v>
      </c>
      <c r="U1111" t="str">
        <f>IFERROR(VLOOKUP(JRC_IDEES_powergen[[#This Row],[Headers]],sections[#All],1,FALSE),U1110)</f>
        <v>CO2 emissions (kt CO2)</v>
      </c>
      <c r="V1111" t="str">
        <f>IFERROR(VLOOKUP(JRC_IDEES_powergen[[#This Row],[Headers]],ec[#All],3,FALSE),"")</f>
        <v>3280</v>
      </c>
      <c r="W1111" t="str">
        <f>VLOOKUP(MID(JRC_IDEES_powergen[[#This Row],[Source.Name]],25,2),Table5[#All],3,FALSE)</f>
        <v>Ireland</v>
      </c>
    </row>
    <row r="1112" spans="2:23" x14ac:dyDescent="0.25">
      <c r="B1112" t="str">
        <f t="shared" si="17"/>
        <v>CO2 emissions (kt CO2) - 4100</v>
      </c>
      <c r="C1112" s="19">
        <v>0</v>
      </c>
      <c r="D1112" s="19">
        <v>0</v>
      </c>
      <c r="E1112" s="19">
        <v>0</v>
      </c>
      <c r="F1112" s="19">
        <v>0</v>
      </c>
      <c r="G1112" s="19">
        <v>0</v>
      </c>
      <c r="H1112" s="19">
        <v>0</v>
      </c>
      <c r="I1112" s="19">
        <v>0</v>
      </c>
      <c r="J1112" s="19">
        <v>0</v>
      </c>
      <c r="K1112" s="19">
        <v>0</v>
      </c>
      <c r="L1112" s="19">
        <v>0</v>
      </c>
      <c r="M1112" s="19">
        <v>0</v>
      </c>
      <c r="N1112" s="19">
        <v>0</v>
      </c>
      <c r="O1112" s="19">
        <v>0</v>
      </c>
      <c r="P1112" s="19">
        <v>0</v>
      </c>
      <c r="Q1112" s="19">
        <v>0</v>
      </c>
      <c r="R1112" s="19">
        <v>0</v>
      </c>
      <c r="S1112" s="1" t="s">
        <v>42</v>
      </c>
      <c r="T1112" s="1" t="s">
        <v>12</v>
      </c>
      <c r="U1112" t="str">
        <f>IFERROR(VLOOKUP(JRC_IDEES_powergen[[#This Row],[Headers]],sections[#All],1,FALSE),U1111)</f>
        <v>CO2 emissions (kt CO2)</v>
      </c>
      <c r="V1112" t="str">
        <f>IFERROR(VLOOKUP(JRC_IDEES_powergen[[#This Row],[Headers]],ec[#All],3,FALSE),"")</f>
        <v/>
      </c>
      <c r="W1112" t="str">
        <f>VLOOKUP(MID(JRC_IDEES_powergen[[#This Row],[Source.Name]],25,2),Table5[#All],3,FALSE)</f>
        <v>Ireland</v>
      </c>
    </row>
    <row r="1113" spans="2:23" x14ac:dyDescent="0.25">
      <c r="B1113" t="str">
        <f t="shared" si="17"/>
        <v>CO2 emissions (kt CO2) - 5542</v>
      </c>
      <c r="C1113" s="19">
        <v>0</v>
      </c>
      <c r="D1113" s="19">
        <v>0</v>
      </c>
      <c r="E1113" s="19">
        <v>0</v>
      </c>
      <c r="F1113" s="19">
        <v>0</v>
      </c>
      <c r="G1113" s="19">
        <v>0</v>
      </c>
      <c r="H1113" s="19">
        <v>0</v>
      </c>
      <c r="I1113" s="19">
        <v>0</v>
      </c>
      <c r="J1113" s="19">
        <v>0</v>
      </c>
      <c r="K1113" s="19">
        <v>0</v>
      </c>
      <c r="L1113" s="19">
        <v>0</v>
      </c>
      <c r="M1113" s="19">
        <v>0</v>
      </c>
      <c r="N1113" s="19">
        <v>0</v>
      </c>
      <c r="O1113" s="19">
        <v>0</v>
      </c>
      <c r="P1113" s="19">
        <v>0</v>
      </c>
      <c r="Q1113" s="19">
        <v>0</v>
      </c>
      <c r="R1113" s="19">
        <v>0</v>
      </c>
      <c r="S1113" s="1" t="s">
        <v>42</v>
      </c>
      <c r="T1113" s="1" t="s">
        <v>13</v>
      </c>
      <c r="U1113" t="str">
        <f>IFERROR(VLOOKUP(JRC_IDEES_powergen[[#This Row],[Headers]],sections[#All],1,FALSE),U1112)</f>
        <v>CO2 emissions (kt CO2)</v>
      </c>
      <c r="V1113" t="str">
        <f>IFERROR(VLOOKUP(JRC_IDEES_powergen[[#This Row],[Headers]],ec[#All],3,FALSE),"")</f>
        <v>4100</v>
      </c>
      <c r="W1113" t="str">
        <f>VLOOKUP(MID(JRC_IDEES_powergen[[#This Row],[Source.Name]],25,2),Table5[#All],3,FALSE)</f>
        <v>Ireland</v>
      </c>
    </row>
    <row r="1114" spans="2:23" x14ac:dyDescent="0.25">
      <c r="B1114" t="str">
        <f t="shared" si="17"/>
        <v>CO2 emissions (kt CO2) - 4200</v>
      </c>
      <c r="C1114" s="19">
        <v>0</v>
      </c>
      <c r="D1114" s="19">
        <v>0</v>
      </c>
      <c r="E1114" s="19">
        <v>0</v>
      </c>
      <c r="F1114" s="19">
        <v>0</v>
      </c>
      <c r="G1114" s="19">
        <v>0</v>
      </c>
      <c r="H1114" s="19">
        <v>0</v>
      </c>
      <c r="I1114" s="19">
        <v>0</v>
      </c>
      <c r="J1114" s="19">
        <v>0</v>
      </c>
      <c r="K1114" s="19">
        <v>0</v>
      </c>
      <c r="L1114" s="19">
        <v>0</v>
      </c>
      <c r="M1114" s="19">
        <v>0</v>
      </c>
      <c r="N1114" s="19">
        <v>0</v>
      </c>
      <c r="O1114" s="19">
        <v>0</v>
      </c>
      <c r="P1114" s="19">
        <v>0</v>
      </c>
      <c r="Q1114" s="19">
        <v>0</v>
      </c>
      <c r="R1114" s="19">
        <v>0</v>
      </c>
      <c r="S1114" s="1" t="s">
        <v>42</v>
      </c>
      <c r="T1114" s="1" t="s">
        <v>14</v>
      </c>
      <c r="U1114" t="str">
        <f>IFERROR(VLOOKUP(JRC_IDEES_powergen[[#This Row],[Headers]],sections[#All],1,FALSE),U1113)</f>
        <v>CO2 emissions (kt CO2)</v>
      </c>
      <c r="V1114" t="str">
        <f>IFERROR(VLOOKUP(JRC_IDEES_powergen[[#This Row],[Headers]],ec[#All],3,FALSE),"")</f>
        <v>5542</v>
      </c>
      <c r="W1114" t="str">
        <f>VLOOKUP(MID(JRC_IDEES_powergen[[#This Row],[Source.Name]],25,2),Table5[#All],3,FALSE)</f>
        <v>Ireland</v>
      </c>
    </row>
    <row r="1115" spans="2:23" x14ac:dyDescent="0.25">
      <c r="B1115" t="str">
        <f t="shared" si="17"/>
        <v>CO2 emissions (kt CO2) - 0</v>
      </c>
      <c r="C1115" s="19">
        <v>0</v>
      </c>
      <c r="D1115" s="19">
        <v>0</v>
      </c>
      <c r="E1115" s="19">
        <v>0</v>
      </c>
      <c r="F1115" s="19">
        <v>0</v>
      </c>
      <c r="G1115" s="19">
        <v>0</v>
      </c>
      <c r="H1115" s="19">
        <v>0</v>
      </c>
      <c r="I1115" s="19">
        <v>0</v>
      </c>
      <c r="J1115" s="19">
        <v>0</v>
      </c>
      <c r="K1115" s="19">
        <v>0</v>
      </c>
      <c r="L1115" s="19">
        <v>0</v>
      </c>
      <c r="M1115" s="19">
        <v>0</v>
      </c>
      <c r="N1115" s="19">
        <v>0</v>
      </c>
      <c r="O1115" s="19">
        <v>0</v>
      </c>
      <c r="P1115" s="19">
        <v>0</v>
      </c>
      <c r="Q1115" s="19">
        <v>0</v>
      </c>
      <c r="R1115" s="19">
        <v>0</v>
      </c>
      <c r="S1115" s="1" t="s">
        <v>42</v>
      </c>
      <c r="T1115" s="1" t="s">
        <v>15</v>
      </c>
      <c r="U1115" t="str">
        <f>IFERROR(VLOOKUP(JRC_IDEES_powergen[[#This Row],[Headers]],sections[#All],1,FALSE),U1114)</f>
        <v>CO2 emissions (kt CO2)</v>
      </c>
      <c r="V1115" t="str">
        <f>IFERROR(VLOOKUP(JRC_IDEES_powergen[[#This Row],[Headers]],ec[#All],3,FALSE),"")</f>
        <v>4200</v>
      </c>
      <c r="W1115" t="str">
        <f>VLOOKUP(MID(JRC_IDEES_powergen[[#This Row],[Source.Name]],25,2),Table5[#All],3,FALSE)</f>
        <v>Ireland</v>
      </c>
    </row>
    <row r="1116" spans="2:23" x14ac:dyDescent="0.25">
      <c r="B1116" t="str">
        <f t="shared" si="17"/>
        <v>CO2 emissions (kt CO2) - 5541</v>
      </c>
      <c r="C1116" s="19">
        <v>0</v>
      </c>
      <c r="D1116" s="19">
        <v>0</v>
      </c>
      <c r="E1116" s="19">
        <v>0</v>
      </c>
      <c r="F1116" s="19">
        <v>0</v>
      </c>
      <c r="G1116" s="19">
        <v>0</v>
      </c>
      <c r="H1116" s="19">
        <v>0</v>
      </c>
      <c r="I1116" s="19">
        <v>0</v>
      </c>
      <c r="J1116" s="19">
        <v>0</v>
      </c>
      <c r="K1116" s="19">
        <v>0</v>
      </c>
      <c r="L1116" s="19">
        <v>0</v>
      </c>
      <c r="M1116" s="19">
        <v>0</v>
      </c>
      <c r="N1116" s="19">
        <v>0</v>
      </c>
      <c r="O1116" s="19">
        <v>0</v>
      </c>
      <c r="P1116" s="19">
        <v>0</v>
      </c>
      <c r="Q1116" s="19">
        <v>0</v>
      </c>
      <c r="R1116" s="19">
        <v>0</v>
      </c>
      <c r="S1116" s="1" t="s">
        <v>42</v>
      </c>
      <c r="T1116" s="1" t="s">
        <v>16</v>
      </c>
      <c r="U1116" t="str">
        <f>IFERROR(VLOOKUP(JRC_IDEES_powergen[[#This Row],[Headers]],sections[#All],1,FALSE),U1115)</f>
        <v>CO2 emissions (kt CO2)</v>
      </c>
      <c r="V1116">
        <f>IFERROR(VLOOKUP(JRC_IDEES_powergen[[#This Row],[Headers]],ec[#All],3,FALSE),"")</f>
        <v>0</v>
      </c>
      <c r="W1116" t="str">
        <f>VLOOKUP(MID(JRC_IDEES_powergen[[#This Row],[Source.Name]],25,2),Table5[#All],3,FALSE)</f>
        <v>Ireland</v>
      </c>
    </row>
    <row r="1117" spans="2:23" x14ac:dyDescent="0.25">
      <c r="B1117" t="str">
        <f t="shared" si="17"/>
        <v>CO2 emissions (kt CO2) - 55431</v>
      </c>
      <c r="C1117" s="19">
        <v>0</v>
      </c>
      <c r="D1117" s="19">
        <v>0</v>
      </c>
      <c r="E1117" s="19">
        <v>0</v>
      </c>
      <c r="F1117" s="19">
        <v>0</v>
      </c>
      <c r="G1117" s="19">
        <v>0</v>
      </c>
      <c r="H1117" s="19">
        <v>0</v>
      </c>
      <c r="I1117" s="19">
        <v>0</v>
      </c>
      <c r="J1117" s="19">
        <v>0</v>
      </c>
      <c r="K1117" s="19">
        <v>0</v>
      </c>
      <c r="L1117" s="19">
        <v>0</v>
      </c>
      <c r="M1117" s="19">
        <v>0</v>
      </c>
      <c r="N1117" s="19">
        <v>0</v>
      </c>
      <c r="O1117" s="19">
        <v>0</v>
      </c>
      <c r="P1117" s="19">
        <v>0</v>
      </c>
      <c r="Q1117" s="19">
        <v>0</v>
      </c>
      <c r="R1117" s="19">
        <v>0</v>
      </c>
      <c r="S1117" s="1" t="s">
        <v>42</v>
      </c>
      <c r="T1117" s="1" t="s">
        <v>17</v>
      </c>
      <c r="U1117" t="str">
        <f>IFERROR(VLOOKUP(JRC_IDEES_powergen[[#This Row],[Headers]],sections[#All],1,FALSE),U1116)</f>
        <v>CO2 emissions (kt CO2)</v>
      </c>
      <c r="V1117" t="str">
        <f>IFERROR(VLOOKUP(JRC_IDEES_powergen[[#This Row],[Headers]],ec[#All],3,FALSE),"")</f>
        <v>5541</v>
      </c>
      <c r="W1117" t="str">
        <f>VLOOKUP(MID(JRC_IDEES_powergen[[#This Row],[Source.Name]],25,2),Table5[#All],3,FALSE)</f>
        <v>Ireland</v>
      </c>
    </row>
    <row r="1118" spans="2:23" x14ac:dyDescent="0.25">
      <c r="B1118" t="str">
        <f t="shared" si="17"/>
        <v>CO2 emissions (kt CO2) - 5545</v>
      </c>
      <c r="C1118" s="19">
        <v>0</v>
      </c>
      <c r="D1118" s="19">
        <v>0</v>
      </c>
      <c r="E1118" s="19">
        <v>0</v>
      </c>
      <c r="F1118" s="19">
        <v>0</v>
      </c>
      <c r="G1118" s="19">
        <v>0</v>
      </c>
      <c r="H1118" s="19">
        <v>0</v>
      </c>
      <c r="I1118" s="19">
        <v>0</v>
      </c>
      <c r="J1118" s="19">
        <v>0</v>
      </c>
      <c r="K1118" s="19">
        <v>0</v>
      </c>
      <c r="L1118" s="19">
        <v>0</v>
      </c>
      <c r="M1118" s="19">
        <v>0</v>
      </c>
      <c r="N1118" s="19">
        <v>0</v>
      </c>
      <c r="O1118" s="19">
        <v>0</v>
      </c>
      <c r="P1118" s="19">
        <v>0</v>
      </c>
      <c r="Q1118" s="19">
        <v>0</v>
      </c>
      <c r="R1118" s="19">
        <v>0</v>
      </c>
      <c r="S1118" s="1" t="s">
        <v>42</v>
      </c>
      <c r="T1118" s="1" t="s">
        <v>18</v>
      </c>
      <c r="U1118" t="str">
        <f>IFERROR(VLOOKUP(JRC_IDEES_powergen[[#This Row],[Headers]],sections[#All],1,FALSE),U1117)</f>
        <v>CO2 emissions (kt CO2)</v>
      </c>
      <c r="V1118" t="str">
        <f>IFERROR(VLOOKUP(JRC_IDEES_powergen[[#This Row],[Headers]],ec[#All],3,FALSE),"")</f>
        <v>55431</v>
      </c>
      <c r="W1118" t="str">
        <f>VLOOKUP(MID(JRC_IDEES_powergen[[#This Row],[Source.Name]],25,2),Table5[#All],3,FALSE)</f>
        <v>Ireland</v>
      </c>
    </row>
    <row r="1119" spans="2:23" x14ac:dyDescent="0.25">
      <c r="B1119" t="str">
        <f t="shared" si="17"/>
        <v>CO2 emissions (kt CO2) - 0</v>
      </c>
      <c r="C1119" s="19">
        <v>0</v>
      </c>
      <c r="D1119" s="19">
        <v>0</v>
      </c>
      <c r="E1119" s="19">
        <v>0</v>
      </c>
      <c r="F1119" s="19">
        <v>0</v>
      </c>
      <c r="G1119" s="19">
        <v>0</v>
      </c>
      <c r="H1119" s="19">
        <v>0</v>
      </c>
      <c r="I1119" s="19">
        <v>0</v>
      </c>
      <c r="J1119" s="19">
        <v>0</v>
      </c>
      <c r="K1119" s="19">
        <v>0</v>
      </c>
      <c r="L1119" s="19">
        <v>0</v>
      </c>
      <c r="M1119" s="19">
        <v>0</v>
      </c>
      <c r="N1119" s="19">
        <v>0</v>
      </c>
      <c r="O1119" s="19">
        <v>0</v>
      </c>
      <c r="P1119" s="19">
        <v>0</v>
      </c>
      <c r="Q1119" s="19">
        <v>0</v>
      </c>
      <c r="R1119" s="19">
        <v>0</v>
      </c>
      <c r="S1119" s="1" t="s">
        <v>42</v>
      </c>
      <c r="T1119" s="1" t="s">
        <v>19</v>
      </c>
      <c r="U1119" t="str">
        <f>IFERROR(VLOOKUP(JRC_IDEES_powergen[[#This Row],[Headers]],sections[#All],1,FALSE),U1118)</f>
        <v>CO2 emissions (kt CO2)</v>
      </c>
      <c r="V1119" t="str">
        <f>IFERROR(VLOOKUP(JRC_IDEES_powergen[[#This Row],[Headers]],ec[#All],3,FALSE),"")</f>
        <v>5545</v>
      </c>
      <c r="W1119" t="str">
        <f>VLOOKUP(MID(JRC_IDEES_powergen[[#This Row],[Source.Name]],25,2),Table5[#All],3,FALSE)</f>
        <v>Ireland</v>
      </c>
    </row>
    <row r="1120" spans="2:23" x14ac:dyDescent="0.25">
      <c r="B1120" t="str">
        <f t="shared" si="17"/>
        <v>CO2 emissions (kt CO2) - 7100</v>
      </c>
      <c r="C1120" s="19">
        <v>0</v>
      </c>
      <c r="D1120" s="19">
        <v>0</v>
      </c>
      <c r="E1120" s="19">
        <v>0</v>
      </c>
      <c r="F1120" s="19">
        <v>0</v>
      </c>
      <c r="G1120" s="19">
        <v>0</v>
      </c>
      <c r="H1120" s="19">
        <v>0</v>
      </c>
      <c r="I1120" s="19">
        <v>0</v>
      </c>
      <c r="J1120" s="19">
        <v>0</v>
      </c>
      <c r="K1120" s="19">
        <v>0</v>
      </c>
      <c r="L1120" s="19">
        <v>0</v>
      </c>
      <c r="M1120" s="19">
        <v>0</v>
      </c>
      <c r="N1120" s="19">
        <v>0</v>
      </c>
      <c r="O1120" s="19">
        <v>0</v>
      </c>
      <c r="P1120" s="19">
        <v>0</v>
      </c>
      <c r="Q1120" s="19">
        <v>0</v>
      </c>
      <c r="R1120" s="19">
        <v>0</v>
      </c>
      <c r="S1120" s="1" t="s">
        <v>42</v>
      </c>
      <c r="T1120" s="1" t="s">
        <v>20</v>
      </c>
      <c r="U1120" t="str">
        <f>IFERROR(VLOOKUP(JRC_IDEES_powergen[[#This Row],[Headers]],sections[#All],1,FALSE),U1119)</f>
        <v>CO2 emissions (kt CO2)</v>
      </c>
      <c r="V1120">
        <f>IFERROR(VLOOKUP(JRC_IDEES_powergen[[#This Row],[Headers]],ec[#All],3,FALSE),"")</f>
        <v>0</v>
      </c>
      <c r="W1120" t="str">
        <f>VLOOKUP(MID(JRC_IDEES_powergen[[#This Row],[Source.Name]],25,2),Table5[#All],3,FALSE)</f>
        <v>Ireland</v>
      </c>
    </row>
    <row r="1121" spans="2:23" x14ac:dyDescent="0.25">
      <c r="B1121" t="str">
        <f t="shared" si="17"/>
        <v>CO2 emissions (kt CO2) - 55432</v>
      </c>
      <c r="C1121" s="19">
        <v>0</v>
      </c>
      <c r="D1121" s="19">
        <v>0</v>
      </c>
      <c r="E1121" s="19">
        <v>0</v>
      </c>
      <c r="F1121" s="19">
        <v>0</v>
      </c>
      <c r="G1121" s="19">
        <v>0</v>
      </c>
      <c r="H1121" s="19">
        <v>0</v>
      </c>
      <c r="I1121" s="19">
        <v>0</v>
      </c>
      <c r="J1121" s="19">
        <v>0</v>
      </c>
      <c r="K1121" s="19">
        <v>0</v>
      </c>
      <c r="L1121" s="19">
        <v>0</v>
      </c>
      <c r="M1121" s="19">
        <v>0</v>
      </c>
      <c r="N1121" s="19">
        <v>0</v>
      </c>
      <c r="O1121" s="19">
        <v>0</v>
      </c>
      <c r="P1121" s="19">
        <v>0</v>
      </c>
      <c r="Q1121" s="19">
        <v>0</v>
      </c>
      <c r="R1121" s="19">
        <v>0</v>
      </c>
      <c r="S1121" s="1" t="s">
        <v>42</v>
      </c>
      <c r="T1121" s="1" t="s">
        <v>21</v>
      </c>
      <c r="U1121" t="str">
        <f>IFERROR(VLOOKUP(JRC_IDEES_powergen[[#This Row],[Headers]],sections[#All],1,FALSE),U1120)</f>
        <v>CO2 emissions (kt CO2)</v>
      </c>
      <c r="V1121" t="str">
        <f>IFERROR(VLOOKUP(JRC_IDEES_powergen[[#This Row],[Headers]],ec[#All],3,FALSE),"")</f>
        <v>7100</v>
      </c>
      <c r="W1121" t="str">
        <f>VLOOKUP(MID(JRC_IDEES_powergen[[#This Row],[Source.Name]],25,2),Table5[#All],3,FALSE)</f>
        <v>Ireland</v>
      </c>
    </row>
    <row r="1122" spans="2:23" x14ac:dyDescent="0.25">
      <c r="B1122" t="str">
        <f t="shared" si="17"/>
        <v>CO2 emissions (kt CO2) - 5532</v>
      </c>
      <c r="C1122" s="19">
        <v>0</v>
      </c>
      <c r="D1122" s="19">
        <v>0</v>
      </c>
      <c r="E1122" s="19">
        <v>0</v>
      </c>
      <c r="F1122" s="19">
        <v>0</v>
      </c>
      <c r="G1122" s="19">
        <v>0</v>
      </c>
      <c r="H1122" s="19">
        <v>0</v>
      </c>
      <c r="I1122" s="19">
        <v>0</v>
      </c>
      <c r="J1122" s="19">
        <v>0</v>
      </c>
      <c r="K1122" s="19">
        <v>0</v>
      </c>
      <c r="L1122" s="19">
        <v>0</v>
      </c>
      <c r="M1122" s="19">
        <v>0</v>
      </c>
      <c r="N1122" s="19">
        <v>0</v>
      </c>
      <c r="O1122" s="19">
        <v>0</v>
      </c>
      <c r="P1122" s="19">
        <v>0</v>
      </c>
      <c r="Q1122" s="19">
        <v>0</v>
      </c>
      <c r="R1122" s="19">
        <v>0</v>
      </c>
      <c r="S1122" s="1" t="s">
        <v>42</v>
      </c>
      <c r="T1122" s="1" t="s">
        <v>22</v>
      </c>
      <c r="U1122" t="str">
        <f>IFERROR(VLOOKUP(JRC_IDEES_powergen[[#This Row],[Headers]],sections[#All],1,FALSE),U1121)</f>
        <v>CO2 emissions (kt CO2)</v>
      </c>
      <c r="V1122" t="str">
        <f>IFERROR(VLOOKUP(JRC_IDEES_powergen[[#This Row],[Headers]],ec[#All],3,FALSE),"")</f>
        <v>55432</v>
      </c>
      <c r="W1122" t="str">
        <f>VLOOKUP(MID(JRC_IDEES_powergen[[#This Row],[Source.Name]],25,2),Table5[#All],3,FALSE)</f>
        <v>Ireland</v>
      </c>
    </row>
    <row r="1123" spans="2:23" x14ac:dyDescent="0.25">
      <c r="B1123" t="str">
        <f t="shared" si="17"/>
        <v>CO2 emissions (kt CO2) - 5550</v>
      </c>
      <c r="C1123" s="19">
        <v>0</v>
      </c>
      <c r="D1123" s="19">
        <v>0</v>
      </c>
      <c r="E1123" s="19">
        <v>0</v>
      </c>
      <c r="F1123" s="19">
        <v>0</v>
      </c>
      <c r="G1123" s="19">
        <v>0</v>
      </c>
      <c r="H1123" s="19">
        <v>0</v>
      </c>
      <c r="I1123" s="19">
        <v>0</v>
      </c>
      <c r="J1123" s="19">
        <v>0</v>
      </c>
      <c r="K1123" s="19">
        <v>0</v>
      </c>
      <c r="L1123" s="19">
        <v>0</v>
      </c>
      <c r="M1123" s="19">
        <v>0</v>
      </c>
      <c r="N1123" s="19">
        <v>0</v>
      </c>
      <c r="O1123" s="19">
        <v>0</v>
      </c>
      <c r="P1123" s="19">
        <v>0</v>
      </c>
      <c r="Q1123" s="19">
        <v>0</v>
      </c>
      <c r="R1123" s="19">
        <v>0</v>
      </c>
      <c r="S1123" s="1" t="s">
        <v>42</v>
      </c>
      <c r="T1123" s="1" t="s">
        <v>23</v>
      </c>
      <c r="U1123" t="str">
        <f>IFERROR(VLOOKUP(JRC_IDEES_powergen[[#This Row],[Headers]],sections[#All],1,FALSE),U1122)</f>
        <v>CO2 emissions (kt CO2)</v>
      </c>
      <c r="V1123" t="str">
        <f>IFERROR(VLOOKUP(JRC_IDEES_powergen[[#This Row],[Headers]],ec[#All],3,FALSE),"")</f>
        <v>5532</v>
      </c>
      <c r="W1123" t="str">
        <f>VLOOKUP(MID(JRC_IDEES_powergen[[#This Row],[Source.Name]],25,2),Table5[#All],3,FALSE)</f>
        <v>Ireland</v>
      </c>
    </row>
    <row r="1124" spans="2:23" x14ac:dyDescent="0.25">
      <c r="B1124" t="str">
        <f t="shared" si="17"/>
        <v>CO2 emissions (kt CO2) - 99998</v>
      </c>
      <c r="C1124" s="19">
        <v>0</v>
      </c>
      <c r="D1124" s="19">
        <v>0</v>
      </c>
      <c r="E1124" s="19">
        <v>0</v>
      </c>
      <c r="F1124" s="19">
        <v>0</v>
      </c>
      <c r="G1124" s="19">
        <v>0</v>
      </c>
      <c r="H1124" s="19">
        <v>0</v>
      </c>
      <c r="I1124" s="19">
        <v>0</v>
      </c>
      <c r="J1124" s="19">
        <v>0</v>
      </c>
      <c r="K1124" s="19">
        <v>0</v>
      </c>
      <c r="L1124" s="19">
        <v>0</v>
      </c>
      <c r="M1124" s="19">
        <v>0</v>
      </c>
      <c r="N1124" s="19">
        <v>0</v>
      </c>
      <c r="O1124" s="19">
        <v>0</v>
      </c>
      <c r="P1124" s="19">
        <v>0</v>
      </c>
      <c r="Q1124" s="19">
        <v>0</v>
      </c>
      <c r="R1124" s="19">
        <v>0</v>
      </c>
      <c r="S1124" s="1" t="s">
        <v>42</v>
      </c>
      <c r="T1124" s="1" t="s">
        <v>24</v>
      </c>
      <c r="U1124" t="str">
        <f>IFERROR(VLOOKUP(JRC_IDEES_powergen[[#This Row],[Headers]],sections[#All],1,FALSE),U1123)</f>
        <v>CO2 emissions (kt CO2)</v>
      </c>
      <c r="V1124" t="str">
        <f>IFERROR(VLOOKUP(JRC_IDEES_powergen[[#This Row],[Headers]],ec[#All],3,FALSE),"")</f>
        <v>5550</v>
      </c>
      <c r="W1124" t="str">
        <f>VLOOKUP(MID(JRC_IDEES_powergen[[#This Row],[Source.Name]],25,2),Table5[#All],3,FALSE)</f>
        <v>Ireland</v>
      </c>
    </row>
    <row r="1125" spans="2:23" x14ac:dyDescent="0.25">
      <c r="B1125" t="str">
        <f t="shared" si="17"/>
        <v>CO2 emissions (kt CO2) - 99999</v>
      </c>
      <c r="C1125" s="19">
        <v>0</v>
      </c>
      <c r="D1125" s="19">
        <v>0</v>
      </c>
      <c r="E1125" s="19">
        <v>0</v>
      </c>
      <c r="F1125" s="19">
        <v>0</v>
      </c>
      <c r="G1125" s="19">
        <v>0</v>
      </c>
      <c r="H1125" s="19">
        <v>0</v>
      </c>
      <c r="I1125" s="19">
        <v>0</v>
      </c>
      <c r="J1125" s="19">
        <v>0</v>
      </c>
      <c r="K1125" s="19">
        <v>0</v>
      </c>
      <c r="L1125" s="19">
        <v>0</v>
      </c>
      <c r="M1125" s="19">
        <v>0</v>
      </c>
      <c r="N1125" s="19">
        <v>0</v>
      </c>
      <c r="O1125" s="19">
        <v>0</v>
      </c>
      <c r="P1125" s="19">
        <v>0</v>
      </c>
      <c r="Q1125" s="19">
        <v>0</v>
      </c>
      <c r="R1125" s="19">
        <v>0</v>
      </c>
      <c r="S1125" s="1" t="s">
        <v>42</v>
      </c>
      <c r="T1125" s="1" t="s">
        <v>25</v>
      </c>
      <c r="U1125" t="str">
        <f>IFERROR(VLOOKUP(JRC_IDEES_powergen[[#This Row],[Headers]],sections[#All],1,FALSE),U1124)</f>
        <v>CO2 emissions (kt CO2)</v>
      </c>
      <c r="V1125" t="str">
        <f>IFERROR(VLOOKUP(JRC_IDEES_powergen[[#This Row],[Headers]],ec[#All],3,FALSE),"")</f>
        <v>99998</v>
      </c>
      <c r="W1125" t="str">
        <f>VLOOKUP(MID(JRC_IDEES_powergen[[#This Row],[Source.Name]],25,2),Table5[#All],3,FALSE)</f>
        <v>Ireland</v>
      </c>
    </row>
    <row r="1126" spans="2:23" x14ac:dyDescent="0.25">
      <c r="B1126" t="str">
        <f t="shared" si="17"/>
        <v/>
      </c>
      <c r="C1126" s="19">
        <v>0</v>
      </c>
      <c r="D1126" s="19">
        <v>0</v>
      </c>
      <c r="E1126" s="19">
        <v>0</v>
      </c>
      <c r="F1126" s="19">
        <v>0</v>
      </c>
      <c r="G1126" s="19">
        <v>0</v>
      </c>
      <c r="H1126" s="19">
        <v>0</v>
      </c>
      <c r="I1126" s="19">
        <v>0</v>
      </c>
      <c r="J1126" s="19">
        <v>0</v>
      </c>
      <c r="K1126" s="19">
        <v>0</v>
      </c>
      <c r="L1126" s="19">
        <v>0</v>
      </c>
      <c r="M1126" s="19">
        <v>0</v>
      </c>
      <c r="N1126" s="19">
        <v>0</v>
      </c>
      <c r="O1126" s="19">
        <v>0</v>
      </c>
      <c r="P1126" s="19">
        <v>0</v>
      </c>
      <c r="Q1126" s="19">
        <v>0</v>
      </c>
      <c r="R1126" s="19">
        <v>0</v>
      </c>
      <c r="S1126" s="1" t="s">
        <v>42</v>
      </c>
      <c r="T1126" s="1" t="s">
        <v>26</v>
      </c>
      <c r="U1126" t="str">
        <f>IFERROR(VLOOKUP(JRC_IDEES_powergen[[#This Row],[Headers]],sections[#All],1,FALSE),U1125)</f>
        <v>CO2 emissions (kt CO2)</v>
      </c>
      <c r="V1126" t="str">
        <f>IFERROR(VLOOKUP(JRC_IDEES_powergen[[#This Row],[Headers]],ec[#All],3,FALSE),"")</f>
        <v>99999</v>
      </c>
      <c r="W1126" t="str">
        <f>VLOOKUP(MID(JRC_IDEES_powergen[[#This Row],[Source.Name]],25,2),Table5[#All],3,FALSE)</f>
        <v>Ireland</v>
      </c>
    </row>
    <row r="1127" spans="2:23" x14ac:dyDescent="0.25">
      <c r="B1127" t="str">
        <f t="shared" si="17"/>
        <v/>
      </c>
      <c r="C1127" s="19">
        <v>2000</v>
      </c>
      <c r="D1127" s="19">
        <v>2001</v>
      </c>
      <c r="E1127" s="19">
        <v>2002</v>
      </c>
      <c r="F1127" s="19">
        <v>2003</v>
      </c>
      <c r="G1127" s="19">
        <v>2004</v>
      </c>
      <c r="H1127" s="19">
        <v>2005</v>
      </c>
      <c r="I1127" s="19">
        <v>2006</v>
      </c>
      <c r="J1127" s="19">
        <v>2007</v>
      </c>
      <c r="K1127" s="19">
        <v>2008</v>
      </c>
      <c r="L1127" s="19">
        <v>2009</v>
      </c>
      <c r="M1127" s="19">
        <v>2010</v>
      </c>
      <c r="N1127" s="19">
        <v>2011</v>
      </c>
      <c r="O1127" s="19">
        <v>2012</v>
      </c>
      <c r="P1127" s="19">
        <v>2013</v>
      </c>
      <c r="Q1127" s="19">
        <v>2014</v>
      </c>
      <c r="R1127" s="19">
        <v>2015</v>
      </c>
      <c r="S1127" s="1" t="s">
        <v>43</v>
      </c>
      <c r="T1127" s="1" t="s">
        <v>2</v>
      </c>
      <c r="U1127" t="str">
        <f>IFERROR(VLOOKUP(JRC_IDEES_powergen[[#This Row],[Headers]],sections[#All],1,FALSE),U1126)</f>
        <v>CO2 emissions (kt CO2)</v>
      </c>
      <c r="V1127" t="str">
        <f>IFERROR(VLOOKUP(JRC_IDEES_powergen[[#This Row],[Headers]],ec[#All],3,FALSE),"")</f>
        <v/>
      </c>
      <c r="W1127" t="str">
        <f>VLOOKUP(MID(JRC_IDEES_powergen[[#This Row],[Source.Name]],25,2),Table5[#All],3,FALSE)</f>
        <v>Italy</v>
      </c>
    </row>
    <row r="1128" spans="2:23" x14ac:dyDescent="0.25">
      <c r="B1128" t="str">
        <f t="shared" si="17"/>
        <v>Total gross distributed heat production (GWh) - 0</v>
      </c>
      <c r="C1128" s="19">
        <v>0</v>
      </c>
      <c r="D1128" s="19">
        <v>0</v>
      </c>
      <c r="E1128" s="19">
        <v>0</v>
      </c>
      <c r="F1128" s="19">
        <v>0</v>
      </c>
      <c r="G1128" s="19">
        <v>0</v>
      </c>
      <c r="H1128" s="19">
        <v>0</v>
      </c>
      <c r="I1128" s="19">
        <v>0</v>
      </c>
      <c r="J1128" s="19">
        <v>0</v>
      </c>
      <c r="K1128" s="19">
        <v>0</v>
      </c>
      <c r="L1128" s="19">
        <v>0</v>
      </c>
      <c r="M1128" s="19">
        <v>787.63600329718349</v>
      </c>
      <c r="N1128" s="19">
        <v>907.61440718448671</v>
      </c>
      <c r="O1128" s="19">
        <v>1038.9796503296043</v>
      </c>
      <c r="P1128" s="19">
        <v>1042.8678393444764</v>
      </c>
      <c r="Q1128" s="19">
        <v>973.7136204372116</v>
      </c>
      <c r="R1128" s="19">
        <v>1039.2573781163821</v>
      </c>
      <c r="S1128" s="1" t="s">
        <v>43</v>
      </c>
      <c r="T1128" s="1" t="s">
        <v>3</v>
      </c>
      <c r="U1128" t="str">
        <f>IFERROR(VLOOKUP(JRC_IDEES_powergen[[#This Row],[Headers]],sections[#All],1,FALSE),U1127)</f>
        <v>Total gross distributed heat production (GWh)</v>
      </c>
      <c r="V1128" t="str">
        <f>IFERROR(VLOOKUP(JRC_IDEES_powergen[[#This Row],[Headers]],ec[#All],3,FALSE),"")</f>
        <v/>
      </c>
      <c r="W1128" t="str">
        <f>VLOOKUP(MID(JRC_IDEES_powergen[[#This Row],[Source.Name]],25,2),Table5[#All],3,FALSE)</f>
        <v>Italy</v>
      </c>
    </row>
    <row r="1129" spans="2:23" x14ac:dyDescent="0.25">
      <c r="B1129" t="str">
        <f t="shared" si="17"/>
        <v>Total gross distributed heat production (GWh) - 2100</v>
      </c>
      <c r="C1129" s="19">
        <v>0</v>
      </c>
      <c r="D1129" s="19">
        <v>0</v>
      </c>
      <c r="E1129" s="19">
        <v>0</v>
      </c>
      <c r="F1129" s="19">
        <v>0</v>
      </c>
      <c r="G1129" s="19">
        <v>0</v>
      </c>
      <c r="H1129" s="19">
        <v>0</v>
      </c>
      <c r="I1129" s="19">
        <v>0</v>
      </c>
      <c r="J1129" s="19">
        <v>0</v>
      </c>
      <c r="K1129" s="19">
        <v>0</v>
      </c>
      <c r="L1129" s="19">
        <v>0</v>
      </c>
      <c r="M1129" s="19">
        <v>623.82855230311077</v>
      </c>
      <c r="N1129" s="19">
        <v>771.97402027499015</v>
      </c>
      <c r="O1129" s="19">
        <v>907.19615583492396</v>
      </c>
      <c r="P1129" s="19">
        <v>901.38412211551622</v>
      </c>
      <c r="Q1129" s="19">
        <v>788.08201878423222</v>
      </c>
      <c r="R1129" s="19">
        <v>860.09661595757336</v>
      </c>
      <c r="S1129" s="1" t="s">
        <v>43</v>
      </c>
      <c r="T1129" s="1" t="s">
        <v>4</v>
      </c>
      <c r="U1129" t="str">
        <f>IFERROR(VLOOKUP(JRC_IDEES_powergen[[#This Row],[Headers]],sections[#All],1,FALSE),U1128)</f>
        <v>Total gross distributed heat production (GWh)</v>
      </c>
      <c r="V1129">
        <f>IFERROR(VLOOKUP(JRC_IDEES_powergen[[#This Row],[Headers]],ec[#All],3,FALSE),"")</f>
        <v>0</v>
      </c>
      <c r="W1129" t="str">
        <f>VLOOKUP(MID(JRC_IDEES_powergen[[#This Row],[Source.Name]],25,2),Table5[#All],3,FALSE)</f>
        <v>Italy</v>
      </c>
    </row>
    <row r="1130" spans="2:23" x14ac:dyDescent="0.25">
      <c r="B1130" t="str">
        <f t="shared" si="17"/>
        <v>Total gross distributed heat production (GWh) - 2200</v>
      </c>
      <c r="C1130" s="19">
        <v>0</v>
      </c>
      <c r="D1130" s="19">
        <v>0</v>
      </c>
      <c r="E1130" s="19">
        <v>0</v>
      </c>
      <c r="F1130" s="19">
        <v>0</v>
      </c>
      <c r="G1130" s="19">
        <v>0</v>
      </c>
      <c r="H1130" s="19">
        <v>0</v>
      </c>
      <c r="I1130" s="19">
        <v>0</v>
      </c>
      <c r="J1130" s="19">
        <v>0</v>
      </c>
      <c r="K1130" s="19">
        <v>0</v>
      </c>
      <c r="L1130" s="19">
        <v>0</v>
      </c>
      <c r="M1130" s="19">
        <v>0</v>
      </c>
      <c r="N1130" s="19">
        <v>0</v>
      </c>
      <c r="O1130" s="19">
        <v>0</v>
      </c>
      <c r="P1130" s="19">
        <v>0</v>
      </c>
      <c r="Q1130" s="19">
        <v>0</v>
      </c>
      <c r="R1130" s="19">
        <v>0</v>
      </c>
      <c r="S1130" s="1" t="s">
        <v>43</v>
      </c>
      <c r="T1130" s="1" t="s">
        <v>5</v>
      </c>
      <c r="U1130" t="str">
        <f>IFERROR(VLOOKUP(JRC_IDEES_powergen[[#This Row],[Headers]],sections[#All],1,FALSE),U1129)</f>
        <v>Total gross distributed heat production (GWh)</v>
      </c>
      <c r="V1130" t="str">
        <f>IFERROR(VLOOKUP(JRC_IDEES_powergen[[#This Row],[Headers]],ec[#All],3,FALSE),"")</f>
        <v>2100</v>
      </c>
      <c r="W1130" t="str">
        <f>VLOOKUP(MID(JRC_IDEES_powergen[[#This Row],[Source.Name]],25,2),Table5[#All],3,FALSE)</f>
        <v>Italy</v>
      </c>
    </row>
    <row r="1131" spans="2:23" x14ac:dyDescent="0.25">
      <c r="B1131" t="str">
        <f t="shared" si="17"/>
        <v>Total gross distributed heat production (GWh) - 3210</v>
      </c>
      <c r="C1131" s="19">
        <v>0</v>
      </c>
      <c r="D1131" s="19">
        <v>0</v>
      </c>
      <c r="E1131" s="19">
        <v>0</v>
      </c>
      <c r="F1131" s="19">
        <v>0</v>
      </c>
      <c r="G1131" s="19">
        <v>0</v>
      </c>
      <c r="H1131" s="19">
        <v>0</v>
      </c>
      <c r="I1131" s="19">
        <v>0</v>
      </c>
      <c r="J1131" s="19">
        <v>0</v>
      </c>
      <c r="K1131" s="19">
        <v>0</v>
      </c>
      <c r="L1131" s="19">
        <v>0</v>
      </c>
      <c r="M1131" s="19">
        <v>0</v>
      </c>
      <c r="N1131" s="19">
        <v>0</v>
      </c>
      <c r="O1131" s="19">
        <v>0</v>
      </c>
      <c r="P1131" s="19">
        <v>0</v>
      </c>
      <c r="Q1131" s="19">
        <v>0</v>
      </c>
      <c r="R1131" s="19">
        <v>0</v>
      </c>
      <c r="S1131" s="1" t="s">
        <v>43</v>
      </c>
      <c r="T1131" s="1" t="s">
        <v>6</v>
      </c>
      <c r="U1131" t="str">
        <f>IFERROR(VLOOKUP(JRC_IDEES_powergen[[#This Row],[Headers]],sections[#All],1,FALSE),U1130)</f>
        <v>Total gross distributed heat production (GWh)</v>
      </c>
      <c r="V1131" t="str">
        <f>IFERROR(VLOOKUP(JRC_IDEES_powergen[[#This Row],[Headers]],ec[#All],3,FALSE),"")</f>
        <v>2200</v>
      </c>
      <c r="W1131" t="str">
        <f>VLOOKUP(MID(JRC_IDEES_powergen[[#This Row],[Source.Name]],25,2),Table5[#All],3,FALSE)</f>
        <v>Italy</v>
      </c>
    </row>
    <row r="1132" spans="2:23" x14ac:dyDescent="0.25">
      <c r="B1132" t="str">
        <f t="shared" si="17"/>
        <v>Total gross distributed heat production (GWh) - 3260</v>
      </c>
      <c r="C1132" s="19">
        <v>0</v>
      </c>
      <c r="D1132" s="19">
        <v>0</v>
      </c>
      <c r="E1132" s="19">
        <v>0</v>
      </c>
      <c r="F1132" s="19">
        <v>0</v>
      </c>
      <c r="G1132" s="19">
        <v>0</v>
      </c>
      <c r="H1132" s="19">
        <v>0</v>
      </c>
      <c r="I1132" s="19">
        <v>0</v>
      </c>
      <c r="J1132" s="19">
        <v>0</v>
      </c>
      <c r="K1132" s="19">
        <v>0</v>
      </c>
      <c r="L1132" s="19">
        <v>0</v>
      </c>
      <c r="M1132" s="19">
        <v>0</v>
      </c>
      <c r="N1132" s="19">
        <v>0</v>
      </c>
      <c r="O1132" s="19">
        <v>0</v>
      </c>
      <c r="P1132" s="19">
        <v>0</v>
      </c>
      <c r="Q1132" s="19">
        <v>0</v>
      </c>
      <c r="R1132" s="19">
        <v>0</v>
      </c>
      <c r="S1132" s="1" t="s">
        <v>43</v>
      </c>
      <c r="T1132" s="1" t="s">
        <v>7</v>
      </c>
      <c r="U1132" t="str">
        <f>IFERROR(VLOOKUP(JRC_IDEES_powergen[[#This Row],[Headers]],sections[#All],1,FALSE),U1131)</f>
        <v>Total gross distributed heat production (GWh)</v>
      </c>
      <c r="V1132" t="str">
        <f>IFERROR(VLOOKUP(JRC_IDEES_powergen[[#This Row],[Headers]],ec[#All],3,FALSE),"")</f>
        <v>3210</v>
      </c>
      <c r="W1132" t="str">
        <f>VLOOKUP(MID(JRC_IDEES_powergen[[#This Row],[Source.Name]],25,2),Table5[#All],3,FALSE)</f>
        <v>Italy</v>
      </c>
    </row>
    <row r="1133" spans="2:23" x14ac:dyDescent="0.25">
      <c r="B1133" t="str">
        <f t="shared" si="17"/>
        <v>Total gross distributed heat production (GWh) - 0</v>
      </c>
      <c r="C1133" s="19">
        <v>0</v>
      </c>
      <c r="D1133" s="19">
        <v>0</v>
      </c>
      <c r="E1133" s="19">
        <v>0</v>
      </c>
      <c r="F1133" s="19">
        <v>0</v>
      </c>
      <c r="G1133" s="19">
        <v>0</v>
      </c>
      <c r="H1133" s="19">
        <v>0</v>
      </c>
      <c r="I1133" s="19">
        <v>0</v>
      </c>
      <c r="J1133" s="19">
        <v>0</v>
      </c>
      <c r="K1133" s="19">
        <v>0</v>
      </c>
      <c r="L1133" s="19">
        <v>0</v>
      </c>
      <c r="M1133" s="19">
        <v>0</v>
      </c>
      <c r="N1133" s="19">
        <v>0</v>
      </c>
      <c r="O1133" s="19">
        <v>0</v>
      </c>
      <c r="P1133" s="19">
        <v>0</v>
      </c>
      <c r="Q1133" s="19">
        <v>0</v>
      </c>
      <c r="R1133" s="19">
        <v>0</v>
      </c>
      <c r="S1133" s="1" t="s">
        <v>43</v>
      </c>
      <c r="T1133" s="1" t="s">
        <v>8</v>
      </c>
      <c r="U1133" t="str">
        <f>IFERROR(VLOOKUP(JRC_IDEES_powergen[[#This Row],[Headers]],sections[#All],1,FALSE),U1132)</f>
        <v>Total gross distributed heat production (GWh)</v>
      </c>
      <c r="V1133" t="str">
        <f>IFERROR(VLOOKUP(JRC_IDEES_powergen[[#This Row],[Headers]],ec[#All],3,FALSE),"")</f>
        <v>3260</v>
      </c>
      <c r="W1133" t="str">
        <f>VLOOKUP(MID(JRC_IDEES_powergen[[#This Row],[Source.Name]],25,2),Table5[#All],3,FALSE)</f>
        <v>Italy</v>
      </c>
    </row>
    <row r="1134" spans="2:23" x14ac:dyDescent="0.25">
      <c r="B1134" t="str">
        <f t="shared" si="17"/>
        <v>Total gross distributed heat production (GWh) - 3270A</v>
      </c>
      <c r="C1134" s="19">
        <v>0</v>
      </c>
      <c r="D1134" s="19">
        <v>0</v>
      </c>
      <c r="E1134" s="19">
        <v>0</v>
      </c>
      <c r="F1134" s="19">
        <v>0</v>
      </c>
      <c r="G1134" s="19">
        <v>0</v>
      </c>
      <c r="H1134" s="19">
        <v>0</v>
      </c>
      <c r="I1134" s="19">
        <v>0</v>
      </c>
      <c r="J1134" s="19">
        <v>0</v>
      </c>
      <c r="K1134" s="19">
        <v>0</v>
      </c>
      <c r="L1134" s="19">
        <v>0</v>
      </c>
      <c r="M1134" s="19">
        <v>0</v>
      </c>
      <c r="N1134" s="19">
        <v>0</v>
      </c>
      <c r="O1134" s="19">
        <v>0</v>
      </c>
      <c r="P1134" s="19">
        <v>0</v>
      </c>
      <c r="Q1134" s="19">
        <v>0</v>
      </c>
      <c r="R1134" s="19">
        <v>0</v>
      </c>
      <c r="S1134" s="1" t="s">
        <v>43</v>
      </c>
      <c r="T1134" s="1" t="s">
        <v>9</v>
      </c>
      <c r="U1134" t="str">
        <f>IFERROR(VLOOKUP(JRC_IDEES_powergen[[#This Row],[Headers]],sections[#All],1,FALSE),U1133)</f>
        <v>Total gross distributed heat production (GWh)</v>
      </c>
      <c r="V1134">
        <f>IFERROR(VLOOKUP(JRC_IDEES_powergen[[#This Row],[Headers]],ec[#All],3,FALSE),"")</f>
        <v>0</v>
      </c>
      <c r="W1134" t="str">
        <f>VLOOKUP(MID(JRC_IDEES_powergen[[#This Row],[Source.Name]],25,2),Table5[#All],3,FALSE)</f>
        <v>Italy</v>
      </c>
    </row>
    <row r="1135" spans="2:23" x14ac:dyDescent="0.25">
      <c r="B1135" t="str">
        <f t="shared" si="17"/>
        <v>Total gross distributed heat production (GWh) - 3280</v>
      </c>
      <c r="C1135" s="19">
        <v>0</v>
      </c>
      <c r="D1135" s="19">
        <v>0</v>
      </c>
      <c r="E1135" s="19">
        <v>0</v>
      </c>
      <c r="F1135" s="19">
        <v>0</v>
      </c>
      <c r="G1135" s="19">
        <v>0</v>
      </c>
      <c r="H1135" s="19">
        <v>0</v>
      </c>
      <c r="I1135" s="19">
        <v>0</v>
      </c>
      <c r="J1135" s="19">
        <v>0</v>
      </c>
      <c r="K1135" s="19">
        <v>0</v>
      </c>
      <c r="L1135" s="19">
        <v>0</v>
      </c>
      <c r="M1135" s="19">
        <v>0</v>
      </c>
      <c r="N1135" s="19">
        <v>0</v>
      </c>
      <c r="O1135" s="19">
        <v>0</v>
      </c>
      <c r="P1135" s="19">
        <v>0</v>
      </c>
      <c r="Q1135" s="19">
        <v>0</v>
      </c>
      <c r="R1135" s="19">
        <v>0</v>
      </c>
      <c r="S1135" s="1" t="s">
        <v>43</v>
      </c>
      <c r="T1135" s="1" t="s">
        <v>10</v>
      </c>
      <c r="U1135" t="str">
        <f>IFERROR(VLOOKUP(JRC_IDEES_powergen[[#This Row],[Headers]],sections[#All],1,FALSE),U1134)</f>
        <v>Total gross distributed heat production (GWh)</v>
      </c>
      <c r="V1135" t="str">
        <f>IFERROR(VLOOKUP(JRC_IDEES_powergen[[#This Row],[Headers]],ec[#All],3,FALSE),"")</f>
        <v>3270A</v>
      </c>
      <c r="W1135" t="str">
        <f>VLOOKUP(MID(JRC_IDEES_powergen[[#This Row],[Source.Name]],25,2),Table5[#All],3,FALSE)</f>
        <v>Italy</v>
      </c>
    </row>
    <row r="1136" spans="2:23" x14ac:dyDescent="0.25">
      <c r="B1136" t="str">
        <f t="shared" si="17"/>
        <v/>
      </c>
      <c r="C1136" s="19">
        <v>0</v>
      </c>
      <c r="D1136" s="19">
        <v>0</v>
      </c>
      <c r="E1136" s="19">
        <v>0</v>
      </c>
      <c r="F1136" s="19">
        <v>0</v>
      </c>
      <c r="G1136" s="19">
        <v>0</v>
      </c>
      <c r="H1136" s="19">
        <v>0</v>
      </c>
      <c r="I1136" s="19">
        <v>0</v>
      </c>
      <c r="J1136" s="19">
        <v>0</v>
      </c>
      <c r="K1136" s="19">
        <v>0</v>
      </c>
      <c r="L1136" s="19">
        <v>0</v>
      </c>
      <c r="M1136" s="19">
        <v>0</v>
      </c>
      <c r="N1136" s="19">
        <v>0</v>
      </c>
      <c r="O1136" s="19">
        <v>0</v>
      </c>
      <c r="P1136" s="19">
        <v>0</v>
      </c>
      <c r="Q1136" s="19">
        <v>0</v>
      </c>
      <c r="R1136" s="19">
        <v>0</v>
      </c>
      <c r="S1136" s="1" t="s">
        <v>43</v>
      </c>
      <c r="T1136" s="1" t="s">
        <v>11</v>
      </c>
      <c r="U1136" t="str">
        <f>IFERROR(VLOOKUP(JRC_IDEES_powergen[[#This Row],[Headers]],sections[#All],1,FALSE),U1135)</f>
        <v>Total gross distributed heat production (GWh)</v>
      </c>
      <c r="V1136" t="str">
        <f>IFERROR(VLOOKUP(JRC_IDEES_powergen[[#This Row],[Headers]],ec[#All],3,FALSE),"")</f>
        <v>3280</v>
      </c>
      <c r="W1136" t="str">
        <f>VLOOKUP(MID(JRC_IDEES_powergen[[#This Row],[Source.Name]],25,2),Table5[#All],3,FALSE)</f>
        <v>Italy</v>
      </c>
    </row>
    <row r="1137" spans="2:23" x14ac:dyDescent="0.25">
      <c r="B1137" t="str">
        <f t="shared" si="17"/>
        <v>Total gross distributed heat production (GWh) - 4100</v>
      </c>
      <c r="C1137" s="19">
        <v>0</v>
      </c>
      <c r="D1137" s="19">
        <v>0</v>
      </c>
      <c r="E1137" s="19">
        <v>0</v>
      </c>
      <c r="F1137" s="19">
        <v>0</v>
      </c>
      <c r="G1137" s="19">
        <v>0</v>
      </c>
      <c r="H1137" s="19">
        <v>0</v>
      </c>
      <c r="I1137" s="19">
        <v>0</v>
      </c>
      <c r="J1137" s="19">
        <v>0</v>
      </c>
      <c r="K1137" s="19">
        <v>0</v>
      </c>
      <c r="L1137" s="19">
        <v>0</v>
      </c>
      <c r="M1137" s="19">
        <v>3.2428058329056109</v>
      </c>
      <c r="N1137" s="19">
        <v>2.3234420584671915</v>
      </c>
      <c r="O1137" s="19">
        <v>2.3870430342890869</v>
      </c>
      <c r="P1137" s="19">
        <v>2.3928551143228018</v>
      </c>
      <c r="Q1137" s="19">
        <v>2.8904323509420409</v>
      </c>
      <c r="R1137" s="19">
        <v>2.4155500693751644</v>
      </c>
      <c r="S1137" s="1" t="s">
        <v>43</v>
      </c>
      <c r="T1137" s="1" t="s">
        <v>12</v>
      </c>
      <c r="U1137" t="str">
        <f>IFERROR(VLOOKUP(JRC_IDEES_powergen[[#This Row],[Headers]],sections[#All],1,FALSE),U1136)</f>
        <v>Total gross distributed heat production (GWh)</v>
      </c>
      <c r="V1137" t="str">
        <f>IFERROR(VLOOKUP(JRC_IDEES_powergen[[#This Row],[Headers]],ec[#All],3,FALSE),"")</f>
        <v/>
      </c>
      <c r="W1137" t="str">
        <f>VLOOKUP(MID(JRC_IDEES_powergen[[#This Row],[Source.Name]],25,2),Table5[#All],3,FALSE)</f>
        <v>Italy</v>
      </c>
    </row>
    <row r="1138" spans="2:23" x14ac:dyDescent="0.25">
      <c r="B1138" t="str">
        <f t="shared" si="17"/>
        <v>Total gross distributed heat production (GWh) - 5542</v>
      </c>
      <c r="C1138" s="19">
        <v>0</v>
      </c>
      <c r="D1138" s="19">
        <v>0</v>
      </c>
      <c r="E1138" s="19">
        <v>0</v>
      </c>
      <c r="F1138" s="19">
        <v>0</v>
      </c>
      <c r="G1138" s="19">
        <v>0</v>
      </c>
      <c r="H1138" s="19">
        <v>0</v>
      </c>
      <c r="I1138" s="19">
        <v>0</v>
      </c>
      <c r="J1138" s="19">
        <v>0</v>
      </c>
      <c r="K1138" s="19">
        <v>0</v>
      </c>
      <c r="L1138" s="19">
        <v>0</v>
      </c>
      <c r="M1138" s="19">
        <v>0</v>
      </c>
      <c r="N1138" s="19">
        <v>0</v>
      </c>
      <c r="O1138" s="19">
        <v>0</v>
      </c>
      <c r="P1138" s="19">
        <v>0</v>
      </c>
      <c r="Q1138" s="19">
        <v>0</v>
      </c>
      <c r="R1138" s="19">
        <v>0</v>
      </c>
      <c r="S1138" s="1" t="s">
        <v>43</v>
      </c>
      <c r="T1138" s="1" t="s">
        <v>13</v>
      </c>
      <c r="U1138" t="str">
        <f>IFERROR(VLOOKUP(JRC_IDEES_powergen[[#This Row],[Headers]],sections[#All],1,FALSE),U1137)</f>
        <v>Total gross distributed heat production (GWh)</v>
      </c>
      <c r="V1138" t="str">
        <f>IFERROR(VLOOKUP(JRC_IDEES_powergen[[#This Row],[Headers]],ec[#All],3,FALSE),"")</f>
        <v>4100</v>
      </c>
      <c r="W1138" t="str">
        <f>VLOOKUP(MID(JRC_IDEES_powergen[[#This Row],[Source.Name]],25,2),Table5[#All],3,FALSE)</f>
        <v>Italy</v>
      </c>
    </row>
    <row r="1139" spans="2:23" x14ac:dyDescent="0.25">
      <c r="B1139" t="str">
        <f t="shared" si="17"/>
        <v>Total gross distributed heat production (GWh) - 4200</v>
      </c>
      <c r="C1139" s="19">
        <v>0</v>
      </c>
      <c r="D1139" s="19">
        <v>0</v>
      </c>
      <c r="E1139" s="19">
        <v>0</v>
      </c>
      <c r="F1139" s="19">
        <v>0</v>
      </c>
      <c r="G1139" s="19">
        <v>0</v>
      </c>
      <c r="H1139" s="19">
        <v>0</v>
      </c>
      <c r="I1139" s="19">
        <v>0</v>
      </c>
      <c r="J1139" s="19">
        <v>0</v>
      </c>
      <c r="K1139" s="19">
        <v>0</v>
      </c>
      <c r="L1139" s="19">
        <v>0</v>
      </c>
      <c r="M1139" s="19">
        <v>3.2428058329056109</v>
      </c>
      <c r="N1139" s="19">
        <v>2.3234420584671915</v>
      </c>
      <c r="O1139" s="19">
        <v>2.3870430342890869</v>
      </c>
      <c r="P1139" s="19">
        <v>2.3928551143228018</v>
      </c>
      <c r="Q1139" s="19">
        <v>2.8904323509420409</v>
      </c>
      <c r="R1139" s="19">
        <v>2.4155500693751644</v>
      </c>
      <c r="S1139" s="1" t="s">
        <v>43</v>
      </c>
      <c r="T1139" s="1" t="s">
        <v>14</v>
      </c>
      <c r="U1139" t="str">
        <f>IFERROR(VLOOKUP(JRC_IDEES_powergen[[#This Row],[Headers]],sections[#All],1,FALSE),U1138)</f>
        <v>Total gross distributed heat production (GWh)</v>
      </c>
      <c r="V1139" t="str">
        <f>IFERROR(VLOOKUP(JRC_IDEES_powergen[[#This Row],[Headers]],ec[#All],3,FALSE),"")</f>
        <v>5542</v>
      </c>
      <c r="W1139" t="str">
        <f>VLOOKUP(MID(JRC_IDEES_powergen[[#This Row],[Source.Name]],25,2),Table5[#All],3,FALSE)</f>
        <v>Italy</v>
      </c>
    </row>
    <row r="1140" spans="2:23" x14ac:dyDescent="0.25">
      <c r="B1140" t="str">
        <f t="shared" si="17"/>
        <v>Total gross distributed heat production (GWh) - 0</v>
      </c>
      <c r="C1140" s="19">
        <v>0</v>
      </c>
      <c r="D1140" s="19">
        <v>0</v>
      </c>
      <c r="E1140" s="19">
        <v>0</v>
      </c>
      <c r="F1140" s="19">
        <v>0</v>
      </c>
      <c r="G1140" s="19">
        <v>0</v>
      </c>
      <c r="H1140" s="19">
        <v>0</v>
      </c>
      <c r="I1140" s="19">
        <v>0</v>
      </c>
      <c r="J1140" s="19">
        <v>0</v>
      </c>
      <c r="K1140" s="19">
        <v>0</v>
      </c>
      <c r="L1140" s="19">
        <v>0</v>
      </c>
      <c r="M1140" s="19">
        <v>0</v>
      </c>
      <c r="N1140" s="19">
        <v>0</v>
      </c>
      <c r="O1140" s="19">
        <v>0</v>
      </c>
      <c r="P1140" s="19">
        <v>0</v>
      </c>
      <c r="Q1140" s="19">
        <v>0</v>
      </c>
      <c r="R1140" s="19">
        <v>0</v>
      </c>
      <c r="S1140" s="1" t="s">
        <v>43</v>
      </c>
      <c r="T1140" s="1" t="s">
        <v>15</v>
      </c>
      <c r="U1140" t="str">
        <f>IFERROR(VLOOKUP(JRC_IDEES_powergen[[#This Row],[Headers]],sections[#All],1,FALSE),U1139)</f>
        <v>Total gross distributed heat production (GWh)</v>
      </c>
      <c r="V1140" t="str">
        <f>IFERROR(VLOOKUP(JRC_IDEES_powergen[[#This Row],[Headers]],ec[#All],3,FALSE),"")</f>
        <v>4200</v>
      </c>
      <c r="W1140" t="str">
        <f>VLOOKUP(MID(JRC_IDEES_powergen[[#This Row],[Source.Name]],25,2),Table5[#All],3,FALSE)</f>
        <v>Italy</v>
      </c>
    </row>
    <row r="1141" spans="2:23" x14ac:dyDescent="0.25">
      <c r="B1141" t="str">
        <f t="shared" si="17"/>
        <v>Total gross distributed heat production (GWh) - 5541</v>
      </c>
      <c r="C1141" s="19">
        <v>0</v>
      </c>
      <c r="D1141" s="19">
        <v>0</v>
      </c>
      <c r="E1141" s="19">
        <v>0</v>
      </c>
      <c r="F1141" s="19">
        <v>0</v>
      </c>
      <c r="G1141" s="19">
        <v>0</v>
      </c>
      <c r="H1141" s="19">
        <v>0</v>
      </c>
      <c r="I1141" s="19">
        <v>0</v>
      </c>
      <c r="J1141" s="19">
        <v>0</v>
      </c>
      <c r="K1141" s="19">
        <v>0</v>
      </c>
      <c r="L1141" s="19">
        <v>0</v>
      </c>
      <c r="M1141" s="19">
        <v>620.37715482861574</v>
      </c>
      <c r="N1141" s="19">
        <v>769.47185190433311</v>
      </c>
      <c r="O1141" s="19">
        <v>904.64997659836934</v>
      </c>
      <c r="P1141" s="19">
        <v>898.82035441031417</v>
      </c>
      <c r="Q1141" s="19">
        <v>782.8431766489648</v>
      </c>
      <c r="R1141" s="19">
        <v>855.95567298156459</v>
      </c>
      <c r="S1141" s="1" t="s">
        <v>43</v>
      </c>
      <c r="T1141" s="1" t="s">
        <v>16</v>
      </c>
      <c r="U1141" t="str">
        <f>IFERROR(VLOOKUP(JRC_IDEES_powergen[[#This Row],[Headers]],sections[#All],1,FALSE),U1140)</f>
        <v>Total gross distributed heat production (GWh)</v>
      </c>
      <c r="V1141">
        <f>IFERROR(VLOOKUP(JRC_IDEES_powergen[[#This Row],[Headers]],ec[#All],3,FALSE),"")</f>
        <v>0</v>
      </c>
      <c r="W1141" t="str">
        <f>VLOOKUP(MID(JRC_IDEES_powergen[[#This Row],[Source.Name]],25,2),Table5[#All],3,FALSE)</f>
        <v>Italy</v>
      </c>
    </row>
    <row r="1142" spans="2:23" x14ac:dyDescent="0.25">
      <c r="B1142" t="str">
        <f t="shared" si="17"/>
        <v>Total gross distributed heat production (GWh) - 55431</v>
      </c>
      <c r="C1142" s="19">
        <v>0</v>
      </c>
      <c r="D1142" s="19">
        <v>0</v>
      </c>
      <c r="E1142" s="19">
        <v>0</v>
      </c>
      <c r="F1142" s="19">
        <v>0</v>
      </c>
      <c r="G1142" s="19">
        <v>0</v>
      </c>
      <c r="H1142" s="19">
        <v>0</v>
      </c>
      <c r="I1142" s="19">
        <v>0</v>
      </c>
      <c r="J1142" s="19">
        <v>0</v>
      </c>
      <c r="K1142" s="19">
        <v>0</v>
      </c>
      <c r="L1142" s="19">
        <v>0</v>
      </c>
      <c r="M1142" s="19">
        <v>620.37715482861574</v>
      </c>
      <c r="N1142" s="19">
        <v>769.47185190433311</v>
      </c>
      <c r="O1142" s="19">
        <v>904.64997659836934</v>
      </c>
      <c r="P1142" s="19">
        <v>898.82035441031417</v>
      </c>
      <c r="Q1142" s="19">
        <v>782.8431766489648</v>
      </c>
      <c r="R1142" s="19">
        <v>855.95567298156459</v>
      </c>
      <c r="S1142" s="1" t="s">
        <v>43</v>
      </c>
      <c r="T1142" s="1" t="s">
        <v>17</v>
      </c>
      <c r="U1142" t="str">
        <f>IFERROR(VLOOKUP(JRC_IDEES_powergen[[#This Row],[Headers]],sections[#All],1,FALSE),U1141)</f>
        <v>Total gross distributed heat production (GWh)</v>
      </c>
      <c r="V1142" t="str">
        <f>IFERROR(VLOOKUP(JRC_IDEES_powergen[[#This Row],[Headers]],ec[#All],3,FALSE),"")</f>
        <v>5541</v>
      </c>
      <c r="W1142" t="str">
        <f>VLOOKUP(MID(JRC_IDEES_powergen[[#This Row],[Source.Name]],25,2),Table5[#All],3,FALSE)</f>
        <v>Italy</v>
      </c>
    </row>
    <row r="1143" spans="2:23" x14ac:dyDescent="0.25">
      <c r="B1143" t="str">
        <f t="shared" si="17"/>
        <v>Total gross distributed heat production (GWh) - 5545</v>
      </c>
      <c r="C1143" s="19">
        <v>0</v>
      </c>
      <c r="D1143" s="19">
        <v>0</v>
      </c>
      <c r="E1143" s="19">
        <v>0</v>
      </c>
      <c r="F1143" s="19">
        <v>0</v>
      </c>
      <c r="G1143" s="19">
        <v>0</v>
      </c>
      <c r="H1143" s="19">
        <v>0</v>
      </c>
      <c r="I1143" s="19">
        <v>0</v>
      </c>
      <c r="J1143" s="19">
        <v>0</v>
      </c>
      <c r="K1143" s="19">
        <v>0</v>
      </c>
      <c r="L1143" s="19">
        <v>0</v>
      </c>
      <c r="M1143" s="19">
        <v>0</v>
      </c>
      <c r="N1143" s="19">
        <v>0</v>
      </c>
      <c r="O1143" s="19">
        <v>0</v>
      </c>
      <c r="P1143" s="19">
        <v>0</v>
      </c>
      <c r="Q1143" s="19">
        <v>0</v>
      </c>
      <c r="R1143" s="19">
        <v>0</v>
      </c>
      <c r="S1143" s="1" t="s">
        <v>43</v>
      </c>
      <c r="T1143" s="1" t="s">
        <v>18</v>
      </c>
      <c r="U1143" t="str">
        <f>IFERROR(VLOOKUP(JRC_IDEES_powergen[[#This Row],[Headers]],sections[#All],1,FALSE),U1142)</f>
        <v>Total gross distributed heat production (GWh)</v>
      </c>
      <c r="V1143" t="str">
        <f>IFERROR(VLOOKUP(JRC_IDEES_powergen[[#This Row],[Headers]],ec[#All],3,FALSE),"")</f>
        <v>55431</v>
      </c>
      <c r="W1143" t="str">
        <f>VLOOKUP(MID(JRC_IDEES_powergen[[#This Row],[Source.Name]],25,2),Table5[#All],3,FALSE)</f>
        <v>Italy</v>
      </c>
    </row>
    <row r="1144" spans="2:23" x14ac:dyDescent="0.25">
      <c r="B1144" t="str">
        <f t="shared" si="17"/>
        <v>Total gross distributed heat production (GWh) - 0</v>
      </c>
      <c r="C1144" s="19">
        <v>0</v>
      </c>
      <c r="D1144" s="19">
        <v>0</v>
      </c>
      <c r="E1144" s="19">
        <v>0</v>
      </c>
      <c r="F1144" s="19">
        <v>0</v>
      </c>
      <c r="G1144" s="19">
        <v>0</v>
      </c>
      <c r="H1144" s="19">
        <v>0</v>
      </c>
      <c r="I1144" s="19">
        <v>0</v>
      </c>
      <c r="J1144" s="19">
        <v>0</v>
      </c>
      <c r="K1144" s="19">
        <v>0</v>
      </c>
      <c r="L1144" s="19">
        <v>0</v>
      </c>
      <c r="M1144" s="19">
        <v>0.20859164158943114</v>
      </c>
      <c r="N1144" s="19">
        <v>0.1787263121897833</v>
      </c>
      <c r="O1144" s="19">
        <v>0.15913620226553343</v>
      </c>
      <c r="P1144" s="19">
        <v>0.17091259087923091</v>
      </c>
      <c r="Q1144" s="19">
        <v>2.3484097843253782</v>
      </c>
      <c r="R1144" s="19">
        <v>1.7253929066336242</v>
      </c>
      <c r="S1144" s="1" t="s">
        <v>43</v>
      </c>
      <c r="T1144" s="1" t="s">
        <v>19</v>
      </c>
      <c r="U1144" t="str">
        <f>IFERROR(VLOOKUP(JRC_IDEES_powergen[[#This Row],[Headers]],sections[#All],1,FALSE),U1143)</f>
        <v>Total gross distributed heat production (GWh)</v>
      </c>
      <c r="V1144" t="str">
        <f>IFERROR(VLOOKUP(JRC_IDEES_powergen[[#This Row],[Headers]],ec[#All],3,FALSE),"")</f>
        <v>5545</v>
      </c>
      <c r="W1144" t="str">
        <f>VLOOKUP(MID(JRC_IDEES_powergen[[#This Row],[Source.Name]],25,2),Table5[#All],3,FALSE)</f>
        <v>Italy</v>
      </c>
    </row>
    <row r="1145" spans="2:23" x14ac:dyDescent="0.25">
      <c r="B1145" t="str">
        <f t="shared" si="17"/>
        <v>Total gross distributed heat production (GWh) - 7100</v>
      </c>
      <c r="C1145" s="19">
        <v>0</v>
      </c>
      <c r="D1145" s="19">
        <v>0</v>
      </c>
      <c r="E1145" s="19">
        <v>0</v>
      </c>
      <c r="F1145" s="19">
        <v>0</v>
      </c>
      <c r="G1145" s="19">
        <v>0</v>
      </c>
      <c r="H1145" s="19">
        <v>0</v>
      </c>
      <c r="I1145" s="19">
        <v>0</v>
      </c>
      <c r="J1145" s="19">
        <v>0</v>
      </c>
      <c r="K1145" s="19">
        <v>0</v>
      </c>
      <c r="L1145" s="19">
        <v>0</v>
      </c>
      <c r="M1145" s="19">
        <v>0</v>
      </c>
      <c r="N1145" s="19">
        <v>0</v>
      </c>
      <c r="O1145" s="19">
        <v>0</v>
      </c>
      <c r="P1145" s="19">
        <v>0</v>
      </c>
      <c r="Q1145" s="19">
        <v>0</v>
      </c>
      <c r="R1145" s="19">
        <v>0</v>
      </c>
      <c r="S1145" s="1" t="s">
        <v>43</v>
      </c>
      <c r="T1145" s="1" t="s">
        <v>20</v>
      </c>
      <c r="U1145" t="str">
        <f>IFERROR(VLOOKUP(JRC_IDEES_powergen[[#This Row],[Headers]],sections[#All],1,FALSE),U1144)</f>
        <v>Total gross distributed heat production (GWh)</v>
      </c>
      <c r="V1145">
        <f>IFERROR(VLOOKUP(JRC_IDEES_powergen[[#This Row],[Headers]],ec[#All],3,FALSE),"")</f>
        <v>0</v>
      </c>
      <c r="W1145" t="str">
        <f>VLOOKUP(MID(JRC_IDEES_powergen[[#This Row],[Source.Name]],25,2),Table5[#All],3,FALSE)</f>
        <v>Italy</v>
      </c>
    </row>
    <row r="1146" spans="2:23" x14ac:dyDescent="0.25">
      <c r="B1146" t="str">
        <f t="shared" si="17"/>
        <v>Total gross distributed heat production (GWh) - 55432</v>
      </c>
      <c r="C1146" s="19">
        <v>0</v>
      </c>
      <c r="D1146" s="19">
        <v>0</v>
      </c>
      <c r="E1146" s="19">
        <v>0</v>
      </c>
      <c r="F1146" s="19">
        <v>0</v>
      </c>
      <c r="G1146" s="19">
        <v>0</v>
      </c>
      <c r="H1146" s="19">
        <v>0</v>
      </c>
      <c r="I1146" s="19">
        <v>0</v>
      </c>
      <c r="J1146" s="19">
        <v>0</v>
      </c>
      <c r="K1146" s="19">
        <v>0</v>
      </c>
      <c r="L1146" s="19">
        <v>0</v>
      </c>
      <c r="M1146" s="19">
        <v>0</v>
      </c>
      <c r="N1146" s="19">
        <v>0</v>
      </c>
      <c r="O1146" s="19">
        <v>0</v>
      </c>
      <c r="P1146" s="19">
        <v>0</v>
      </c>
      <c r="Q1146" s="19">
        <v>0</v>
      </c>
      <c r="R1146" s="19">
        <v>0</v>
      </c>
      <c r="S1146" s="1" t="s">
        <v>43</v>
      </c>
      <c r="T1146" s="1" t="s">
        <v>21</v>
      </c>
      <c r="U1146" t="str">
        <f>IFERROR(VLOOKUP(JRC_IDEES_powergen[[#This Row],[Headers]],sections[#All],1,FALSE),U1145)</f>
        <v>Total gross distributed heat production (GWh)</v>
      </c>
      <c r="V1146" t="str">
        <f>IFERROR(VLOOKUP(JRC_IDEES_powergen[[#This Row],[Headers]],ec[#All],3,FALSE),"")</f>
        <v>7100</v>
      </c>
      <c r="W1146" t="str">
        <f>VLOOKUP(MID(JRC_IDEES_powergen[[#This Row],[Source.Name]],25,2),Table5[#All],3,FALSE)</f>
        <v>Italy</v>
      </c>
    </row>
    <row r="1147" spans="2:23" x14ac:dyDescent="0.25">
      <c r="B1147" t="str">
        <f t="shared" si="17"/>
        <v>Total gross distributed heat production (GWh) - 5532</v>
      </c>
      <c r="C1147" s="19">
        <v>0</v>
      </c>
      <c r="D1147" s="19">
        <v>0</v>
      </c>
      <c r="E1147" s="19">
        <v>0</v>
      </c>
      <c r="F1147" s="19">
        <v>0</v>
      </c>
      <c r="G1147" s="19">
        <v>0</v>
      </c>
      <c r="H1147" s="19">
        <v>0</v>
      </c>
      <c r="I1147" s="19">
        <v>0</v>
      </c>
      <c r="J1147" s="19">
        <v>0</v>
      </c>
      <c r="K1147" s="19">
        <v>0</v>
      </c>
      <c r="L1147" s="19">
        <v>0</v>
      </c>
      <c r="M1147" s="19">
        <v>0</v>
      </c>
      <c r="N1147" s="19">
        <v>0</v>
      </c>
      <c r="O1147" s="19">
        <v>0</v>
      </c>
      <c r="P1147" s="19">
        <v>0</v>
      </c>
      <c r="Q1147" s="19">
        <v>0</v>
      </c>
      <c r="R1147" s="19">
        <v>0</v>
      </c>
      <c r="S1147" s="1" t="s">
        <v>43</v>
      </c>
      <c r="T1147" s="1" t="s">
        <v>22</v>
      </c>
      <c r="U1147" t="str">
        <f>IFERROR(VLOOKUP(JRC_IDEES_powergen[[#This Row],[Headers]],sections[#All],1,FALSE),U1146)</f>
        <v>Total gross distributed heat production (GWh)</v>
      </c>
      <c r="V1147" t="str">
        <f>IFERROR(VLOOKUP(JRC_IDEES_powergen[[#This Row],[Headers]],ec[#All],3,FALSE),"")</f>
        <v>55432</v>
      </c>
      <c r="W1147" t="str">
        <f>VLOOKUP(MID(JRC_IDEES_powergen[[#This Row],[Source.Name]],25,2),Table5[#All],3,FALSE)</f>
        <v>Italy</v>
      </c>
    </row>
    <row r="1148" spans="2:23" x14ac:dyDescent="0.25">
      <c r="B1148" t="str">
        <f t="shared" si="17"/>
        <v>Total gross distributed heat production (GWh) - 5550</v>
      </c>
      <c r="C1148" s="19">
        <v>0</v>
      </c>
      <c r="D1148" s="19">
        <v>0</v>
      </c>
      <c r="E1148" s="19">
        <v>0</v>
      </c>
      <c r="F1148" s="19">
        <v>0</v>
      </c>
      <c r="G1148" s="19">
        <v>0</v>
      </c>
      <c r="H1148" s="19">
        <v>0</v>
      </c>
      <c r="I1148" s="19">
        <v>0</v>
      </c>
      <c r="J1148" s="19">
        <v>0</v>
      </c>
      <c r="K1148" s="19">
        <v>0</v>
      </c>
      <c r="L1148" s="19">
        <v>0</v>
      </c>
      <c r="M1148" s="19">
        <v>0</v>
      </c>
      <c r="N1148" s="19">
        <v>0.18813302968627632</v>
      </c>
      <c r="O1148" s="19">
        <v>0.16751186965236567</v>
      </c>
      <c r="P1148" s="19">
        <v>0.35982621753525651</v>
      </c>
      <c r="Q1148" s="19">
        <v>0.38032004617659426</v>
      </c>
      <c r="R1148" s="19">
        <v>0.3632404265005324</v>
      </c>
      <c r="S1148" s="1" t="s">
        <v>43</v>
      </c>
      <c r="T1148" s="1" t="s">
        <v>23</v>
      </c>
      <c r="U1148" t="str">
        <f>IFERROR(VLOOKUP(JRC_IDEES_powergen[[#This Row],[Headers]],sections[#All],1,FALSE),U1147)</f>
        <v>Total gross distributed heat production (GWh)</v>
      </c>
      <c r="V1148" t="str">
        <f>IFERROR(VLOOKUP(JRC_IDEES_powergen[[#This Row],[Headers]],ec[#All],3,FALSE),"")</f>
        <v>5532</v>
      </c>
      <c r="W1148" t="str">
        <f>VLOOKUP(MID(JRC_IDEES_powergen[[#This Row],[Source.Name]],25,2),Table5[#All],3,FALSE)</f>
        <v>Italy</v>
      </c>
    </row>
    <row r="1149" spans="2:23" x14ac:dyDescent="0.25">
      <c r="B1149" t="str">
        <f t="shared" si="17"/>
        <v>Total gross distributed heat production (GWh) - 99998</v>
      </c>
      <c r="C1149" s="19">
        <v>0</v>
      </c>
      <c r="D1149" s="19">
        <v>0</v>
      </c>
      <c r="E1149" s="19">
        <v>0</v>
      </c>
      <c r="F1149" s="19">
        <v>0</v>
      </c>
      <c r="G1149" s="19">
        <v>0</v>
      </c>
      <c r="H1149" s="19">
        <v>0</v>
      </c>
      <c r="I1149" s="19">
        <v>0</v>
      </c>
      <c r="J1149" s="19">
        <v>0</v>
      </c>
      <c r="K1149" s="19">
        <v>0</v>
      </c>
      <c r="L1149" s="19">
        <v>0</v>
      </c>
      <c r="M1149" s="19">
        <v>163.8074509940727</v>
      </c>
      <c r="N1149" s="19">
        <v>135.45225387981037</v>
      </c>
      <c r="O1149" s="19">
        <v>131.6159826250279</v>
      </c>
      <c r="P1149" s="19">
        <v>141.12389101142497</v>
      </c>
      <c r="Q1149" s="19">
        <v>185.25128160680282</v>
      </c>
      <c r="R1149" s="19">
        <v>178.79752173230827</v>
      </c>
      <c r="S1149" s="1" t="s">
        <v>43</v>
      </c>
      <c r="T1149" s="1" t="s">
        <v>24</v>
      </c>
      <c r="U1149" t="str">
        <f>IFERROR(VLOOKUP(JRC_IDEES_powergen[[#This Row],[Headers]],sections[#All],1,FALSE),U1148)</f>
        <v>Total gross distributed heat production (GWh)</v>
      </c>
      <c r="V1149" t="str">
        <f>IFERROR(VLOOKUP(JRC_IDEES_powergen[[#This Row],[Headers]],ec[#All],3,FALSE),"")</f>
        <v>5550</v>
      </c>
      <c r="W1149" t="str">
        <f>VLOOKUP(MID(JRC_IDEES_powergen[[#This Row],[Source.Name]],25,2),Table5[#All],3,FALSE)</f>
        <v>Italy</v>
      </c>
    </row>
    <row r="1150" spans="2:23" x14ac:dyDescent="0.25">
      <c r="B1150" t="str">
        <f t="shared" si="17"/>
        <v>Total gross distributed heat production (GWh) - 99999</v>
      </c>
      <c r="C1150" s="19">
        <v>0</v>
      </c>
      <c r="D1150" s="19">
        <v>0</v>
      </c>
      <c r="E1150" s="19">
        <v>0</v>
      </c>
      <c r="F1150" s="19">
        <v>0</v>
      </c>
      <c r="G1150" s="19">
        <v>0</v>
      </c>
      <c r="H1150" s="19">
        <v>0</v>
      </c>
      <c r="I1150" s="19">
        <v>0</v>
      </c>
      <c r="J1150" s="19">
        <v>0</v>
      </c>
      <c r="K1150" s="19">
        <v>0</v>
      </c>
      <c r="L1150" s="19">
        <v>0</v>
      </c>
      <c r="M1150" s="19">
        <v>0</v>
      </c>
      <c r="N1150" s="19">
        <v>0</v>
      </c>
      <c r="O1150" s="19">
        <v>0</v>
      </c>
      <c r="P1150" s="19">
        <v>0</v>
      </c>
      <c r="Q1150" s="19">
        <v>0</v>
      </c>
      <c r="R1150" s="19">
        <v>0</v>
      </c>
      <c r="S1150" s="1" t="s">
        <v>43</v>
      </c>
      <c r="T1150" s="1" t="s">
        <v>25</v>
      </c>
      <c r="U1150" t="str">
        <f>IFERROR(VLOOKUP(JRC_IDEES_powergen[[#This Row],[Headers]],sections[#All],1,FALSE),U1149)</f>
        <v>Total gross distributed heat production (GWh)</v>
      </c>
      <c r="V1150" t="str">
        <f>IFERROR(VLOOKUP(JRC_IDEES_powergen[[#This Row],[Headers]],ec[#All],3,FALSE),"")</f>
        <v>99998</v>
      </c>
      <c r="W1150" t="str">
        <f>VLOOKUP(MID(JRC_IDEES_powergen[[#This Row],[Source.Name]],25,2),Table5[#All],3,FALSE)</f>
        <v>Italy</v>
      </c>
    </row>
    <row r="1151" spans="2:23" x14ac:dyDescent="0.25">
      <c r="B1151" t="str">
        <f t="shared" si="17"/>
        <v/>
      </c>
      <c r="C1151" s="19">
        <v>0</v>
      </c>
      <c r="D1151" s="19">
        <v>0</v>
      </c>
      <c r="E1151" s="19">
        <v>0</v>
      </c>
      <c r="F1151" s="19">
        <v>0</v>
      </c>
      <c r="G1151" s="19">
        <v>0</v>
      </c>
      <c r="H1151" s="19">
        <v>0</v>
      </c>
      <c r="I1151" s="19">
        <v>0</v>
      </c>
      <c r="J1151" s="19">
        <v>0</v>
      </c>
      <c r="K1151" s="19">
        <v>0</v>
      </c>
      <c r="L1151" s="19">
        <v>0</v>
      </c>
      <c r="M1151" s="19">
        <v>0</v>
      </c>
      <c r="N1151" s="19">
        <v>0</v>
      </c>
      <c r="O1151" s="19">
        <v>0</v>
      </c>
      <c r="P1151" s="19">
        <v>0</v>
      </c>
      <c r="Q1151" s="19">
        <v>0</v>
      </c>
      <c r="R1151" s="19">
        <v>0</v>
      </c>
      <c r="S1151" s="1" t="s">
        <v>43</v>
      </c>
      <c r="T1151" s="1" t="s">
        <v>26</v>
      </c>
      <c r="U1151" t="str">
        <f>IFERROR(VLOOKUP(JRC_IDEES_powergen[[#This Row],[Headers]],sections[#All],1,FALSE),U1150)</f>
        <v>Total gross distributed heat production (GWh)</v>
      </c>
      <c r="V1151" t="str">
        <f>IFERROR(VLOOKUP(JRC_IDEES_powergen[[#This Row],[Headers]],ec[#All],3,FALSE),"")</f>
        <v>99999</v>
      </c>
      <c r="W1151" t="str">
        <f>VLOOKUP(MID(JRC_IDEES_powergen[[#This Row],[Source.Name]],25,2),Table5[#All],3,FALSE)</f>
        <v>Italy</v>
      </c>
    </row>
    <row r="1152" spans="2:23" x14ac:dyDescent="0.25">
      <c r="B1152" t="str">
        <f t="shared" si="17"/>
        <v/>
      </c>
      <c r="C1152" s="19"/>
      <c r="D1152" s="19"/>
      <c r="E1152" s="19"/>
      <c r="F1152" s="19"/>
      <c r="G1152" s="19"/>
      <c r="H1152" s="19"/>
      <c r="I1152" s="19"/>
      <c r="J1152" s="19"/>
      <c r="K1152" s="19"/>
      <c r="L1152" s="19"/>
      <c r="M1152" s="19"/>
      <c r="N1152" s="19"/>
      <c r="O1152" s="19"/>
      <c r="P1152" s="19"/>
      <c r="Q1152" s="19"/>
      <c r="R1152" s="19"/>
      <c r="S1152" s="1" t="s">
        <v>43</v>
      </c>
      <c r="T1152" s="1"/>
      <c r="U1152" t="str">
        <f>IFERROR(VLOOKUP(JRC_IDEES_powergen[[#This Row],[Headers]],sections[#All],1,FALSE),U1151)</f>
        <v>Total gross distributed heat production (GWh)</v>
      </c>
      <c r="V1152" t="str">
        <f>IFERROR(VLOOKUP(JRC_IDEES_powergen[[#This Row],[Headers]],ec[#All],3,FALSE),"")</f>
        <v/>
      </c>
      <c r="W1152" t="str">
        <f>VLOOKUP(MID(JRC_IDEES_powergen[[#This Row],[Source.Name]],25,2),Table5[#All],3,FALSE)</f>
        <v>Italy</v>
      </c>
    </row>
    <row r="1153" spans="2:23" x14ac:dyDescent="0.25">
      <c r="B1153" t="str">
        <f t="shared" si="17"/>
        <v>Transformation input (ktoe) - 0</v>
      </c>
      <c r="C1153" s="19">
        <v>0</v>
      </c>
      <c r="D1153" s="19">
        <v>0</v>
      </c>
      <c r="E1153" s="19">
        <v>0</v>
      </c>
      <c r="F1153" s="19">
        <v>0</v>
      </c>
      <c r="G1153" s="19">
        <v>0</v>
      </c>
      <c r="H1153" s="19">
        <v>0</v>
      </c>
      <c r="I1153" s="19">
        <v>0</v>
      </c>
      <c r="J1153" s="19">
        <v>0</v>
      </c>
      <c r="K1153" s="19">
        <v>0</v>
      </c>
      <c r="L1153" s="19">
        <v>0</v>
      </c>
      <c r="M1153" s="19">
        <v>109.51088875346463</v>
      </c>
      <c r="N1153" s="19">
        <v>116.19849619242268</v>
      </c>
      <c r="O1153" s="19">
        <v>137.33633071542553</v>
      </c>
      <c r="P1153" s="19">
        <v>126.85148569090109</v>
      </c>
      <c r="Q1153" s="19">
        <v>119.70955459741252</v>
      </c>
      <c r="R1153" s="19">
        <v>127.94980928681406</v>
      </c>
      <c r="S1153" s="1" t="s">
        <v>43</v>
      </c>
      <c r="T1153" s="1" t="s">
        <v>27</v>
      </c>
      <c r="U1153" t="str">
        <f>IFERROR(VLOOKUP(JRC_IDEES_powergen[[#This Row],[Headers]],sections[#All],1,FALSE),U1152)</f>
        <v>Transformation input (ktoe)</v>
      </c>
      <c r="V1153" t="str">
        <f>IFERROR(VLOOKUP(JRC_IDEES_powergen[[#This Row],[Headers]],ec[#All],3,FALSE),"")</f>
        <v/>
      </c>
      <c r="W1153" t="str">
        <f>VLOOKUP(MID(JRC_IDEES_powergen[[#This Row],[Source.Name]],25,2),Table5[#All],3,FALSE)</f>
        <v>Italy</v>
      </c>
    </row>
    <row r="1154" spans="2:23" x14ac:dyDescent="0.25">
      <c r="B1154" t="str">
        <f t="shared" si="17"/>
        <v>Transformation input (ktoe) - 2100</v>
      </c>
      <c r="C1154" s="19">
        <v>0</v>
      </c>
      <c r="D1154" s="19">
        <v>0</v>
      </c>
      <c r="E1154" s="19">
        <v>0</v>
      </c>
      <c r="F1154" s="19">
        <v>0</v>
      </c>
      <c r="G1154" s="19">
        <v>0</v>
      </c>
      <c r="H1154" s="19">
        <v>0</v>
      </c>
      <c r="I1154" s="19">
        <v>0</v>
      </c>
      <c r="J1154" s="19">
        <v>0</v>
      </c>
      <c r="K1154" s="19">
        <v>0</v>
      </c>
      <c r="L1154" s="19">
        <v>0</v>
      </c>
      <c r="M1154" s="19">
        <v>81.374829649140025</v>
      </c>
      <c r="N1154" s="19">
        <v>88.038564980040917</v>
      </c>
      <c r="O1154" s="19">
        <v>106.26249389209445</v>
      </c>
      <c r="P1154" s="19">
        <v>95.72986536033838</v>
      </c>
      <c r="Q1154" s="19">
        <v>83.14224782374292</v>
      </c>
      <c r="R1154" s="19">
        <v>90.642061341133328</v>
      </c>
      <c r="S1154" s="1" t="s">
        <v>43</v>
      </c>
      <c r="T1154" s="1" t="s">
        <v>4</v>
      </c>
      <c r="U1154" t="str">
        <f>IFERROR(VLOOKUP(JRC_IDEES_powergen[[#This Row],[Headers]],sections[#All],1,FALSE),U1153)</f>
        <v>Transformation input (ktoe)</v>
      </c>
      <c r="V1154">
        <f>IFERROR(VLOOKUP(JRC_IDEES_powergen[[#This Row],[Headers]],ec[#All],3,FALSE),"")</f>
        <v>0</v>
      </c>
      <c r="W1154" t="str">
        <f>VLOOKUP(MID(JRC_IDEES_powergen[[#This Row],[Source.Name]],25,2),Table5[#All],3,FALSE)</f>
        <v>Italy</v>
      </c>
    </row>
    <row r="1155" spans="2:23" x14ac:dyDescent="0.25">
      <c r="B1155" t="str">
        <f t="shared" ref="B1155:B1218" si="18">IF(V1156&lt;&gt;"",U1156&amp;" - "&amp;V1156,"")</f>
        <v>Transformation input (ktoe) - 2200</v>
      </c>
      <c r="C1155" s="19">
        <v>0</v>
      </c>
      <c r="D1155" s="19">
        <v>0</v>
      </c>
      <c r="E1155" s="19">
        <v>0</v>
      </c>
      <c r="F1155" s="19">
        <v>0</v>
      </c>
      <c r="G1155" s="19">
        <v>0</v>
      </c>
      <c r="H1155" s="19">
        <v>0</v>
      </c>
      <c r="I1155" s="19">
        <v>0</v>
      </c>
      <c r="J1155" s="19">
        <v>0</v>
      </c>
      <c r="K1155" s="19">
        <v>0</v>
      </c>
      <c r="L1155" s="19">
        <v>0</v>
      </c>
      <c r="M1155" s="19">
        <v>0</v>
      </c>
      <c r="N1155" s="19">
        <v>0</v>
      </c>
      <c r="O1155" s="19">
        <v>0</v>
      </c>
      <c r="P1155" s="19">
        <v>0</v>
      </c>
      <c r="Q1155" s="19">
        <v>0</v>
      </c>
      <c r="R1155" s="19">
        <v>0</v>
      </c>
      <c r="S1155" s="1" t="s">
        <v>43</v>
      </c>
      <c r="T1155" s="1" t="s">
        <v>5</v>
      </c>
      <c r="U1155" t="str">
        <f>IFERROR(VLOOKUP(JRC_IDEES_powergen[[#This Row],[Headers]],sections[#All],1,FALSE),U1154)</f>
        <v>Transformation input (ktoe)</v>
      </c>
      <c r="V1155" t="str">
        <f>IFERROR(VLOOKUP(JRC_IDEES_powergen[[#This Row],[Headers]],ec[#All],3,FALSE),"")</f>
        <v>2100</v>
      </c>
      <c r="W1155" t="str">
        <f>VLOOKUP(MID(JRC_IDEES_powergen[[#This Row],[Source.Name]],25,2),Table5[#All],3,FALSE)</f>
        <v>Italy</v>
      </c>
    </row>
    <row r="1156" spans="2:23" x14ac:dyDescent="0.25">
      <c r="B1156" t="str">
        <f t="shared" si="18"/>
        <v>Transformation input (ktoe) - 3210</v>
      </c>
      <c r="C1156" s="19">
        <v>0</v>
      </c>
      <c r="D1156" s="19">
        <v>0</v>
      </c>
      <c r="E1156" s="19">
        <v>0</v>
      </c>
      <c r="F1156" s="19">
        <v>0</v>
      </c>
      <c r="G1156" s="19">
        <v>0</v>
      </c>
      <c r="H1156" s="19">
        <v>0</v>
      </c>
      <c r="I1156" s="19">
        <v>0</v>
      </c>
      <c r="J1156" s="19">
        <v>0</v>
      </c>
      <c r="K1156" s="19">
        <v>0</v>
      </c>
      <c r="L1156" s="19">
        <v>0</v>
      </c>
      <c r="M1156" s="19">
        <v>0</v>
      </c>
      <c r="N1156" s="19">
        <v>0</v>
      </c>
      <c r="O1156" s="19">
        <v>0</v>
      </c>
      <c r="P1156" s="19">
        <v>0</v>
      </c>
      <c r="Q1156" s="19">
        <v>0</v>
      </c>
      <c r="R1156" s="19">
        <v>0</v>
      </c>
      <c r="S1156" s="1" t="s">
        <v>43</v>
      </c>
      <c r="T1156" s="1" t="s">
        <v>6</v>
      </c>
      <c r="U1156" t="str">
        <f>IFERROR(VLOOKUP(JRC_IDEES_powergen[[#This Row],[Headers]],sections[#All],1,FALSE),U1155)</f>
        <v>Transformation input (ktoe)</v>
      </c>
      <c r="V1156" t="str">
        <f>IFERROR(VLOOKUP(JRC_IDEES_powergen[[#This Row],[Headers]],ec[#All],3,FALSE),"")</f>
        <v>2200</v>
      </c>
      <c r="W1156" t="str">
        <f>VLOOKUP(MID(JRC_IDEES_powergen[[#This Row],[Source.Name]],25,2),Table5[#All],3,FALSE)</f>
        <v>Italy</v>
      </c>
    </row>
    <row r="1157" spans="2:23" x14ac:dyDescent="0.25">
      <c r="B1157" t="str">
        <f t="shared" si="18"/>
        <v>Transformation input (ktoe) - 3260</v>
      </c>
      <c r="C1157" s="19">
        <v>0</v>
      </c>
      <c r="D1157" s="19">
        <v>0</v>
      </c>
      <c r="E1157" s="19">
        <v>0</v>
      </c>
      <c r="F1157" s="19">
        <v>0</v>
      </c>
      <c r="G1157" s="19">
        <v>0</v>
      </c>
      <c r="H1157" s="19">
        <v>0</v>
      </c>
      <c r="I1157" s="19">
        <v>0</v>
      </c>
      <c r="J1157" s="19">
        <v>0</v>
      </c>
      <c r="K1157" s="19">
        <v>0</v>
      </c>
      <c r="L1157" s="19">
        <v>0</v>
      </c>
      <c r="M1157" s="19">
        <v>0</v>
      </c>
      <c r="N1157" s="19">
        <v>0</v>
      </c>
      <c r="O1157" s="19">
        <v>0</v>
      </c>
      <c r="P1157" s="19">
        <v>0</v>
      </c>
      <c r="Q1157" s="19">
        <v>0</v>
      </c>
      <c r="R1157" s="19">
        <v>0</v>
      </c>
      <c r="S1157" s="1" t="s">
        <v>43</v>
      </c>
      <c r="T1157" s="1" t="s">
        <v>7</v>
      </c>
      <c r="U1157" t="str">
        <f>IFERROR(VLOOKUP(JRC_IDEES_powergen[[#This Row],[Headers]],sections[#All],1,FALSE),U1156)</f>
        <v>Transformation input (ktoe)</v>
      </c>
      <c r="V1157" t="str">
        <f>IFERROR(VLOOKUP(JRC_IDEES_powergen[[#This Row],[Headers]],ec[#All],3,FALSE),"")</f>
        <v>3210</v>
      </c>
      <c r="W1157" t="str">
        <f>VLOOKUP(MID(JRC_IDEES_powergen[[#This Row],[Source.Name]],25,2),Table5[#All],3,FALSE)</f>
        <v>Italy</v>
      </c>
    </row>
    <row r="1158" spans="2:23" x14ac:dyDescent="0.25">
      <c r="B1158" t="str">
        <f t="shared" si="18"/>
        <v>Transformation input (ktoe) - 0</v>
      </c>
      <c r="C1158" s="19">
        <v>0</v>
      </c>
      <c r="D1158" s="19">
        <v>0</v>
      </c>
      <c r="E1158" s="19">
        <v>0</v>
      </c>
      <c r="F1158" s="19">
        <v>0</v>
      </c>
      <c r="G1158" s="19">
        <v>0</v>
      </c>
      <c r="H1158" s="19">
        <v>0</v>
      </c>
      <c r="I1158" s="19">
        <v>0</v>
      </c>
      <c r="J1158" s="19">
        <v>0</v>
      </c>
      <c r="K1158" s="19">
        <v>0</v>
      </c>
      <c r="L1158" s="19">
        <v>0</v>
      </c>
      <c r="M1158" s="19">
        <v>0</v>
      </c>
      <c r="N1158" s="19">
        <v>0</v>
      </c>
      <c r="O1158" s="19">
        <v>0</v>
      </c>
      <c r="P1158" s="19">
        <v>0</v>
      </c>
      <c r="Q1158" s="19">
        <v>0</v>
      </c>
      <c r="R1158" s="19">
        <v>0</v>
      </c>
      <c r="S1158" s="1" t="s">
        <v>43</v>
      </c>
      <c r="T1158" s="1" t="s">
        <v>8</v>
      </c>
      <c r="U1158" t="str">
        <f>IFERROR(VLOOKUP(JRC_IDEES_powergen[[#This Row],[Headers]],sections[#All],1,FALSE),U1157)</f>
        <v>Transformation input (ktoe)</v>
      </c>
      <c r="V1158" t="str">
        <f>IFERROR(VLOOKUP(JRC_IDEES_powergen[[#This Row],[Headers]],ec[#All],3,FALSE),"")</f>
        <v>3260</v>
      </c>
      <c r="W1158" t="str">
        <f>VLOOKUP(MID(JRC_IDEES_powergen[[#This Row],[Source.Name]],25,2),Table5[#All],3,FALSE)</f>
        <v>Italy</v>
      </c>
    </row>
    <row r="1159" spans="2:23" x14ac:dyDescent="0.25">
      <c r="B1159" t="str">
        <f t="shared" si="18"/>
        <v>Transformation input (ktoe) - 3270A</v>
      </c>
      <c r="C1159" s="19">
        <v>0</v>
      </c>
      <c r="D1159" s="19">
        <v>0</v>
      </c>
      <c r="E1159" s="19">
        <v>0</v>
      </c>
      <c r="F1159" s="19">
        <v>0</v>
      </c>
      <c r="G1159" s="19">
        <v>0</v>
      </c>
      <c r="H1159" s="19">
        <v>0</v>
      </c>
      <c r="I1159" s="19">
        <v>0</v>
      </c>
      <c r="J1159" s="19">
        <v>0</v>
      </c>
      <c r="K1159" s="19">
        <v>0</v>
      </c>
      <c r="L1159" s="19">
        <v>0</v>
      </c>
      <c r="M1159" s="19">
        <v>0</v>
      </c>
      <c r="N1159" s="19">
        <v>0</v>
      </c>
      <c r="O1159" s="19">
        <v>0</v>
      </c>
      <c r="P1159" s="19">
        <v>0</v>
      </c>
      <c r="Q1159" s="19">
        <v>0</v>
      </c>
      <c r="R1159" s="19">
        <v>0</v>
      </c>
      <c r="S1159" s="1" t="s">
        <v>43</v>
      </c>
      <c r="T1159" s="1" t="s">
        <v>9</v>
      </c>
      <c r="U1159" t="str">
        <f>IFERROR(VLOOKUP(JRC_IDEES_powergen[[#This Row],[Headers]],sections[#All],1,FALSE),U1158)</f>
        <v>Transformation input (ktoe)</v>
      </c>
      <c r="V1159">
        <f>IFERROR(VLOOKUP(JRC_IDEES_powergen[[#This Row],[Headers]],ec[#All],3,FALSE),"")</f>
        <v>0</v>
      </c>
      <c r="W1159" t="str">
        <f>VLOOKUP(MID(JRC_IDEES_powergen[[#This Row],[Source.Name]],25,2),Table5[#All],3,FALSE)</f>
        <v>Italy</v>
      </c>
    </row>
    <row r="1160" spans="2:23" x14ac:dyDescent="0.25">
      <c r="B1160" t="str">
        <f t="shared" si="18"/>
        <v>Transformation input (ktoe) - 3280</v>
      </c>
      <c r="C1160" s="19">
        <v>0</v>
      </c>
      <c r="D1160" s="19">
        <v>0</v>
      </c>
      <c r="E1160" s="19">
        <v>0</v>
      </c>
      <c r="F1160" s="19">
        <v>0</v>
      </c>
      <c r="G1160" s="19">
        <v>0</v>
      </c>
      <c r="H1160" s="19">
        <v>0</v>
      </c>
      <c r="I1160" s="19">
        <v>0</v>
      </c>
      <c r="J1160" s="19">
        <v>0</v>
      </c>
      <c r="K1160" s="19">
        <v>0</v>
      </c>
      <c r="L1160" s="19">
        <v>0</v>
      </c>
      <c r="M1160" s="19">
        <v>0</v>
      </c>
      <c r="N1160" s="19">
        <v>0</v>
      </c>
      <c r="O1160" s="19">
        <v>0</v>
      </c>
      <c r="P1160" s="19">
        <v>0</v>
      </c>
      <c r="Q1160" s="19">
        <v>0</v>
      </c>
      <c r="R1160" s="19">
        <v>0</v>
      </c>
      <c r="S1160" s="1" t="s">
        <v>43</v>
      </c>
      <c r="T1160" s="1" t="s">
        <v>10</v>
      </c>
      <c r="U1160" t="str">
        <f>IFERROR(VLOOKUP(JRC_IDEES_powergen[[#This Row],[Headers]],sections[#All],1,FALSE),U1159)</f>
        <v>Transformation input (ktoe)</v>
      </c>
      <c r="V1160" t="str">
        <f>IFERROR(VLOOKUP(JRC_IDEES_powergen[[#This Row],[Headers]],ec[#All],3,FALSE),"")</f>
        <v>3270A</v>
      </c>
      <c r="W1160" t="str">
        <f>VLOOKUP(MID(JRC_IDEES_powergen[[#This Row],[Source.Name]],25,2),Table5[#All],3,FALSE)</f>
        <v>Italy</v>
      </c>
    </row>
    <row r="1161" spans="2:23" x14ac:dyDescent="0.25">
      <c r="B1161" t="str">
        <f t="shared" si="18"/>
        <v/>
      </c>
      <c r="C1161" s="19">
        <v>0</v>
      </c>
      <c r="D1161" s="19">
        <v>0</v>
      </c>
      <c r="E1161" s="19">
        <v>0</v>
      </c>
      <c r="F1161" s="19">
        <v>0</v>
      </c>
      <c r="G1161" s="19">
        <v>0</v>
      </c>
      <c r="H1161" s="19">
        <v>0</v>
      </c>
      <c r="I1161" s="19">
        <v>0</v>
      </c>
      <c r="J1161" s="19">
        <v>0</v>
      </c>
      <c r="K1161" s="19">
        <v>0</v>
      </c>
      <c r="L1161" s="19">
        <v>0</v>
      </c>
      <c r="M1161" s="19">
        <v>0</v>
      </c>
      <c r="N1161" s="19">
        <v>0</v>
      </c>
      <c r="O1161" s="19">
        <v>0</v>
      </c>
      <c r="P1161" s="19">
        <v>0</v>
      </c>
      <c r="Q1161" s="19">
        <v>0</v>
      </c>
      <c r="R1161" s="19">
        <v>0</v>
      </c>
      <c r="S1161" s="1" t="s">
        <v>43</v>
      </c>
      <c r="T1161" s="1" t="s">
        <v>11</v>
      </c>
      <c r="U1161" t="str">
        <f>IFERROR(VLOOKUP(JRC_IDEES_powergen[[#This Row],[Headers]],sections[#All],1,FALSE),U1160)</f>
        <v>Transformation input (ktoe)</v>
      </c>
      <c r="V1161" t="str">
        <f>IFERROR(VLOOKUP(JRC_IDEES_powergen[[#This Row],[Headers]],ec[#All],3,FALSE),"")</f>
        <v>3280</v>
      </c>
      <c r="W1161" t="str">
        <f>VLOOKUP(MID(JRC_IDEES_powergen[[#This Row],[Source.Name]],25,2),Table5[#All],3,FALSE)</f>
        <v>Italy</v>
      </c>
    </row>
    <row r="1162" spans="2:23" x14ac:dyDescent="0.25">
      <c r="B1162" t="str">
        <f t="shared" si="18"/>
        <v>Transformation input (ktoe) - 4100</v>
      </c>
      <c r="C1162" s="19">
        <v>0</v>
      </c>
      <c r="D1162" s="19">
        <v>0</v>
      </c>
      <c r="E1162" s="19">
        <v>0</v>
      </c>
      <c r="F1162" s="19">
        <v>0</v>
      </c>
      <c r="G1162" s="19">
        <v>0</v>
      </c>
      <c r="H1162" s="19">
        <v>0</v>
      </c>
      <c r="I1162" s="19">
        <v>0</v>
      </c>
      <c r="J1162" s="19">
        <v>0</v>
      </c>
      <c r="K1162" s="19">
        <v>0</v>
      </c>
      <c r="L1162" s="19">
        <v>0</v>
      </c>
      <c r="M1162" s="19">
        <v>0.35826900472935869</v>
      </c>
      <c r="N1162" s="19">
        <v>0.31049955093340947</v>
      </c>
      <c r="O1162" s="19">
        <v>0.35826867860415018</v>
      </c>
      <c r="P1162" s="19">
        <v>0.33438575999560094</v>
      </c>
      <c r="Q1162" s="19">
        <v>0.38215343460398998</v>
      </c>
      <c r="R1162" s="19">
        <v>0.3343844259829003</v>
      </c>
      <c r="S1162" s="1" t="s">
        <v>43</v>
      </c>
      <c r="T1162" s="1" t="s">
        <v>12</v>
      </c>
      <c r="U1162" t="str">
        <f>IFERROR(VLOOKUP(JRC_IDEES_powergen[[#This Row],[Headers]],sections[#All],1,FALSE),U1161)</f>
        <v>Transformation input (ktoe)</v>
      </c>
      <c r="V1162" t="str">
        <f>IFERROR(VLOOKUP(JRC_IDEES_powergen[[#This Row],[Headers]],ec[#All],3,FALSE),"")</f>
        <v/>
      </c>
      <c r="W1162" t="str">
        <f>VLOOKUP(MID(JRC_IDEES_powergen[[#This Row],[Source.Name]],25,2),Table5[#All],3,FALSE)</f>
        <v>Italy</v>
      </c>
    </row>
    <row r="1163" spans="2:23" x14ac:dyDescent="0.25">
      <c r="B1163" t="str">
        <f t="shared" si="18"/>
        <v>Transformation input (ktoe) - 5542</v>
      </c>
      <c r="C1163" s="19">
        <v>0</v>
      </c>
      <c r="D1163" s="19">
        <v>0</v>
      </c>
      <c r="E1163" s="19">
        <v>0</v>
      </c>
      <c r="F1163" s="19">
        <v>0</v>
      </c>
      <c r="G1163" s="19">
        <v>0</v>
      </c>
      <c r="H1163" s="19">
        <v>0</v>
      </c>
      <c r="I1163" s="19">
        <v>0</v>
      </c>
      <c r="J1163" s="19">
        <v>0</v>
      </c>
      <c r="K1163" s="19">
        <v>0</v>
      </c>
      <c r="L1163" s="19">
        <v>0</v>
      </c>
      <c r="M1163" s="19">
        <v>0</v>
      </c>
      <c r="N1163" s="19">
        <v>0</v>
      </c>
      <c r="O1163" s="19">
        <v>0</v>
      </c>
      <c r="P1163" s="19">
        <v>0</v>
      </c>
      <c r="Q1163" s="19">
        <v>0</v>
      </c>
      <c r="R1163" s="19">
        <v>0</v>
      </c>
      <c r="S1163" s="1" t="s">
        <v>43</v>
      </c>
      <c r="T1163" s="1" t="s">
        <v>13</v>
      </c>
      <c r="U1163" t="str">
        <f>IFERROR(VLOOKUP(JRC_IDEES_powergen[[#This Row],[Headers]],sections[#All],1,FALSE),U1162)</f>
        <v>Transformation input (ktoe)</v>
      </c>
      <c r="V1163" t="str">
        <f>IFERROR(VLOOKUP(JRC_IDEES_powergen[[#This Row],[Headers]],ec[#All],3,FALSE),"")</f>
        <v>4100</v>
      </c>
      <c r="W1163" t="str">
        <f>VLOOKUP(MID(JRC_IDEES_powergen[[#This Row],[Source.Name]],25,2),Table5[#All],3,FALSE)</f>
        <v>Italy</v>
      </c>
    </row>
    <row r="1164" spans="2:23" x14ac:dyDescent="0.25">
      <c r="B1164" t="str">
        <f t="shared" si="18"/>
        <v>Transformation input (ktoe) - 4200</v>
      </c>
      <c r="C1164" s="19">
        <v>0</v>
      </c>
      <c r="D1164" s="19">
        <v>0</v>
      </c>
      <c r="E1164" s="19">
        <v>0</v>
      </c>
      <c r="F1164" s="19">
        <v>0</v>
      </c>
      <c r="G1164" s="19">
        <v>0</v>
      </c>
      <c r="H1164" s="19">
        <v>0</v>
      </c>
      <c r="I1164" s="19">
        <v>0</v>
      </c>
      <c r="J1164" s="19">
        <v>0</v>
      </c>
      <c r="K1164" s="19">
        <v>0</v>
      </c>
      <c r="L1164" s="19">
        <v>0</v>
      </c>
      <c r="M1164" s="19">
        <v>0.35826900472935869</v>
      </c>
      <c r="N1164" s="19">
        <v>0.31049955093340947</v>
      </c>
      <c r="O1164" s="19">
        <v>0.35826867860415018</v>
      </c>
      <c r="P1164" s="19">
        <v>0.33438575999560094</v>
      </c>
      <c r="Q1164" s="19">
        <v>0.38215343460398998</v>
      </c>
      <c r="R1164" s="19">
        <v>0.3343844259829003</v>
      </c>
      <c r="S1164" s="1" t="s">
        <v>43</v>
      </c>
      <c r="T1164" s="1" t="s">
        <v>14</v>
      </c>
      <c r="U1164" t="str">
        <f>IFERROR(VLOOKUP(JRC_IDEES_powergen[[#This Row],[Headers]],sections[#All],1,FALSE),U1163)</f>
        <v>Transformation input (ktoe)</v>
      </c>
      <c r="V1164" t="str">
        <f>IFERROR(VLOOKUP(JRC_IDEES_powergen[[#This Row],[Headers]],ec[#All],3,FALSE),"")</f>
        <v>5542</v>
      </c>
      <c r="W1164" t="str">
        <f>VLOOKUP(MID(JRC_IDEES_powergen[[#This Row],[Source.Name]],25,2),Table5[#All],3,FALSE)</f>
        <v>Italy</v>
      </c>
    </row>
    <row r="1165" spans="2:23" x14ac:dyDescent="0.25">
      <c r="B1165" t="str">
        <f t="shared" si="18"/>
        <v>Transformation input (ktoe) - 0</v>
      </c>
      <c r="C1165" s="19">
        <v>0</v>
      </c>
      <c r="D1165" s="19">
        <v>0</v>
      </c>
      <c r="E1165" s="19">
        <v>0</v>
      </c>
      <c r="F1165" s="19">
        <v>0</v>
      </c>
      <c r="G1165" s="19">
        <v>0</v>
      </c>
      <c r="H1165" s="19">
        <v>0</v>
      </c>
      <c r="I1165" s="19">
        <v>0</v>
      </c>
      <c r="J1165" s="19">
        <v>0</v>
      </c>
      <c r="K1165" s="19">
        <v>0</v>
      </c>
      <c r="L1165" s="19">
        <v>0</v>
      </c>
      <c r="M1165" s="19">
        <v>0</v>
      </c>
      <c r="N1165" s="19">
        <v>0</v>
      </c>
      <c r="O1165" s="19">
        <v>0</v>
      </c>
      <c r="P1165" s="19">
        <v>0</v>
      </c>
      <c r="Q1165" s="19">
        <v>0</v>
      </c>
      <c r="R1165" s="19">
        <v>0</v>
      </c>
      <c r="S1165" s="1" t="s">
        <v>43</v>
      </c>
      <c r="T1165" s="1" t="s">
        <v>15</v>
      </c>
      <c r="U1165" t="str">
        <f>IFERROR(VLOOKUP(JRC_IDEES_powergen[[#This Row],[Headers]],sections[#All],1,FALSE),U1164)</f>
        <v>Transformation input (ktoe)</v>
      </c>
      <c r="V1165" t="str">
        <f>IFERROR(VLOOKUP(JRC_IDEES_powergen[[#This Row],[Headers]],ec[#All],3,FALSE),"")</f>
        <v>4200</v>
      </c>
      <c r="W1165" t="str">
        <f>VLOOKUP(MID(JRC_IDEES_powergen[[#This Row],[Source.Name]],25,2),Table5[#All],3,FALSE)</f>
        <v>Italy</v>
      </c>
    </row>
    <row r="1166" spans="2:23" x14ac:dyDescent="0.25">
      <c r="B1166" t="str">
        <f t="shared" si="18"/>
        <v>Transformation input (ktoe) - 5541</v>
      </c>
      <c r="C1166" s="19">
        <v>0</v>
      </c>
      <c r="D1166" s="19">
        <v>0</v>
      </c>
      <c r="E1166" s="19">
        <v>0</v>
      </c>
      <c r="F1166" s="19">
        <v>0</v>
      </c>
      <c r="G1166" s="19">
        <v>0</v>
      </c>
      <c r="H1166" s="19">
        <v>0</v>
      </c>
      <c r="I1166" s="19">
        <v>0</v>
      </c>
      <c r="J1166" s="19">
        <v>0</v>
      </c>
      <c r="K1166" s="19">
        <v>0</v>
      </c>
      <c r="L1166" s="19">
        <v>0</v>
      </c>
      <c r="M1166" s="19">
        <v>80.99267604408827</v>
      </c>
      <c r="N1166" s="19">
        <v>87.704180848266475</v>
      </c>
      <c r="O1166" s="19">
        <v>105.88034063491976</v>
      </c>
      <c r="P1166" s="19">
        <v>95.371595690175425</v>
      </c>
      <c r="Q1166" s="19">
        <v>82.449603515811603</v>
      </c>
      <c r="R1166" s="19">
        <v>90.06883089659992</v>
      </c>
      <c r="S1166" s="1" t="s">
        <v>43</v>
      </c>
      <c r="T1166" s="1" t="s">
        <v>16</v>
      </c>
      <c r="U1166" t="str">
        <f>IFERROR(VLOOKUP(JRC_IDEES_powergen[[#This Row],[Headers]],sections[#All],1,FALSE),U1165)</f>
        <v>Transformation input (ktoe)</v>
      </c>
      <c r="V1166">
        <f>IFERROR(VLOOKUP(JRC_IDEES_powergen[[#This Row],[Headers]],ec[#All],3,FALSE),"")</f>
        <v>0</v>
      </c>
      <c r="W1166" t="str">
        <f>VLOOKUP(MID(JRC_IDEES_powergen[[#This Row],[Source.Name]],25,2),Table5[#All],3,FALSE)</f>
        <v>Italy</v>
      </c>
    </row>
    <row r="1167" spans="2:23" x14ac:dyDescent="0.25">
      <c r="B1167" t="str">
        <f t="shared" si="18"/>
        <v>Transformation input (ktoe) - 55431</v>
      </c>
      <c r="C1167" s="19">
        <v>0</v>
      </c>
      <c r="D1167" s="19">
        <v>0</v>
      </c>
      <c r="E1167" s="19">
        <v>0</v>
      </c>
      <c r="F1167" s="19">
        <v>0</v>
      </c>
      <c r="G1167" s="19">
        <v>0</v>
      </c>
      <c r="H1167" s="19">
        <v>0</v>
      </c>
      <c r="I1167" s="19">
        <v>0</v>
      </c>
      <c r="J1167" s="19">
        <v>0</v>
      </c>
      <c r="K1167" s="19">
        <v>0</v>
      </c>
      <c r="L1167" s="19">
        <v>0</v>
      </c>
      <c r="M1167" s="19">
        <v>80.99267604408827</v>
      </c>
      <c r="N1167" s="19">
        <v>87.704180848266475</v>
      </c>
      <c r="O1167" s="19">
        <v>105.88034063491976</v>
      </c>
      <c r="P1167" s="19">
        <v>95.371595690175425</v>
      </c>
      <c r="Q1167" s="19">
        <v>82.449603515811603</v>
      </c>
      <c r="R1167" s="19">
        <v>90.06883089659992</v>
      </c>
      <c r="S1167" s="1" t="s">
        <v>43</v>
      </c>
      <c r="T1167" s="1" t="s">
        <v>17</v>
      </c>
      <c r="U1167" t="str">
        <f>IFERROR(VLOOKUP(JRC_IDEES_powergen[[#This Row],[Headers]],sections[#All],1,FALSE),U1166)</f>
        <v>Transformation input (ktoe)</v>
      </c>
      <c r="V1167" t="str">
        <f>IFERROR(VLOOKUP(JRC_IDEES_powergen[[#This Row],[Headers]],ec[#All],3,FALSE),"")</f>
        <v>5541</v>
      </c>
      <c r="W1167" t="str">
        <f>VLOOKUP(MID(JRC_IDEES_powergen[[#This Row],[Source.Name]],25,2),Table5[#All],3,FALSE)</f>
        <v>Italy</v>
      </c>
    </row>
    <row r="1168" spans="2:23" x14ac:dyDescent="0.25">
      <c r="B1168" t="str">
        <f t="shared" si="18"/>
        <v>Transformation input (ktoe) - 5545</v>
      </c>
      <c r="C1168" s="19">
        <v>0</v>
      </c>
      <c r="D1168" s="19">
        <v>0</v>
      </c>
      <c r="E1168" s="19">
        <v>0</v>
      </c>
      <c r="F1168" s="19">
        <v>0</v>
      </c>
      <c r="G1168" s="19">
        <v>0</v>
      </c>
      <c r="H1168" s="19">
        <v>0</v>
      </c>
      <c r="I1168" s="19">
        <v>0</v>
      </c>
      <c r="J1168" s="19">
        <v>0</v>
      </c>
      <c r="K1168" s="19">
        <v>0</v>
      </c>
      <c r="L1168" s="19">
        <v>0</v>
      </c>
      <c r="M1168" s="19">
        <v>0</v>
      </c>
      <c r="N1168" s="19">
        <v>0</v>
      </c>
      <c r="O1168" s="19">
        <v>0</v>
      </c>
      <c r="P1168" s="19">
        <v>0</v>
      </c>
      <c r="Q1168" s="19">
        <v>0</v>
      </c>
      <c r="R1168" s="19">
        <v>0</v>
      </c>
      <c r="S1168" s="1" t="s">
        <v>43</v>
      </c>
      <c r="T1168" s="1" t="s">
        <v>18</v>
      </c>
      <c r="U1168" t="str">
        <f>IFERROR(VLOOKUP(JRC_IDEES_powergen[[#This Row],[Headers]],sections[#All],1,FALSE),U1167)</f>
        <v>Transformation input (ktoe)</v>
      </c>
      <c r="V1168" t="str">
        <f>IFERROR(VLOOKUP(JRC_IDEES_powergen[[#This Row],[Headers]],ec[#All],3,FALSE),"")</f>
        <v>55431</v>
      </c>
      <c r="W1168" t="str">
        <f>VLOOKUP(MID(JRC_IDEES_powergen[[#This Row],[Source.Name]],25,2),Table5[#All],3,FALSE)</f>
        <v>Italy</v>
      </c>
    </row>
    <row r="1169" spans="2:23" x14ac:dyDescent="0.25">
      <c r="B1169" t="str">
        <f t="shared" si="18"/>
        <v>Transformation input (ktoe) - 0</v>
      </c>
      <c r="C1169" s="19">
        <v>0</v>
      </c>
      <c r="D1169" s="19">
        <v>0</v>
      </c>
      <c r="E1169" s="19">
        <v>0</v>
      </c>
      <c r="F1169" s="19">
        <v>0</v>
      </c>
      <c r="G1169" s="19">
        <v>0</v>
      </c>
      <c r="H1169" s="19">
        <v>0</v>
      </c>
      <c r="I1169" s="19">
        <v>0</v>
      </c>
      <c r="J1169" s="19">
        <v>0</v>
      </c>
      <c r="K1169" s="19">
        <v>0</v>
      </c>
      <c r="L1169" s="19">
        <v>0</v>
      </c>
      <c r="M1169" s="19">
        <v>2.3884600322388674E-2</v>
      </c>
      <c r="N1169" s="19">
        <v>2.388458084103141E-2</v>
      </c>
      <c r="O1169" s="19">
        <v>2.3884578570547346E-2</v>
      </c>
      <c r="P1169" s="19">
        <v>2.3883910167349597E-2</v>
      </c>
      <c r="Q1169" s="19">
        <v>0.31049087332732894</v>
      </c>
      <c r="R1169" s="19">
        <v>0.23884601855050425</v>
      </c>
      <c r="S1169" s="1" t="s">
        <v>43</v>
      </c>
      <c r="T1169" s="1" t="s">
        <v>19</v>
      </c>
      <c r="U1169" t="str">
        <f>IFERROR(VLOOKUP(JRC_IDEES_powergen[[#This Row],[Headers]],sections[#All],1,FALSE),U1168)</f>
        <v>Transformation input (ktoe)</v>
      </c>
      <c r="V1169" t="str">
        <f>IFERROR(VLOOKUP(JRC_IDEES_powergen[[#This Row],[Headers]],ec[#All],3,FALSE),"")</f>
        <v>5545</v>
      </c>
      <c r="W1169" t="str">
        <f>VLOOKUP(MID(JRC_IDEES_powergen[[#This Row],[Source.Name]],25,2),Table5[#All],3,FALSE)</f>
        <v>Italy</v>
      </c>
    </row>
    <row r="1170" spans="2:23" x14ac:dyDescent="0.25">
      <c r="B1170" t="str">
        <f t="shared" si="18"/>
        <v>Transformation input (ktoe) - 7100</v>
      </c>
      <c r="C1170" s="19">
        <v>0</v>
      </c>
      <c r="D1170" s="19">
        <v>0</v>
      </c>
      <c r="E1170" s="19">
        <v>0</v>
      </c>
      <c r="F1170" s="19">
        <v>0</v>
      </c>
      <c r="G1170" s="19">
        <v>0</v>
      </c>
      <c r="H1170" s="19">
        <v>0</v>
      </c>
      <c r="I1170" s="19">
        <v>0</v>
      </c>
      <c r="J1170" s="19">
        <v>0</v>
      </c>
      <c r="K1170" s="19">
        <v>0</v>
      </c>
      <c r="L1170" s="19">
        <v>0</v>
      </c>
      <c r="M1170" s="19">
        <v>0</v>
      </c>
      <c r="N1170" s="19">
        <v>0</v>
      </c>
      <c r="O1170" s="19">
        <v>0</v>
      </c>
      <c r="P1170" s="19">
        <v>0</v>
      </c>
      <c r="Q1170" s="19">
        <v>0</v>
      </c>
      <c r="R1170" s="19">
        <v>0</v>
      </c>
      <c r="S1170" s="1" t="s">
        <v>43</v>
      </c>
      <c r="T1170" s="1" t="s">
        <v>20</v>
      </c>
      <c r="U1170" t="str">
        <f>IFERROR(VLOOKUP(JRC_IDEES_powergen[[#This Row],[Headers]],sections[#All],1,FALSE),U1169)</f>
        <v>Transformation input (ktoe)</v>
      </c>
      <c r="V1170">
        <f>IFERROR(VLOOKUP(JRC_IDEES_powergen[[#This Row],[Headers]],ec[#All],3,FALSE),"")</f>
        <v>0</v>
      </c>
      <c r="W1170" t="str">
        <f>VLOOKUP(MID(JRC_IDEES_powergen[[#This Row],[Source.Name]],25,2),Table5[#All],3,FALSE)</f>
        <v>Italy</v>
      </c>
    </row>
    <row r="1171" spans="2:23" x14ac:dyDescent="0.25">
      <c r="B1171" t="str">
        <f t="shared" si="18"/>
        <v>Transformation input (ktoe) - 55432</v>
      </c>
      <c r="C1171" s="19">
        <v>0</v>
      </c>
      <c r="D1171" s="19">
        <v>0</v>
      </c>
      <c r="E1171" s="19">
        <v>0</v>
      </c>
      <c r="F1171" s="19">
        <v>0</v>
      </c>
      <c r="G1171" s="19">
        <v>0</v>
      </c>
      <c r="H1171" s="19">
        <v>0</v>
      </c>
      <c r="I1171" s="19">
        <v>0</v>
      </c>
      <c r="J1171" s="19">
        <v>0</v>
      </c>
      <c r="K1171" s="19">
        <v>0</v>
      </c>
      <c r="L1171" s="19">
        <v>0</v>
      </c>
      <c r="M1171" s="19">
        <v>0</v>
      </c>
      <c r="N1171" s="19">
        <v>0</v>
      </c>
      <c r="O1171" s="19">
        <v>0</v>
      </c>
      <c r="P1171" s="19">
        <v>0</v>
      </c>
      <c r="Q1171" s="19">
        <v>0</v>
      </c>
      <c r="R1171" s="19">
        <v>0</v>
      </c>
      <c r="S1171" s="1" t="s">
        <v>43</v>
      </c>
      <c r="T1171" s="1" t="s">
        <v>21</v>
      </c>
      <c r="U1171" t="str">
        <f>IFERROR(VLOOKUP(JRC_IDEES_powergen[[#This Row],[Headers]],sections[#All],1,FALSE),U1170)</f>
        <v>Transformation input (ktoe)</v>
      </c>
      <c r="V1171" t="str">
        <f>IFERROR(VLOOKUP(JRC_IDEES_powergen[[#This Row],[Headers]],ec[#All],3,FALSE),"")</f>
        <v>7100</v>
      </c>
      <c r="W1171" t="str">
        <f>VLOOKUP(MID(JRC_IDEES_powergen[[#This Row],[Source.Name]],25,2),Table5[#All],3,FALSE)</f>
        <v>Italy</v>
      </c>
    </row>
    <row r="1172" spans="2:23" x14ac:dyDescent="0.25">
      <c r="B1172" t="str">
        <f t="shared" si="18"/>
        <v>Transformation input (ktoe) - 5532</v>
      </c>
      <c r="C1172" s="19">
        <v>0</v>
      </c>
      <c r="D1172" s="19">
        <v>0</v>
      </c>
      <c r="E1172" s="19">
        <v>0</v>
      </c>
      <c r="F1172" s="19">
        <v>0</v>
      </c>
      <c r="G1172" s="19">
        <v>0</v>
      </c>
      <c r="H1172" s="19">
        <v>0</v>
      </c>
      <c r="I1172" s="19">
        <v>0</v>
      </c>
      <c r="J1172" s="19">
        <v>0</v>
      </c>
      <c r="K1172" s="19">
        <v>0</v>
      </c>
      <c r="L1172" s="19">
        <v>0</v>
      </c>
      <c r="M1172" s="19">
        <v>0</v>
      </c>
      <c r="N1172" s="19">
        <v>0</v>
      </c>
      <c r="O1172" s="19">
        <v>0</v>
      </c>
      <c r="P1172" s="19">
        <v>0</v>
      </c>
      <c r="Q1172" s="19">
        <v>0</v>
      </c>
      <c r="R1172" s="19">
        <v>0</v>
      </c>
      <c r="S1172" s="1" t="s">
        <v>43</v>
      </c>
      <c r="T1172" s="1" t="s">
        <v>22</v>
      </c>
      <c r="U1172" t="str">
        <f>IFERROR(VLOOKUP(JRC_IDEES_powergen[[#This Row],[Headers]],sections[#All],1,FALSE),U1171)</f>
        <v>Transformation input (ktoe)</v>
      </c>
      <c r="V1172" t="str">
        <f>IFERROR(VLOOKUP(JRC_IDEES_powergen[[#This Row],[Headers]],ec[#All],3,FALSE),"")</f>
        <v>55432</v>
      </c>
      <c r="W1172" t="str">
        <f>VLOOKUP(MID(JRC_IDEES_powergen[[#This Row],[Source.Name]],25,2),Table5[#All],3,FALSE)</f>
        <v>Italy</v>
      </c>
    </row>
    <row r="1173" spans="2:23" x14ac:dyDescent="0.25">
      <c r="B1173" t="str">
        <f t="shared" si="18"/>
        <v>Transformation input (ktoe) - 5550</v>
      </c>
      <c r="C1173" s="19">
        <v>0</v>
      </c>
      <c r="D1173" s="19">
        <v>0</v>
      </c>
      <c r="E1173" s="19">
        <v>0</v>
      </c>
      <c r="F1173" s="19">
        <v>0</v>
      </c>
      <c r="G1173" s="19">
        <v>0</v>
      </c>
      <c r="H1173" s="19">
        <v>0</v>
      </c>
      <c r="I1173" s="19">
        <v>0</v>
      </c>
      <c r="J1173" s="19">
        <v>0</v>
      </c>
      <c r="K1173" s="19">
        <v>0</v>
      </c>
      <c r="L1173" s="19">
        <v>0</v>
      </c>
      <c r="M1173" s="19">
        <v>0</v>
      </c>
      <c r="N1173" s="19">
        <v>2.3884589662749998E-2</v>
      </c>
      <c r="O1173" s="19">
        <v>2.3884589662749998E-2</v>
      </c>
      <c r="P1173" s="19">
        <v>4.7769179325499997E-2</v>
      </c>
      <c r="Q1173" s="19">
        <v>4.7769179325499997E-2</v>
      </c>
      <c r="R1173" s="19">
        <v>4.7769179325499997E-2</v>
      </c>
      <c r="S1173" s="1" t="s">
        <v>43</v>
      </c>
      <c r="T1173" s="1" t="s">
        <v>23</v>
      </c>
      <c r="U1173" t="str">
        <f>IFERROR(VLOOKUP(JRC_IDEES_powergen[[#This Row],[Headers]],sections[#All],1,FALSE),U1172)</f>
        <v>Transformation input (ktoe)</v>
      </c>
      <c r="V1173" t="str">
        <f>IFERROR(VLOOKUP(JRC_IDEES_powergen[[#This Row],[Headers]],ec[#All],3,FALSE),"")</f>
        <v>5532</v>
      </c>
      <c r="W1173" t="str">
        <f>VLOOKUP(MID(JRC_IDEES_powergen[[#This Row],[Source.Name]],25,2),Table5[#All],3,FALSE)</f>
        <v>Italy</v>
      </c>
    </row>
    <row r="1174" spans="2:23" x14ac:dyDescent="0.25">
      <c r="B1174" t="str">
        <f t="shared" si="18"/>
        <v>Transformation input (ktoe) - 99998</v>
      </c>
      <c r="C1174" s="19">
        <v>0</v>
      </c>
      <c r="D1174" s="19">
        <v>0</v>
      </c>
      <c r="E1174" s="19">
        <v>0</v>
      </c>
      <c r="F1174" s="19">
        <v>0</v>
      </c>
      <c r="G1174" s="19">
        <v>0</v>
      </c>
      <c r="H1174" s="19">
        <v>0</v>
      </c>
      <c r="I1174" s="19">
        <v>0</v>
      </c>
      <c r="J1174" s="19">
        <v>0</v>
      </c>
      <c r="K1174" s="19">
        <v>0</v>
      </c>
      <c r="L1174" s="19">
        <v>0</v>
      </c>
      <c r="M1174" s="19">
        <v>28.136059104324598</v>
      </c>
      <c r="N1174" s="19">
        <v>28.136046622719</v>
      </c>
      <c r="O1174" s="19">
        <v>31.049952233668325</v>
      </c>
      <c r="P1174" s="19">
        <v>31.0738511512372</v>
      </c>
      <c r="Q1174" s="19">
        <v>36.519537594344101</v>
      </c>
      <c r="R1174" s="19">
        <v>37.259978766355232</v>
      </c>
      <c r="S1174" s="1" t="s">
        <v>43</v>
      </c>
      <c r="T1174" s="1" t="s">
        <v>24</v>
      </c>
      <c r="U1174" t="str">
        <f>IFERROR(VLOOKUP(JRC_IDEES_powergen[[#This Row],[Headers]],sections[#All],1,FALSE),U1173)</f>
        <v>Transformation input (ktoe)</v>
      </c>
      <c r="V1174" t="str">
        <f>IFERROR(VLOOKUP(JRC_IDEES_powergen[[#This Row],[Headers]],ec[#All],3,FALSE),"")</f>
        <v>5550</v>
      </c>
      <c r="W1174" t="str">
        <f>VLOOKUP(MID(JRC_IDEES_powergen[[#This Row],[Source.Name]],25,2),Table5[#All],3,FALSE)</f>
        <v>Italy</v>
      </c>
    </row>
    <row r="1175" spans="2:23" x14ac:dyDescent="0.25">
      <c r="B1175" t="str">
        <f t="shared" si="18"/>
        <v>Transformation input (ktoe) - 99999</v>
      </c>
      <c r="C1175" s="19">
        <v>0</v>
      </c>
      <c r="D1175" s="19">
        <v>0</v>
      </c>
      <c r="E1175" s="19">
        <v>0</v>
      </c>
      <c r="F1175" s="19">
        <v>0</v>
      </c>
      <c r="G1175" s="19">
        <v>0</v>
      </c>
      <c r="H1175" s="19">
        <v>0</v>
      </c>
      <c r="I1175" s="19">
        <v>0</v>
      </c>
      <c r="J1175" s="19">
        <v>0</v>
      </c>
      <c r="K1175" s="19">
        <v>0</v>
      </c>
      <c r="L1175" s="19">
        <v>0</v>
      </c>
      <c r="M1175" s="19">
        <v>0</v>
      </c>
      <c r="N1175" s="19">
        <v>0</v>
      </c>
      <c r="O1175" s="19">
        <v>0</v>
      </c>
      <c r="P1175" s="19">
        <v>0</v>
      </c>
      <c r="Q1175" s="19">
        <v>0</v>
      </c>
      <c r="R1175" s="19">
        <v>0</v>
      </c>
      <c r="S1175" s="1" t="s">
        <v>43</v>
      </c>
      <c r="T1175" s="1" t="s">
        <v>25</v>
      </c>
      <c r="U1175" t="str">
        <f>IFERROR(VLOOKUP(JRC_IDEES_powergen[[#This Row],[Headers]],sections[#All],1,FALSE),U1174)</f>
        <v>Transformation input (ktoe)</v>
      </c>
      <c r="V1175" t="str">
        <f>IFERROR(VLOOKUP(JRC_IDEES_powergen[[#This Row],[Headers]],ec[#All],3,FALSE),"")</f>
        <v>99998</v>
      </c>
      <c r="W1175" t="str">
        <f>VLOOKUP(MID(JRC_IDEES_powergen[[#This Row],[Source.Name]],25,2),Table5[#All],3,FALSE)</f>
        <v>Italy</v>
      </c>
    </row>
    <row r="1176" spans="2:23" x14ac:dyDescent="0.25">
      <c r="B1176" t="str">
        <f t="shared" si="18"/>
        <v/>
      </c>
      <c r="C1176" s="19">
        <v>0</v>
      </c>
      <c r="D1176" s="19">
        <v>0</v>
      </c>
      <c r="E1176" s="19">
        <v>0</v>
      </c>
      <c r="F1176" s="19">
        <v>0</v>
      </c>
      <c r="G1176" s="19">
        <v>0</v>
      </c>
      <c r="H1176" s="19">
        <v>0</v>
      </c>
      <c r="I1176" s="19">
        <v>0</v>
      </c>
      <c r="J1176" s="19">
        <v>0</v>
      </c>
      <c r="K1176" s="19">
        <v>0</v>
      </c>
      <c r="L1176" s="19">
        <v>0</v>
      </c>
      <c r="M1176" s="19">
        <v>0</v>
      </c>
      <c r="N1176" s="19">
        <v>0</v>
      </c>
      <c r="O1176" s="19">
        <v>0</v>
      </c>
      <c r="P1176" s="19">
        <v>0</v>
      </c>
      <c r="Q1176" s="19">
        <v>0</v>
      </c>
      <c r="R1176" s="19">
        <v>0</v>
      </c>
      <c r="S1176" s="1" t="s">
        <v>43</v>
      </c>
      <c r="T1176" s="1" t="s">
        <v>26</v>
      </c>
      <c r="U1176" t="str">
        <f>IFERROR(VLOOKUP(JRC_IDEES_powergen[[#This Row],[Headers]],sections[#All],1,FALSE),U1175)</f>
        <v>Transformation input (ktoe)</v>
      </c>
      <c r="V1176" t="str">
        <f>IFERROR(VLOOKUP(JRC_IDEES_powergen[[#This Row],[Headers]],ec[#All],3,FALSE),"")</f>
        <v>99999</v>
      </c>
      <c r="W1176" t="str">
        <f>VLOOKUP(MID(JRC_IDEES_powergen[[#This Row],[Source.Name]],25,2),Table5[#All],3,FALSE)</f>
        <v>Italy</v>
      </c>
    </row>
    <row r="1177" spans="2:23" x14ac:dyDescent="0.25">
      <c r="B1177" t="str">
        <f t="shared" si="18"/>
        <v/>
      </c>
      <c r="C1177" s="19"/>
      <c r="D1177" s="19"/>
      <c r="E1177" s="19"/>
      <c r="F1177" s="19"/>
      <c r="G1177" s="19"/>
      <c r="H1177" s="19"/>
      <c r="I1177" s="19"/>
      <c r="J1177" s="19"/>
      <c r="K1177" s="19"/>
      <c r="L1177" s="19"/>
      <c r="M1177" s="19"/>
      <c r="N1177" s="19"/>
      <c r="O1177" s="19"/>
      <c r="P1177" s="19"/>
      <c r="Q1177" s="19"/>
      <c r="R1177" s="19"/>
      <c r="S1177" s="1" t="s">
        <v>43</v>
      </c>
      <c r="T1177" s="1"/>
      <c r="U1177" t="str">
        <f>IFERROR(VLOOKUP(JRC_IDEES_powergen[[#This Row],[Headers]],sections[#All],1,FALSE),U1176)</f>
        <v>Transformation input (ktoe)</v>
      </c>
      <c r="V1177" t="str">
        <f>IFERROR(VLOOKUP(JRC_IDEES_powergen[[#This Row],[Headers]],ec[#All],3,FALSE),"")</f>
        <v/>
      </c>
      <c r="W1177" t="str">
        <f>VLOOKUP(MID(JRC_IDEES_powergen[[#This Row],[Source.Name]],25,2),Table5[#All],3,FALSE)</f>
        <v>Italy</v>
      </c>
    </row>
    <row r="1178" spans="2:23" x14ac:dyDescent="0.25">
      <c r="B1178" t="str">
        <f t="shared" si="18"/>
        <v>CO2 emissions (kt CO2) - 0</v>
      </c>
      <c r="C1178" s="19">
        <v>0</v>
      </c>
      <c r="D1178" s="19">
        <v>0</v>
      </c>
      <c r="E1178" s="19">
        <v>0</v>
      </c>
      <c r="F1178" s="19">
        <v>0</v>
      </c>
      <c r="G1178" s="19">
        <v>0</v>
      </c>
      <c r="H1178" s="19">
        <v>0</v>
      </c>
      <c r="I1178" s="19">
        <v>0</v>
      </c>
      <c r="J1178" s="19">
        <v>0</v>
      </c>
      <c r="K1178" s="19">
        <v>0</v>
      </c>
      <c r="L1178" s="19">
        <v>0</v>
      </c>
      <c r="M1178" s="19">
        <v>0</v>
      </c>
      <c r="N1178" s="19">
        <v>0</v>
      </c>
      <c r="O1178" s="19">
        <v>0</v>
      </c>
      <c r="P1178" s="19">
        <v>0</v>
      </c>
      <c r="Q1178" s="19">
        <v>0</v>
      </c>
      <c r="R1178" s="19">
        <v>0</v>
      </c>
      <c r="S1178" s="1" t="s">
        <v>43</v>
      </c>
      <c r="T1178" s="1" t="s">
        <v>28</v>
      </c>
      <c r="U1178" t="str">
        <f>IFERROR(VLOOKUP(JRC_IDEES_powergen[[#This Row],[Headers]],sections[#All],1,FALSE),U1177)</f>
        <v>CO2 emissions (kt CO2)</v>
      </c>
      <c r="V1178" t="str">
        <f>IFERROR(VLOOKUP(JRC_IDEES_powergen[[#This Row],[Headers]],ec[#All],3,FALSE),"")</f>
        <v/>
      </c>
      <c r="W1178" t="str">
        <f>VLOOKUP(MID(JRC_IDEES_powergen[[#This Row],[Source.Name]],25,2),Table5[#All],3,FALSE)</f>
        <v>Italy</v>
      </c>
    </row>
    <row r="1179" spans="2:23" x14ac:dyDescent="0.25">
      <c r="B1179" t="str">
        <f t="shared" si="18"/>
        <v>CO2 emissions (kt CO2) - 2100</v>
      </c>
      <c r="C1179" s="19">
        <v>0</v>
      </c>
      <c r="D1179" s="19">
        <v>0</v>
      </c>
      <c r="E1179" s="19">
        <v>0</v>
      </c>
      <c r="F1179" s="19">
        <v>0</v>
      </c>
      <c r="G1179" s="19">
        <v>0</v>
      </c>
      <c r="H1179" s="19">
        <v>0</v>
      </c>
      <c r="I1179" s="19">
        <v>0</v>
      </c>
      <c r="J1179" s="19">
        <v>0</v>
      </c>
      <c r="K1179" s="19">
        <v>0</v>
      </c>
      <c r="L1179" s="19">
        <v>0</v>
      </c>
      <c r="M1179" s="19">
        <v>0</v>
      </c>
      <c r="N1179" s="19">
        <v>0</v>
      </c>
      <c r="O1179" s="19">
        <v>0</v>
      </c>
      <c r="P1179" s="19">
        <v>0</v>
      </c>
      <c r="Q1179" s="19">
        <v>0</v>
      </c>
      <c r="R1179" s="19">
        <v>0</v>
      </c>
      <c r="S1179" s="1" t="s">
        <v>43</v>
      </c>
      <c r="T1179" s="1" t="s">
        <v>4</v>
      </c>
      <c r="U1179" t="str">
        <f>IFERROR(VLOOKUP(JRC_IDEES_powergen[[#This Row],[Headers]],sections[#All],1,FALSE),U1178)</f>
        <v>CO2 emissions (kt CO2)</v>
      </c>
      <c r="V1179">
        <f>IFERROR(VLOOKUP(JRC_IDEES_powergen[[#This Row],[Headers]],ec[#All],3,FALSE),"")</f>
        <v>0</v>
      </c>
      <c r="W1179" t="str">
        <f>VLOOKUP(MID(JRC_IDEES_powergen[[#This Row],[Source.Name]],25,2),Table5[#All],3,FALSE)</f>
        <v>Italy</v>
      </c>
    </row>
    <row r="1180" spans="2:23" x14ac:dyDescent="0.25">
      <c r="B1180" t="str">
        <f t="shared" si="18"/>
        <v>CO2 emissions (kt CO2) - 2200</v>
      </c>
      <c r="C1180" s="19">
        <v>0</v>
      </c>
      <c r="D1180" s="19">
        <v>0</v>
      </c>
      <c r="E1180" s="19">
        <v>0</v>
      </c>
      <c r="F1180" s="19">
        <v>0</v>
      </c>
      <c r="G1180" s="19">
        <v>0</v>
      </c>
      <c r="H1180" s="19">
        <v>0</v>
      </c>
      <c r="I1180" s="19">
        <v>0</v>
      </c>
      <c r="J1180" s="19">
        <v>0</v>
      </c>
      <c r="K1180" s="19">
        <v>0</v>
      </c>
      <c r="L1180" s="19">
        <v>0</v>
      </c>
      <c r="M1180" s="19">
        <v>0</v>
      </c>
      <c r="N1180" s="19">
        <v>0</v>
      </c>
      <c r="O1180" s="19">
        <v>0</v>
      </c>
      <c r="P1180" s="19">
        <v>0</v>
      </c>
      <c r="Q1180" s="19">
        <v>0</v>
      </c>
      <c r="R1180" s="19">
        <v>0</v>
      </c>
      <c r="S1180" s="1" t="s">
        <v>43</v>
      </c>
      <c r="T1180" s="1" t="s">
        <v>5</v>
      </c>
      <c r="U1180" t="str">
        <f>IFERROR(VLOOKUP(JRC_IDEES_powergen[[#This Row],[Headers]],sections[#All],1,FALSE),U1179)</f>
        <v>CO2 emissions (kt CO2)</v>
      </c>
      <c r="V1180" t="str">
        <f>IFERROR(VLOOKUP(JRC_IDEES_powergen[[#This Row],[Headers]],ec[#All],3,FALSE),"")</f>
        <v>2100</v>
      </c>
      <c r="W1180" t="str">
        <f>VLOOKUP(MID(JRC_IDEES_powergen[[#This Row],[Source.Name]],25,2),Table5[#All],3,FALSE)</f>
        <v>Italy</v>
      </c>
    </row>
    <row r="1181" spans="2:23" x14ac:dyDescent="0.25">
      <c r="B1181" t="str">
        <f t="shared" si="18"/>
        <v>CO2 emissions (kt CO2) - 3210</v>
      </c>
      <c r="C1181" s="19">
        <v>0</v>
      </c>
      <c r="D1181" s="19">
        <v>0</v>
      </c>
      <c r="E1181" s="19">
        <v>0</v>
      </c>
      <c r="F1181" s="19">
        <v>0</v>
      </c>
      <c r="G1181" s="19">
        <v>0</v>
      </c>
      <c r="H1181" s="19">
        <v>0</v>
      </c>
      <c r="I1181" s="19">
        <v>0</v>
      </c>
      <c r="J1181" s="19">
        <v>0</v>
      </c>
      <c r="K1181" s="19">
        <v>0</v>
      </c>
      <c r="L1181" s="19">
        <v>0</v>
      </c>
      <c r="M1181" s="19">
        <v>0</v>
      </c>
      <c r="N1181" s="19">
        <v>0</v>
      </c>
      <c r="O1181" s="19">
        <v>0</v>
      </c>
      <c r="P1181" s="19">
        <v>0</v>
      </c>
      <c r="Q1181" s="19">
        <v>0</v>
      </c>
      <c r="R1181" s="19">
        <v>0</v>
      </c>
      <c r="S1181" s="1" t="s">
        <v>43</v>
      </c>
      <c r="T1181" s="1" t="s">
        <v>6</v>
      </c>
      <c r="U1181" t="str">
        <f>IFERROR(VLOOKUP(JRC_IDEES_powergen[[#This Row],[Headers]],sections[#All],1,FALSE),U1180)</f>
        <v>CO2 emissions (kt CO2)</v>
      </c>
      <c r="V1181" t="str">
        <f>IFERROR(VLOOKUP(JRC_IDEES_powergen[[#This Row],[Headers]],ec[#All],3,FALSE),"")</f>
        <v>2200</v>
      </c>
      <c r="W1181" t="str">
        <f>VLOOKUP(MID(JRC_IDEES_powergen[[#This Row],[Source.Name]],25,2),Table5[#All],3,FALSE)</f>
        <v>Italy</v>
      </c>
    </row>
    <row r="1182" spans="2:23" x14ac:dyDescent="0.25">
      <c r="B1182" t="str">
        <f t="shared" si="18"/>
        <v>CO2 emissions (kt CO2) - 3260</v>
      </c>
      <c r="C1182" s="19">
        <v>0</v>
      </c>
      <c r="D1182" s="19">
        <v>0</v>
      </c>
      <c r="E1182" s="19">
        <v>0</v>
      </c>
      <c r="F1182" s="19">
        <v>0</v>
      </c>
      <c r="G1182" s="19">
        <v>0</v>
      </c>
      <c r="H1182" s="19">
        <v>0</v>
      </c>
      <c r="I1182" s="19">
        <v>0</v>
      </c>
      <c r="J1182" s="19">
        <v>0</v>
      </c>
      <c r="K1182" s="19">
        <v>0</v>
      </c>
      <c r="L1182" s="19">
        <v>0</v>
      </c>
      <c r="M1182" s="19">
        <v>0</v>
      </c>
      <c r="N1182" s="19">
        <v>0</v>
      </c>
      <c r="O1182" s="19">
        <v>0</v>
      </c>
      <c r="P1182" s="19">
        <v>0</v>
      </c>
      <c r="Q1182" s="19">
        <v>0</v>
      </c>
      <c r="R1182" s="19">
        <v>0</v>
      </c>
      <c r="S1182" s="1" t="s">
        <v>43</v>
      </c>
      <c r="T1182" s="1" t="s">
        <v>7</v>
      </c>
      <c r="U1182" t="str">
        <f>IFERROR(VLOOKUP(JRC_IDEES_powergen[[#This Row],[Headers]],sections[#All],1,FALSE),U1181)</f>
        <v>CO2 emissions (kt CO2)</v>
      </c>
      <c r="V1182" t="str">
        <f>IFERROR(VLOOKUP(JRC_IDEES_powergen[[#This Row],[Headers]],ec[#All],3,FALSE),"")</f>
        <v>3210</v>
      </c>
      <c r="W1182" t="str">
        <f>VLOOKUP(MID(JRC_IDEES_powergen[[#This Row],[Source.Name]],25,2),Table5[#All],3,FALSE)</f>
        <v>Italy</v>
      </c>
    </row>
    <row r="1183" spans="2:23" x14ac:dyDescent="0.25">
      <c r="B1183" t="str">
        <f t="shared" si="18"/>
        <v>CO2 emissions (kt CO2) - 0</v>
      </c>
      <c r="C1183" s="19">
        <v>0</v>
      </c>
      <c r="D1183" s="19">
        <v>0</v>
      </c>
      <c r="E1183" s="19">
        <v>0</v>
      </c>
      <c r="F1183" s="19">
        <v>0</v>
      </c>
      <c r="G1183" s="19">
        <v>0</v>
      </c>
      <c r="H1183" s="19">
        <v>0</v>
      </c>
      <c r="I1183" s="19">
        <v>0</v>
      </c>
      <c r="J1183" s="19">
        <v>0</v>
      </c>
      <c r="K1183" s="19">
        <v>0</v>
      </c>
      <c r="L1183" s="19">
        <v>0</v>
      </c>
      <c r="M1183" s="19">
        <v>0</v>
      </c>
      <c r="N1183" s="19">
        <v>0</v>
      </c>
      <c r="O1183" s="19">
        <v>0</v>
      </c>
      <c r="P1183" s="19">
        <v>0</v>
      </c>
      <c r="Q1183" s="19">
        <v>0</v>
      </c>
      <c r="R1183" s="19">
        <v>0</v>
      </c>
      <c r="S1183" s="1" t="s">
        <v>43</v>
      </c>
      <c r="T1183" s="1" t="s">
        <v>8</v>
      </c>
      <c r="U1183" t="str">
        <f>IFERROR(VLOOKUP(JRC_IDEES_powergen[[#This Row],[Headers]],sections[#All],1,FALSE),U1182)</f>
        <v>CO2 emissions (kt CO2)</v>
      </c>
      <c r="V1183" t="str">
        <f>IFERROR(VLOOKUP(JRC_IDEES_powergen[[#This Row],[Headers]],ec[#All],3,FALSE),"")</f>
        <v>3260</v>
      </c>
      <c r="W1183" t="str">
        <f>VLOOKUP(MID(JRC_IDEES_powergen[[#This Row],[Source.Name]],25,2),Table5[#All],3,FALSE)</f>
        <v>Italy</v>
      </c>
    </row>
    <row r="1184" spans="2:23" x14ac:dyDescent="0.25">
      <c r="B1184" t="str">
        <f t="shared" si="18"/>
        <v>CO2 emissions (kt CO2) - 3270A</v>
      </c>
      <c r="C1184" s="19">
        <v>0</v>
      </c>
      <c r="D1184" s="19">
        <v>0</v>
      </c>
      <c r="E1184" s="19">
        <v>0</v>
      </c>
      <c r="F1184" s="19">
        <v>0</v>
      </c>
      <c r="G1184" s="19">
        <v>0</v>
      </c>
      <c r="H1184" s="19">
        <v>0</v>
      </c>
      <c r="I1184" s="19">
        <v>0</v>
      </c>
      <c r="J1184" s="19">
        <v>0</v>
      </c>
      <c r="K1184" s="19">
        <v>0</v>
      </c>
      <c r="L1184" s="19">
        <v>0</v>
      </c>
      <c r="M1184" s="19">
        <v>0</v>
      </c>
      <c r="N1184" s="19">
        <v>0</v>
      </c>
      <c r="O1184" s="19">
        <v>0</v>
      </c>
      <c r="P1184" s="19">
        <v>0</v>
      </c>
      <c r="Q1184" s="19">
        <v>0</v>
      </c>
      <c r="R1184" s="19">
        <v>0</v>
      </c>
      <c r="S1184" s="1" t="s">
        <v>43</v>
      </c>
      <c r="T1184" s="1" t="s">
        <v>9</v>
      </c>
      <c r="U1184" t="str">
        <f>IFERROR(VLOOKUP(JRC_IDEES_powergen[[#This Row],[Headers]],sections[#All],1,FALSE),U1183)</f>
        <v>CO2 emissions (kt CO2)</v>
      </c>
      <c r="V1184">
        <f>IFERROR(VLOOKUP(JRC_IDEES_powergen[[#This Row],[Headers]],ec[#All],3,FALSE),"")</f>
        <v>0</v>
      </c>
      <c r="W1184" t="str">
        <f>VLOOKUP(MID(JRC_IDEES_powergen[[#This Row],[Source.Name]],25,2),Table5[#All],3,FALSE)</f>
        <v>Italy</v>
      </c>
    </row>
    <row r="1185" spans="2:23" x14ac:dyDescent="0.25">
      <c r="B1185" t="str">
        <f t="shared" si="18"/>
        <v>CO2 emissions (kt CO2) - 3280</v>
      </c>
      <c r="C1185" s="19">
        <v>0</v>
      </c>
      <c r="D1185" s="19">
        <v>0</v>
      </c>
      <c r="E1185" s="19">
        <v>0</v>
      </c>
      <c r="F1185" s="19">
        <v>0</v>
      </c>
      <c r="G1185" s="19">
        <v>0</v>
      </c>
      <c r="H1185" s="19">
        <v>0</v>
      </c>
      <c r="I1185" s="19">
        <v>0</v>
      </c>
      <c r="J1185" s="19">
        <v>0</v>
      </c>
      <c r="K1185" s="19">
        <v>0</v>
      </c>
      <c r="L1185" s="19">
        <v>0</v>
      </c>
      <c r="M1185" s="19">
        <v>0</v>
      </c>
      <c r="N1185" s="19">
        <v>0</v>
      </c>
      <c r="O1185" s="19">
        <v>0</v>
      </c>
      <c r="P1185" s="19">
        <v>0</v>
      </c>
      <c r="Q1185" s="19">
        <v>0</v>
      </c>
      <c r="R1185" s="19">
        <v>0</v>
      </c>
      <c r="S1185" s="1" t="s">
        <v>43</v>
      </c>
      <c r="T1185" s="1" t="s">
        <v>10</v>
      </c>
      <c r="U1185" t="str">
        <f>IFERROR(VLOOKUP(JRC_IDEES_powergen[[#This Row],[Headers]],sections[#All],1,FALSE),U1184)</f>
        <v>CO2 emissions (kt CO2)</v>
      </c>
      <c r="V1185" t="str">
        <f>IFERROR(VLOOKUP(JRC_IDEES_powergen[[#This Row],[Headers]],ec[#All],3,FALSE),"")</f>
        <v>3270A</v>
      </c>
      <c r="W1185" t="str">
        <f>VLOOKUP(MID(JRC_IDEES_powergen[[#This Row],[Source.Name]],25,2),Table5[#All],3,FALSE)</f>
        <v>Italy</v>
      </c>
    </row>
    <row r="1186" spans="2:23" x14ac:dyDescent="0.25">
      <c r="B1186" t="str">
        <f t="shared" si="18"/>
        <v/>
      </c>
      <c r="C1186" s="19">
        <v>0</v>
      </c>
      <c r="D1186" s="19">
        <v>0</v>
      </c>
      <c r="E1186" s="19">
        <v>0</v>
      </c>
      <c r="F1186" s="19">
        <v>0</v>
      </c>
      <c r="G1186" s="19">
        <v>0</v>
      </c>
      <c r="H1186" s="19">
        <v>0</v>
      </c>
      <c r="I1186" s="19">
        <v>0</v>
      </c>
      <c r="J1186" s="19">
        <v>0</v>
      </c>
      <c r="K1186" s="19">
        <v>0</v>
      </c>
      <c r="L1186" s="19">
        <v>0</v>
      </c>
      <c r="M1186" s="19">
        <v>0</v>
      </c>
      <c r="N1186" s="19">
        <v>0</v>
      </c>
      <c r="O1186" s="19">
        <v>0</v>
      </c>
      <c r="P1186" s="19">
        <v>0</v>
      </c>
      <c r="Q1186" s="19">
        <v>0</v>
      </c>
      <c r="R1186" s="19">
        <v>0</v>
      </c>
      <c r="S1186" s="1" t="s">
        <v>43</v>
      </c>
      <c r="T1186" s="1" t="s">
        <v>11</v>
      </c>
      <c r="U1186" t="str">
        <f>IFERROR(VLOOKUP(JRC_IDEES_powergen[[#This Row],[Headers]],sections[#All],1,FALSE),U1185)</f>
        <v>CO2 emissions (kt CO2)</v>
      </c>
      <c r="V1186" t="str">
        <f>IFERROR(VLOOKUP(JRC_IDEES_powergen[[#This Row],[Headers]],ec[#All],3,FALSE),"")</f>
        <v>3280</v>
      </c>
      <c r="W1186" t="str">
        <f>VLOOKUP(MID(JRC_IDEES_powergen[[#This Row],[Source.Name]],25,2),Table5[#All],3,FALSE)</f>
        <v>Italy</v>
      </c>
    </row>
    <row r="1187" spans="2:23" x14ac:dyDescent="0.25">
      <c r="B1187" t="str">
        <f t="shared" si="18"/>
        <v>CO2 emissions (kt CO2) - 4100</v>
      </c>
      <c r="C1187" s="19">
        <v>0</v>
      </c>
      <c r="D1187" s="19">
        <v>0</v>
      </c>
      <c r="E1187" s="19">
        <v>0</v>
      </c>
      <c r="F1187" s="19">
        <v>0</v>
      </c>
      <c r="G1187" s="19">
        <v>0</v>
      </c>
      <c r="H1187" s="19">
        <v>0</v>
      </c>
      <c r="I1187" s="19">
        <v>0</v>
      </c>
      <c r="J1187" s="19">
        <v>0</v>
      </c>
      <c r="K1187" s="19">
        <v>0</v>
      </c>
      <c r="L1187" s="19">
        <v>0</v>
      </c>
      <c r="M1187" s="19">
        <v>0</v>
      </c>
      <c r="N1187" s="19">
        <v>0</v>
      </c>
      <c r="O1187" s="19">
        <v>0</v>
      </c>
      <c r="P1187" s="19">
        <v>0</v>
      </c>
      <c r="Q1187" s="19">
        <v>0</v>
      </c>
      <c r="R1187" s="19">
        <v>0</v>
      </c>
      <c r="S1187" s="1" t="s">
        <v>43</v>
      </c>
      <c r="T1187" s="1" t="s">
        <v>12</v>
      </c>
      <c r="U1187" t="str">
        <f>IFERROR(VLOOKUP(JRC_IDEES_powergen[[#This Row],[Headers]],sections[#All],1,FALSE),U1186)</f>
        <v>CO2 emissions (kt CO2)</v>
      </c>
      <c r="V1187" t="str">
        <f>IFERROR(VLOOKUP(JRC_IDEES_powergen[[#This Row],[Headers]],ec[#All],3,FALSE),"")</f>
        <v/>
      </c>
      <c r="W1187" t="str">
        <f>VLOOKUP(MID(JRC_IDEES_powergen[[#This Row],[Source.Name]],25,2),Table5[#All],3,FALSE)</f>
        <v>Italy</v>
      </c>
    </row>
    <row r="1188" spans="2:23" x14ac:dyDescent="0.25">
      <c r="B1188" t="str">
        <f t="shared" si="18"/>
        <v>CO2 emissions (kt CO2) - 5542</v>
      </c>
      <c r="C1188" s="19">
        <v>0</v>
      </c>
      <c r="D1188" s="19">
        <v>0</v>
      </c>
      <c r="E1188" s="19">
        <v>0</v>
      </c>
      <c r="F1188" s="19">
        <v>0</v>
      </c>
      <c r="G1188" s="19">
        <v>0</v>
      </c>
      <c r="H1188" s="19">
        <v>0</v>
      </c>
      <c r="I1188" s="19">
        <v>0</v>
      </c>
      <c r="J1188" s="19">
        <v>0</v>
      </c>
      <c r="K1188" s="19">
        <v>0</v>
      </c>
      <c r="L1188" s="19">
        <v>0</v>
      </c>
      <c r="M1188" s="19">
        <v>0</v>
      </c>
      <c r="N1188" s="19">
        <v>0</v>
      </c>
      <c r="O1188" s="19">
        <v>0</v>
      </c>
      <c r="P1188" s="19">
        <v>0</v>
      </c>
      <c r="Q1188" s="19">
        <v>0</v>
      </c>
      <c r="R1188" s="19">
        <v>0</v>
      </c>
      <c r="S1188" s="1" t="s">
        <v>43</v>
      </c>
      <c r="T1188" s="1" t="s">
        <v>13</v>
      </c>
      <c r="U1188" t="str">
        <f>IFERROR(VLOOKUP(JRC_IDEES_powergen[[#This Row],[Headers]],sections[#All],1,FALSE),U1187)</f>
        <v>CO2 emissions (kt CO2)</v>
      </c>
      <c r="V1188" t="str">
        <f>IFERROR(VLOOKUP(JRC_IDEES_powergen[[#This Row],[Headers]],ec[#All],3,FALSE),"")</f>
        <v>4100</v>
      </c>
      <c r="W1188" t="str">
        <f>VLOOKUP(MID(JRC_IDEES_powergen[[#This Row],[Source.Name]],25,2),Table5[#All],3,FALSE)</f>
        <v>Italy</v>
      </c>
    </row>
    <row r="1189" spans="2:23" x14ac:dyDescent="0.25">
      <c r="B1189" t="str">
        <f t="shared" si="18"/>
        <v>CO2 emissions (kt CO2) - 4200</v>
      </c>
      <c r="C1189" s="19">
        <v>0</v>
      </c>
      <c r="D1189" s="19">
        <v>0</v>
      </c>
      <c r="E1189" s="19">
        <v>0</v>
      </c>
      <c r="F1189" s="19">
        <v>0</v>
      </c>
      <c r="G1189" s="19">
        <v>0</v>
      </c>
      <c r="H1189" s="19">
        <v>0</v>
      </c>
      <c r="I1189" s="19">
        <v>0</v>
      </c>
      <c r="J1189" s="19">
        <v>0</v>
      </c>
      <c r="K1189" s="19">
        <v>0</v>
      </c>
      <c r="L1189" s="19">
        <v>0</v>
      </c>
      <c r="M1189" s="19">
        <v>0</v>
      </c>
      <c r="N1189" s="19">
        <v>0</v>
      </c>
      <c r="O1189" s="19">
        <v>0</v>
      </c>
      <c r="P1189" s="19">
        <v>0</v>
      </c>
      <c r="Q1189" s="19">
        <v>0</v>
      </c>
      <c r="R1189" s="19">
        <v>0</v>
      </c>
      <c r="S1189" s="1" t="s">
        <v>43</v>
      </c>
      <c r="T1189" s="1" t="s">
        <v>14</v>
      </c>
      <c r="U1189" t="str">
        <f>IFERROR(VLOOKUP(JRC_IDEES_powergen[[#This Row],[Headers]],sections[#All],1,FALSE),U1188)</f>
        <v>CO2 emissions (kt CO2)</v>
      </c>
      <c r="V1189" t="str">
        <f>IFERROR(VLOOKUP(JRC_IDEES_powergen[[#This Row],[Headers]],ec[#All],3,FALSE),"")</f>
        <v>5542</v>
      </c>
      <c r="W1189" t="str">
        <f>VLOOKUP(MID(JRC_IDEES_powergen[[#This Row],[Source.Name]],25,2),Table5[#All],3,FALSE)</f>
        <v>Italy</v>
      </c>
    </row>
    <row r="1190" spans="2:23" x14ac:dyDescent="0.25">
      <c r="B1190" t="str">
        <f t="shared" si="18"/>
        <v>CO2 emissions (kt CO2) - 0</v>
      </c>
      <c r="C1190" s="19">
        <v>0</v>
      </c>
      <c r="D1190" s="19">
        <v>0</v>
      </c>
      <c r="E1190" s="19">
        <v>0</v>
      </c>
      <c r="F1190" s="19">
        <v>0</v>
      </c>
      <c r="G1190" s="19">
        <v>0</v>
      </c>
      <c r="H1190" s="19">
        <v>0</v>
      </c>
      <c r="I1190" s="19">
        <v>0</v>
      </c>
      <c r="J1190" s="19">
        <v>0</v>
      </c>
      <c r="K1190" s="19">
        <v>0</v>
      </c>
      <c r="L1190" s="19">
        <v>0</v>
      </c>
      <c r="M1190" s="19">
        <v>0</v>
      </c>
      <c r="N1190" s="19">
        <v>0</v>
      </c>
      <c r="O1190" s="19">
        <v>0</v>
      </c>
      <c r="P1190" s="19">
        <v>0</v>
      </c>
      <c r="Q1190" s="19">
        <v>0</v>
      </c>
      <c r="R1190" s="19">
        <v>0</v>
      </c>
      <c r="S1190" s="1" t="s">
        <v>43</v>
      </c>
      <c r="T1190" s="1" t="s">
        <v>15</v>
      </c>
      <c r="U1190" t="str">
        <f>IFERROR(VLOOKUP(JRC_IDEES_powergen[[#This Row],[Headers]],sections[#All],1,FALSE),U1189)</f>
        <v>CO2 emissions (kt CO2)</v>
      </c>
      <c r="V1190" t="str">
        <f>IFERROR(VLOOKUP(JRC_IDEES_powergen[[#This Row],[Headers]],ec[#All],3,FALSE),"")</f>
        <v>4200</v>
      </c>
      <c r="W1190" t="str">
        <f>VLOOKUP(MID(JRC_IDEES_powergen[[#This Row],[Source.Name]],25,2),Table5[#All],3,FALSE)</f>
        <v>Italy</v>
      </c>
    </row>
    <row r="1191" spans="2:23" x14ac:dyDescent="0.25">
      <c r="B1191" t="str">
        <f t="shared" si="18"/>
        <v>CO2 emissions (kt CO2) - 5541</v>
      </c>
      <c r="C1191" s="19">
        <v>0</v>
      </c>
      <c r="D1191" s="19">
        <v>0</v>
      </c>
      <c r="E1191" s="19">
        <v>0</v>
      </c>
      <c r="F1191" s="19">
        <v>0</v>
      </c>
      <c r="G1191" s="19">
        <v>0</v>
      </c>
      <c r="H1191" s="19">
        <v>0</v>
      </c>
      <c r="I1191" s="19">
        <v>0</v>
      </c>
      <c r="J1191" s="19">
        <v>0</v>
      </c>
      <c r="K1191" s="19">
        <v>0</v>
      </c>
      <c r="L1191" s="19">
        <v>0</v>
      </c>
      <c r="M1191" s="19">
        <v>0</v>
      </c>
      <c r="N1191" s="19">
        <v>0</v>
      </c>
      <c r="O1191" s="19">
        <v>0</v>
      </c>
      <c r="P1191" s="19">
        <v>0</v>
      </c>
      <c r="Q1191" s="19">
        <v>0</v>
      </c>
      <c r="R1191" s="19">
        <v>0</v>
      </c>
      <c r="S1191" s="1" t="s">
        <v>43</v>
      </c>
      <c r="T1191" s="1" t="s">
        <v>16</v>
      </c>
      <c r="U1191" t="str">
        <f>IFERROR(VLOOKUP(JRC_IDEES_powergen[[#This Row],[Headers]],sections[#All],1,FALSE),U1190)</f>
        <v>CO2 emissions (kt CO2)</v>
      </c>
      <c r="V1191">
        <f>IFERROR(VLOOKUP(JRC_IDEES_powergen[[#This Row],[Headers]],ec[#All],3,FALSE),"")</f>
        <v>0</v>
      </c>
      <c r="W1191" t="str">
        <f>VLOOKUP(MID(JRC_IDEES_powergen[[#This Row],[Source.Name]],25,2),Table5[#All],3,FALSE)</f>
        <v>Italy</v>
      </c>
    </row>
    <row r="1192" spans="2:23" x14ac:dyDescent="0.25">
      <c r="B1192" t="str">
        <f t="shared" si="18"/>
        <v>CO2 emissions (kt CO2) - 55431</v>
      </c>
      <c r="C1192" s="19">
        <v>0</v>
      </c>
      <c r="D1192" s="19">
        <v>0</v>
      </c>
      <c r="E1192" s="19">
        <v>0</v>
      </c>
      <c r="F1192" s="19">
        <v>0</v>
      </c>
      <c r="G1192" s="19">
        <v>0</v>
      </c>
      <c r="H1192" s="19">
        <v>0</v>
      </c>
      <c r="I1192" s="19">
        <v>0</v>
      </c>
      <c r="J1192" s="19">
        <v>0</v>
      </c>
      <c r="K1192" s="19">
        <v>0</v>
      </c>
      <c r="L1192" s="19">
        <v>0</v>
      </c>
      <c r="M1192" s="19">
        <v>0</v>
      </c>
      <c r="N1192" s="19">
        <v>0</v>
      </c>
      <c r="O1192" s="19">
        <v>0</v>
      </c>
      <c r="P1192" s="19">
        <v>0</v>
      </c>
      <c r="Q1192" s="19">
        <v>0</v>
      </c>
      <c r="R1192" s="19">
        <v>0</v>
      </c>
      <c r="S1192" s="1" t="s">
        <v>43</v>
      </c>
      <c r="T1192" s="1" t="s">
        <v>17</v>
      </c>
      <c r="U1192" t="str">
        <f>IFERROR(VLOOKUP(JRC_IDEES_powergen[[#This Row],[Headers]],sections[#All],1,FALSE),U1191)</f>
        <v>CO2 emissions (kt CO2)</v>
      </c>
      <c r="V1192" t="str">
        <f>IFERROR(VLOOKUP(JRC_IDEES_powergen[[#This Row],[Headers]],ec[#All],3,FALSE),"")</f>
        <v>5541</v>
      </c>
      <c r="W1192" t="str">
        <f>VLOOKUP(MID(JRC_IDEES_powergen[[#This Row],[Source.Name]],25,2),Table5[#All],3,FALSE)</f>
        <v>Italy</v>
      </c>
    </row>
    <row r="1193" spans="2:23" x14ac:dyDescent="0.25">
      <c r="B1193" t="str">
        <f t="shared" si="18"/>
        <v>CO2 emissions (kt CO2) - 5545</v>
      </c>
      <c r="C1193" s="19">
        <v>0</v>
      </c>
      <c r="D1193" s="19">
        <v>0</v>
      </c>
      <c r="E1193" s="19">
        <v>0</v>
      </c>
      <c r="F1193" s="19">
        <v>0</v>
      </c>
      <c r="G1193" s="19">
        <v>0</v>
      </c>
      <c r="H1193" s="19">
        <v>0</v>
      </c>
      <c r="I1193" s="19">
        <v>0</v>
      </c>
      <c r="J1193" s="19">
        <v>0</v>
      </c>
      <c r="K1193" s="19">
        <v>0</v>
      </c>
      <c r="L1193" s="19">
        <v>0</v>
      </c>
      <c r="M1193" s="19">
        <v>0</v>
      </c>
      <c r="N1193" s="19">
        <v>0</v>
      </c>
      <c r="O1193" s="19">
        <v>0</v>
      </c>
      <c r="P1193" s="19">
        <v>0</v>
      </c>
      <c r="Q1193" s="19">
        <v>0</v>
      </c>
      <c r="R1193" s="19">
        <v>0</v>
      </c>
      <c r="S1193" s="1" t="s">
        <v>43</v>
      </c>
      <c r="T1193" s="1" t="s">
        <v>18</v>
      </c>
      <c r="U1193" t="str">
        <f>IFERROR(VLOOKUP(JRC_IDEES_powergen[[#This Row],[Headers]],sections[#All],1,FALSE),U1192)</f>
        <v>CO2 emissions (kt CO2)</v>
      </c>
      <c r="V1193" t="str">
        <f>IFERROR(VLOOKUP(JRC_IDEES_powergen[[#This Row],[Headers]],ec[#All],3,FALSE),"")</f>
        <v>55431</v>
      </c>
      <c r="W1193" t="str">
        <f>VLOOKUP(MID(JRC_IDEES_powergen[[#This Row],[Source.Name]],25,2),Table5[#All],3,FALSE)</f>
        <v>Italy</v>
      </c>
    </row>
    <row r="1194" spans="2:23" x14ac:dyDescent="0.25">
      <c r="B1194" t="str">
        <f t="shared" si="18"/>
        <v>CO2 emissions (kt CO2) - 0</v>
      </c>
      <c r="C1194" s="19">
        <v>0</v>
      </c>
      <c r="D1194" s="19">
        <v>0</v>
      </c>
      <c r="E1194" s="19">
        <v>0</v>
      </c>
      <c r="F1194" s="19">
        <v>0</v>
      </c>
      <c r="G1194" s="19">
        <v>0</v>
      </c>
      <c r="H1194" s="19">
        <v>0</v>
      </c>
      <c r="I1194" s="19">
        <v>0</v>
      </c>
      <c r="J1194" s="19">
        <v>0</v>
      </c>
      <c r="K1194" s="19">
        <v>0</v>
      </c>
      <c r="L1194" s="19">
        <v>0</v>
      </c>
      <c r="M1194" s="19">
        <v>0</v>
      </c>
      <c r="N1194" s="19">
        <v>0</v>
      </c>
      <c r="O1194" s="19">
        <v>0</v>
      </c>
      <c r="P1194" s="19">
        <v>0</v>
      </c>
      <c r="Q1194" s="19">
        <v>0</v>
      </c>
      <c r="R1194" s="19">
        <v>0</v>
      </c>
      <c r="S1194" s="1" t="s">
        <v>43</v>
      </c>
      <c r="T1194" s="1" t="s">
        <v>19</v>
      </c>
      <c r="U1194" t="str">
        <f>IFERROR(VLOOKUP(JRC_IDEES_powergen[[#This Row],[Headers]],sections[#All],1,FALSE),U1193)</f>
        <v>CO2 emissions (kt CO2)</v>
      </c>
      <c r="V1194" t="str">
        <f>IFERROR(VLOOKUP(JRC_IDEES_powergen[[#This Row],[Headers]],ec[#All],3,FALSE),"")</f>
        <v>5545</v>
      </c>
      <c r="W1194" t="str">
        <f>VLOOKUP(MID(JRC_IDEES_powergen[[#This Row],[Source.Name]],25,2),Table5[#All],3,FALSE)</f>
        <v>Italy</v>
      </c>
    </row>
    <row r="1195" spans="2:23" x14ac:dyDescent="0.25">
      <c r="B1195" t="str">
        <f t="shared" si="18"/>
        <v>CO2 emissions (kt CO2) - 7100</v>
      </c>
      <c r="C1195" s="19">
        <v>0</v>
      </c>
      <c r="D1195" s="19">
        <v>0</v>
      </c>
      <c r="E1195" s="19">
        <v>0</v>
      </c>
      <c r="F1195" s="19">
        <v>0</v>
      </c>
      <c r="G1195" s="19">
        <v>0</v>
      </c>
      <c r="H1195" s="19">
        <v>0</v>
      </c>
      <c r="I1195" s="19">
        <v>0</v>
      </c>
      <c r="J1195" s="19">
        <v>0</v>
      </c>
      <c r="K1195" s="19">
        <v>0</v>
      </c>
      <c r="L1195" s="19">
        <v>0</v>
      </c>
      <c r="M1195" s="19">
        <v>0</v>
      </c>
      <c r="N1195" s="19">
        <v>0</v>
      </c>
      <c r="O1195" s="19">
        <v>0</v>
      </c>
      <c r="P1195" s="19">
        <v>0</v>
      </c>
      <c r="Q1195" s="19">
        <v>0</v>
      </c>
      <c r="R1195" s="19">
        <v>0</v>
      </c>
      <c r="S1195" s="1" t="s">
        <v>43</v>
      </c>
      <c r="T1195" s="1" t="s">
        <v>20</v>
      </c>
      <c r="U1195" t="str">
        <f>IFERROR(VLOOKUP(JRC_IDEES_powergen[[#This Row],[Headers]],sections[#All],1,FALSE),U1194)</f>
        <v>CO2 emissions (kt CO2)</v>
      </c>
      <c r="V1195">
        <f>IFERROR(VLOOKUP(JRC_IDEES_powergen[[#This Row],[Headers]],ec[#All],3,FALSE),"")</f>
        <v>0</v>
      </c>
      <c r="W1195" t="str">
        <f>VLOOKUP(MID(JRC_IDEES_powergen[[#This Row],[Source.Name]],25,2),Table5[#All],3,FALSE)</f>
        <v>Italy</v>
      </c>
    </row>
    <row r="1196" spans="2:23" x14ac:dyDescent="0.25">
      <c r="B1196" t="str">
        <f t="shared" si="18"/>
        <v>CO2 emissions (kt CO2) - 55432</v>
      </c>
      <c r="C1196" s="19">
        <v>0</v>
      </c>
      <c r="D1196" s="19">
        <v>0</v>
      </c>
      <c r="E1196" s="19">
        <v>0</v>
      </c>
      <c r="F1196" s="19">
        <v>0</v>
      </c>
      <c r="G1196" s="19">
        <v>0</v>
      </c>
      <c r="H1196" s="19">
        <v>0</v>
      </c>
      <c r="I1196" s="19">
        <v>0</v>
      </c>
      <c r="J1196" s="19">
        <v>0</v>
      </c>
      <c r="K1196" s="19">
        <v>0</v>
      </c>
      <c r="L1196" s="19">
        <v>0</v>
      </c>
      <c r="M1196" s="19">
        <v>0</v>
      </c>
      <c r="N1196" s="19">
        <v>0</v>
      </c>
      <c r="O1196" s="19">
        <v>0</v>
      </c>
      <c r="P1196" s="19">
        <v>0</v>
      </c>
      <c r="Q1196" s="19">
        <v>0</v>
      </c>
      <c r="R1196" s="19">
        <v>0</v>
      </c>
      <c r="S1196" s="1" t="s">
        <v>43</v>
      </c>
      <c r="T1196" s="1" t="s">
        <v>21</v>
      </c>
      <c r="U1196" t="str">
        <f>IFERROR(VLOOKUP(JRC_IDEES_powergen[[#This Row],[Headers]],sections[#All],1,FALSE),U1195)</f>
        <v>CO2 emissions (kt CO2)</v>
      </c>
      <c r="V1196" t="str">
        <f>IFERROR(VLOOKUP(JRC_IDEES_powergen[[#This Row],[Headers]],ec[#All],3,FALSE),"")</f>
        <v>7100</v>
      </c>
      <c r="W1196" t="str">
        <f>VLOOKUP(MID(JRC_IDEES_powergen[[#This Row],[Source.Name]],25,2),Table5[#All],3,FALSE)</f>
        <v>Italy</v>
      </c>
    </row>
    <row r="1197" spans="2:23" x14ac:dyDescent="0.25">
      <c r="B1197" t="str">
        <f t="shared" si="18"/>
        <v>CO2 emissions (kt CO2) - 5532</v>
      </c>
      <c r="C1197" s="19">
        <v>0</v>
      </c>
      <c r="D1197" s="19">
        <v>0</v>
      </c>
      <c r="E1197" s="19">
        <v>0</v>
      </c>
      <c r="F1197" s="19">
        <v>0</v>
      </c>
      <c r="G1197" s="19">
        <v>0</v>
      </c>
      <c r="H1197" s="19">
        <v>0</v>
      </c>
      <c r="I1197" s="19">
        <v>0</v>
      </c>
      <c r="J1197" s="19">
        <v>0</v>
      </c>
      <c r="K1197" s="19">
        <v>0</v>
      </c>
      <c r="L1197" s="19">
        <v>0</v>
      </c>
      <c r="M1197" s="19">
        <v>0</v>
      </c>
      <c r="N1197" s="19">
        <v>0</v>
      </c>
      <c r="O1197" s="19">
        <v>0</v>
      </c>
      <c r="P1197" s="19">
        <v>0</v>
      </c>
      <c r="Q1197" s="19">
        <v>0</v>
      </c>
      <c r="R1197" s="19">
        <v>0</v>
      </c>
      <c r="S1197" s="1" t="s">
        <v>43</v>
      </c>
      <c r="T1197" s="1" t="s">
        <v>22</v>
      </c>
      <c r="U1197" t="str">
        <f>IFERROR(VLOOKUP(JRC_IDEES_powergen[[#This Row],[Headers]],sections[#All],1,FALSE),U1196)</f>
        <v>CO2 emissions (kt CO2)</v>
      </c>
      <c r="V1197" t="str">
        <f>IFERROR(VLOOKUP(JRC_IDEES_powergen[[#This Row],[Headers]],ec[#All],3,FALSE),"")</f>
        <v>55432</v>
      </c>
      <c r="W1197" t="str">
        <f>VLOOKUP(MID(JRC_IDEES_powergen[[#This Row],[Source.Name]],25,2),Table5[#All],3,FALSE)</f>
        <v>Italy</v>
      </c>
    </row>
    <row r="1198" spans="2:23" x14ac:dyDescent="0.25">
      <c r="B1198" t="str">
        <f t="shared" si="18"/>
        <v>CO2 emissions (kt CO2) - 5550</v>
      </c>
      <c r="C1198" s="19">
        <v>0</v>
      </c>
      <c r="D1198" s="19">
        <v>0</v>
      </c>
      <c r="E1198" s="19">
        <v>0</v>
      </c>
      <c r="F1198" s="19">
        <v>0</v>
      </c>
      <c r="G1198" s="19">
        <v>0</v>
      </c>
      <c r="H1198" s="19">
        <v>0</v>
      </c>
      <c r="I1198" s="19">
        <v>0</v>
      </c>
      <c r="J1198" s="19">
        <v>0</v>
      </c>
      <c r="K1198" s="19">
        <v>0</v>
      </c>
      <c r="L1198" s="19">
        <v>0</v>
      </c>
      <c r="M1198" s="19">
        <v>0</v>
      </c>
      <c r="N1198" s="19">
        <v>0</v>
      </c>
      <c r="O1198" s="19">
        <v>0</v>
      </c>
      <c r="P1198" s="19">
        <v>0</v>
      </c>
      <c r="Q1198" s="19">
        <v>0</v>
      </c>
      <c r="R1198" s="19">
        <v>0</v>
      </c>
      <c r="S1198" s="1" t="s">
        <v>43</v>
      </c>
      <c r="T1198" s="1" t="s">
        <v>23</v>
      </c>
      <c r="U1198" t="str">
        <f>IFERROR(VLOOKUP(JRC_IDEES_powergen[[#This Row],[Headers]],sections[#All],1,FALSE),U1197)</f>
        <v>CO2 emissions (kt CO2)</v>
      </c>
      <c r="V1198" t="str">
        <f>IFERROR(VLOOKUP(JRC_IDEES_powergen[[#This Row],[Headers]],ec[#All],3,FALSE),"")</f>
        <v>5532</v>
      </c>
      <c r="W1198" t="str">
        <f>VLOOKUP(MID(JRC_IDEES_powergen[[#This Row],[Source.Name]],25,2),Table5[#All],3,FALSE)</f>
        <v>Italy</v>
      </c>
    </row>
    <row r="1199" spans="2:23" x14ac:dyDescent="0.25">
      <c r="B1199" t="str">
        <f t="shared" si="18"/>
        <v>CO2 emissions (kt CO2) - 99998</v>
      </c>
      <c r="C1199" s="19">
        <v>0</v>
      </c>
      <c r="D1199" s="19">
        <v>0</v>
      </c>
      <c r="E1199" s="19">
        <v>0</v>
      </c>
      <c r="F1199" s="19">
        <v>0</v>
      </c>
      <c r="G1199" s="19">
        <v>0</v>
      </c>
      <c r="H1199" s="19">
        <v>0</v>
      </c>
      <c r="I1199" s="19">
        <v>0</v>
      </c>
      <c r="J1199" s="19">
        <v>0</v>
      </c>
      <c r="K1199" s="19">
        <v>0</v>
      </c>
      <c r="L1199" s="19">
        <v>0</v>
      </c>
      <c r="M1199" s="19">
        <v>0</v>
      </c>
      <c r="N1199" s="19">
        <v>0</v>
      </c>
      <c r="O1199" s="19">
        <v>0</v>
      </c>
      <c r="P1199" s="19">
        <v>0</v>
      </c>
      <c r="Q1199" s="19">
        <v>0</v>
      </c>
      <c r="R1199" s="19">
        <v>0</v>
      </c>
      <c r="S1199" s="1" t="s">
        <v>43</v>
      </c>
      <c r="T1199" s="1" t="s">
        <v>24</v>
      </c>
      <c r="U1199" t="str">
        <f>IFERROR(VLOOKUP(JRC_IDEES_powergen[[#This Row],[Headers]],sections[#All],1,FALSE),U1198)</f>
        <v>CO2 emissions (kt CO2)</v>
      </c>
      <c r="V1199" t="str">
        <f>IFERROR(VLOOKUP(JRC_IDEES_powergen[[#This Row],[Headers]],ec[#All],3,FALSE),"")</f>
        <v>5550</v>
      </c>
      <c r="W1199" t="str">
        <f>VLOOKUP(MID(JRC_IDEES_powergen[[#This Row],[Source.Name]],25,2),Table5[#All],3,FALSE)</f>
        <v>Italy</v>
      </c>
    </row>
    <row r="1200" spans="2:23" x14ac:dyDescent="0.25">
      <c r="B1200" t="str">
        <f t="shared" si="18"/>
        <v>CO2 emissions (kt CO2) - 99999</v>
      </c>
      <c r="C1200" s="19">
        <v>0</v>
      </c>
      <c r="D1200" s="19">
        <v>0</v>
      </c>
      <c r="E1200" s="19">
        <v>0</v>
      </c>
      <c r="F1200" s="19">
        <v>0</v>
      </c>
      <c r="G1200" s="19">
        <v>0</v>
      </c>
      <c r="H1200" s="19">
        <v>0</v>
      </c>
      <c r="I1200" s="19">
        <v>0</v>
      </c>
      <c r="J1200" s="19">
        <v>0</v>
      </c>
      <c r="K1200" s="19">
        <v>0</v>
      </c>
      <c r="L1200" s="19">
        <v>0</v>
      </c>
      <c r="M1200" s="19">
        <v>0</v>
      </c>
      <c r="N1200" s="19">
        <v>0</v>
      </c>
      <c r="O1200" s="19">
        <v>0</v>
      </c>
      <c r="P1200" s="19">
        <v>0</v>
      </c>
      <c r="Q1200" s="19">
        <v>0</v>
      </c>
      <c r="R1200" s="19">
        <v>0</v>
      </c>
      <c r="S1200" s="1" t="s">
        <v>43</v>
      </c>
      <c r="T1200" s="1" t="s">
        <v>25</v>
      </c>
      <c r="U1200" t="str">
        <f>IFERROR(VLOOKUP(JRC_IDEES_powergen[[#This Row],[Headers]],sections[#All],1,FALSE),U1199)</f>
        <v>CO2 emissions (kt CO2)</v>
      </c>
      <c r="V1200" t="str">
        <f>IFERROR(VLOOKUP(JRC_IDEES_powergen[[#This Row],[Headers]],ec[#All],3,FALSE),"")</f>
        <v>99998</v>
      </c>
      <c r="W1200" t="str">
        <f>VLOOKUP(MID(JRC_IDEES_powergen[[#This Row],[Source.Name]],25,2),Table5[#All],3,FALSE)</f>
        <v>Italy</v>
      </c>
    </row>
    <row r="1201" spans="2:23" x14ac:dyDescent="0.25">
      <c r="B1201" t="str">
        <f t="shared" si="18"/>
        <v/>
      </c>
      <c r="C1201" s="19">
        <v>0</v>
      </c>
      <c r="D1201" s="19">
        <v>0</v>
      </c>
      <c r="E1201" s="19">
        <v>0</v>
      </c>
      <c r="F1201" s="19">
        <v>0</v>
      </c>
      <c r="G1201" s="19">
        <v>0</v>
      </c>
      <c r="H1201" s="19">
        <v>0</v>
      </c>
      <c r="I1201" s="19">
        <v>0</v>
      </c>
      <c r="J1201" s="19">
        <v>0</v>
      </c>
      <c r="K1201" s="19">
        <v>0</v>
      </c>
      <c r="L1201" s="19">
        <v>0</v>
      </c>
      <c r="M1201" s="19">
        <v>0</v>
      </c>
      <c r="N1201" s="19">
        <v>0</v>
      </c>
      <c r="O1201" s="19">
        <v>0</v>
      </c>
      <c r="P1201" s="19">
        <v>0</v>
      </c>
      <c r="Q1201" s="19">
        <v>0</v>
      </c>
      <c r="R1201" s="19">
        <v>0</v>
      </c>
      <c r="S1201" s="1" t="s">
        <v>43</v>
      </c>
      <c r="T1201" s="1" t="s">
        <v>26</v>
      </c>
      <c r="U1201" t="str">
        <f>IFERROR(VLOOKUP(JRC_IDEES_powergen[[#This Row],[Headers]],sections[#All],1,FALSE),U1200)</f>
        <v>CO2 emissions (kt CO2)</v>
      </c>
      <c r="V1201" t="str">
        <f>IFERROR(VLOOKUP(JRC_IDEES_powergen[[#This Row],[Headers]],ec[#All],3,FALSE),"")</f>
        <v>99999</v>
      </c>
      <c r="W1201" t="str">
        <f>VLOOKUP(MID(JRC_IDEES_powergen[[#This Row],[Source.Name]],25,2),Table5[#All],3,FALSE)</f>
        <v>Italy</v>
      </c>
    </row>
    <row r="1202" spans="2:23" x14ac:dyDescent="0.25">
      <c r="B1202" t="str">
        <f t="shared" si="18"/>
        <v/>
      </c>
      <c r="C1202" s="19">
        <v>2000</v>
      </c>
      <c r="D1202" s="19">
        <v>2001</v>
      </c>
      <c r="E1202" s="19">
        <v>2002</v>
      </c>
      <c r="F1202" s="19">
        <v>2003</v>
      </c>
      <c r="G1202" s="19">
        <v>2004</v>
      </c>
      <c r="H1202" s="19">
        <v>2005</v>
      </c>
      <c r="I1202" s="19">
        <v>2006</v>
      </c>
      <c r="J1202" s="19">
        <v>2007</v>
      </c>
      <c r="K1202" s="19">
        <v>2008</v>
      </c>
      <c r="L1202" s="19">
        <v>2009</v>
      </c>
      <c r="M1202" s="19">
        <v>2010</v>
      </c>
      <c r="N1202" s="19">
        <v>2011</v>
      </c>
      <c r="O1202" s="19">
        <v>2012</v>
      </c>
      <c r="P1202" s="19">
        <v>2013</v>
      </c>
      <c r="Q1202" s="19">
        <v>2014</v>
      </c>
      <c r="R1202" s="19">
        <v>2015</v>
      </c>
      <c r="S1202" s="1" t="s">
        <v>44</v>
      </c>
      <c r="T1202" s="1" t="s">
        <v>2</v>
      </c>
      <c r="U1202" t="str">
        <f>IFERROR(VLOOKUP(JRC_IDEES_powergen[[#This Row],[Headers]],sections[#All],1,FALSE),U1201)</f>
        <v>CO2 emissions (kt CO2)</v>
      </c>
      <c r="V1202" t="str">
        <f>IFERROR(VLOOKUP(JRC_IDEES_powergen[[#This Row],[Headers]],ec[#All],3,FALSE),"")</f>
        <v/>
      </c>
      <c r="W1202" t="str">
        <f>VLOOKUP(MID(JRC_IDEES_powergen[[#This Row],[Source.Name]],25,2),Table5[#All],3,FALSE)</f>
        <v>Lithuania</v>
      </c>
    </row>
    <row r="1203" spans="2:23" x14ac:dyDescent="0.25">
      <c r="B1203" t="str">
        <f t="shared" si="18"/>
        <v>Total gross distributed heat production (GWh) - 0</v>
      </c>
      <c r="C1203" s="19">
        <v>7026.2352776500165</v>
      </c>
      <c r="D1203" s="19">
        <v>6827.341860465117</v>
      </c>
      <c r="E1203" s="19">
        <v>6961.653023255818</v>
      </c>
      <c r="F1203" s="19">
        <v>6758.160232558138</v>
      </c>
      <c r="G1203" s="19">
        <v>5577.906976744187</v>
      </c>
      <c r="H1203" s="19">
        <v>5606.7685594370714</v>
      </c>
      <c r="I1203" s="19">
        <v>5711.6279069767452</v>
      </c>
      <c r="J1203" s="19">
        <v>5964.3613953488357</v>
      </c>
      <c r="K1203" s="19">
        <v>5287.7632558139539</v>
      </c>
      <c r="L1203" s="19">
        <v>5213.4923255813956</v>
      </c>
      <c r="M1203" s="19">
        <v>5675.0895949840296</v>
      </c>
      <c r="N1203" s="19">
        <v>5656.4818332700115</v>
      </c>
      <c r="O1203" s="19">
        <v>5909.491847023095</v>
      </c>
      <c r="P1203" s="19">
        <v>5286.2706934973958</v>
      </c>
      <c r="Q1203" s="19">
        <v>6053.3548405731499</v>
      </c>
      <c r="R1203" s="19">
        <v>6208.3269455942327</v>
      </c>
      <c r="S1203" s="1" t="s">
        <v>44</v>
      </c>
      <c r="T1203" s="1" t="s">
        <v>3</v>
      </c>
      <c r="U1203" t="str">
        <f>IFERROR(VLOOKUP(JRC_IDEES_powergen[[#This Row],[Headers]],sections[#All],1,FALSE),U1202)</f>
        <v>Total gross distributed heat production (GWh)</v>
      </c>
      <c r="V1203" t="str">
        <f>IFERROR(VLOOKUP(JRC_IDEES_powergen[[#This Row],[Headers]],ec[#All],3,FALSE),"")</f>
        <v/>
      </c>
      <c r="W1203" t="str">
        <f>VLOOKUP(MID(JRC_IDEES_powergen[[#This Row],[Source.Name]],25,2),Table5[#All],3,FALSE)</f>
        <v>Lithuania</v>
      </c>
    </row>
    <row r="1204" spans="2:23" x14ac:dyDescent="0.25">
      <c r="B1204" t="str">
        <f t="shared" si="18"/>
        <v>Total gross distributed heat production (GWh) - 2100</v>
      </c>
      <c r="C1204" s="19">
        <v>6992.1509465854706</v>
      </c>
      <c r="D1204" s="19">
        <v>6796.913954229246</v>
      </c>
      <c r="E1204" s="19">
        <v>6880.6778499175953</v>
      </c>
      <c r="F1204" s="19">
        <v>6724.4611895863509</v>
      </c>
      <c r="G1204" s="19">
        <v>5548.5416388577414</v>
      </c>
      <c r="H1204" s="19">
        <v>5575.5679220605498</v>
      </c>
      <c r="I1204" s="19">
        <v>5690.7290100269129</v>
      </c>
      <c r="J1204" s="19">
        <v>5945.4290057728449</v>
      </c>
      <c r="K1204" s="19">
        <v>5276.8286168984996</v>
      </c>
      <c r="L1204" s="19">
        <v>5169.8650984668266</v>
      </c>
      <c r="M1204" s="19">
        <v>5637.9534389343135</v>
      </c>
      <c r="N1204" s="19">
        <v>5624.5118205749677</v>
      </c>
      <c r="O1204" s="19">
        <v>5875.1982906651556</v>
      </c>
      <c r="P1204" s="19">
        <v>5270.2590716168161</v>
      </c>
      <c r="Q1204" s="19">
        <v>6034.3725625387506</v>
      </c>
      <c r="R1204" s="19">
        <v>6195.2814560387742</v>
      </c>
      <c r="S1204" s="1" t="s">
        <v>44</v>
      </c>
      <c r="T1204" s="1" t="s">
        <v>4</v>
      </c>
      <c r="U1204" t="str">
        <f>IFERROR(VLOOKUP(JRC_IDEES_powergen[[#This Row],[Headers]],sections[#All],1,FALSE),U1203)</f>
        <v>Total gross distributed heat production (GWh)</v>
      </c>
      <c r="V1204">
        <f>IFERROR(VLOOKUP(JRC_IDEES_powergen[[#This Row],[Headers]],ec[#All],3,FALSE),"")</f>
        <v>0</v>
      </c>
      <c r="W1204" t="str">
        <f>VLOOKUP(MID(JRC_IDEES_powergen[[#This Row],[Source.Name]],25,2),Table5[#All],3,FALSE)</f>
        <v>Lithuania</v>
      </c>
    </row>
    <row r="1205" spans="2:23" x14ac:dyDescent="0.25">
      <c r="B1205" t="str">
        <f t="shared" si="18"/>
        <v>Total gross distributed heat production (GWh) - 2200</v>
      </c>
      <c r="C1205" s="19">
        <v>69.013347226689646</v>
      </c>
      <c r="D1205" s="19">
        <v>72.812902182005516</v>
      </c>
      <c r="E1205" s="19">
        <v>62.255840425584729</v>
      </c>
      <c r="F1205" s="19">
        <v>69.715024308251614</v>
      </c>
      <c r="G1205" s="19">
        <v>66.618235416679809</v>
      </c>
      <c r="H1205" s="19">
        <v>61.283465508911853</v>
      </c>
      <c r="I1205" s="19">
        <v>61.712541970891387</v>
      </c>
      <c r="J1205" s="19">
        <v>55.760667767935367</v>
      </c>
      <c r="K1205" s="19">
        <v>45.006437087076584</v>
      </c>
      <c r="L1205" s="19">
        <v>29.291261593331875</v>
      </c>
      <c r="M1205" s="19">
        <v>39.777540425651985</v>
      </c>
      <c r="N1205" s="19">
        <v>34.436792482988785</v>
      </c>
      <c r="O1205" s="19">
        <v>29.250236393914825</v>
      </c>
      <c r="P1205" s="19">
        <v>24.258160259487223</v>
      </c>
      <c r="Q1205" s="19">
        <v>18.418114707978802</v>
      </c>
      <c r="R1205" s="19">
        <v>24.559105189752056</v>
      </c>
      <c r="S1205" s="1" t="s">
        <v>44</v>
      </c>
      <c r="T1205" s="1" t="s">
        <v>5</v>
      </c>
      <c r="U1205" t="str">
        <f>IFERROR(VLOOKUP(JRC_IDEES_powergen[[#This Row],[Headers]],sections[#All],1,FALSE),U1204)</f>
        <v>Total gross distributed heat production (GWh)</v>
      </c>
      <c r="V1205" t="str">
        <f>IFERROR(VLOOKUP(JRC_IDEES_powergen[[#This Row],[Headers]],ec[#All],3,FALSE),"")</f>
        <v>2100</v>
      </c>
      <c r="W1205" t="str">
        <f>VLOOKUP(MID(JRC_IDEES_powergen[[#This Row],[Source.Name]],25,2),Table5[#All],3,FALSE)</f>
        <v>Lithuania</v>
      </c>
    </row>
    <row r="1206" spans="2:23" x14ac:dyDescent="0.25">
      <c r="B1206" t="str">
        <f t="shared" si="18"/>
        <v>Total gross distributed heat production (GWh) - 3210</v>
      </c>
      <c r="C1206" s="19">
        <v>22.090792002580791</v>
      </c>
      <c r="D1206" s="19">
        <v>24.992991603239496</v>
      </c>
      <c r="E1206" s="19">
        <v>24.295257380413435</v>
      </c>
      <c r="F1206" s="19">
        <v>30.087253530801437</v>
      </c>
      <c r="G1206" s="19">
        <v>31.349757843143447</v>
      </c>
      <c r="H1206" s="19">
        <v>35.783962806203029</v>
      </c>
      <c r="I1206" s="19">
        <v>30.770949435617808</v>
      </c>
      <c r="J1206" s="19">
        <v>45.555559877770953</v>
      </c>
      <c r="K1206" s="19">
        <v>25.380859115304535</v>
      </c>
      <c r="L1206" s="19">
        <v>39.173777471981005</v>
      </c>
      <c r="M1206" s="19">
        <v>25.600771724151397</v>
      </c>
      <c r="N1206" s="19">
        <v>32.06299722759524</v>
      </c>
      <c r="O1206" s="19">
        <v>26.082186434410637</v>
      </c>
      <c r="P1206" s="19">
        <v>108.62725527133347</v>
      </c>
      <c r="Q1206" s="19">
        <v>32.12090769893036</v>
      </c>
      <c r="R1206" s="19">
        <v>17.774732317531814</v>
      </c>
      <c r="S1206" s="1" t="s">
        <v>44</v>
      </c>
      <c r="T1206" s="1" t="s">
        <v>6</v>
      </c>
      <c r="U1206" t="str">
        <f>IFERROR(VLOOKUP(JRC_IDEES_powergen[[#This Row],[Headers]],sections[#All],1,FALSE),U1205)</f>
        <v>Total gross distributed heat production (GWh)</v>
      </c>
      <c r="V1206" t="str">
        <f>IFERROR(VLOOKUP(JRC_IDEES_powergen[[#This Row],[Headers]],ec[#All],3,FALSE),"")</f>
        <v>2200</v>
      </c>
      <c r="W1206" t="str">
        <f>VLOOKUP(MID(JRC_IDEES_powergen[[#This Row],[Source.Name]],25,2),Table5[#All],3,FALSE)</f>
        <v>Lithuania</v>
      </c>
    </row>
    <row r="1207" spans="2:23" x14ac:dyDescent="0.25">
      <c r="B1207" t="str">
        <f t="shared" si="18"/>
        <v>Total gross distributed heat production (GWh) - 3260</v>
      </c>
      <c r="C1207" s="19">
        <v>0</v>
      </c>
      <c r="D1207" s="19">
        <v>0</v>
      </c>
      <c r="E1207" s="19">
        <v>0</v>
      </c>
      <c r="F1207" s="19">
        <v>0</v>
      </c>
      <c r="G1207" s="19">
        <v>0</v>
      </c>
      <c r="H1207" s="19">
        <v>0</v>
      </c>
      <c r="I1207" s="19">
        <v>0</v>
      </c>
      <c r="J1207" s="19">
        <v>0</v>
      </c>
      <c r="K1207" s="19">
        <v>0</v>
      </c>
      <c r="L1207" s="19">
        <v>0</v>
      </c>
      <c r="M1207" s="19">
        <v>0</v>
      </c>
      <c r="N1207" s="19">
        <v>0</v>
      </c>
      <c r="O1207" s="19">
        <v>0</v>
      </c>
      <c r="P1207" s="19">
        <v>0</v>
      </c>
      <c r="Q1207" s="19">
        <v>0</v>
      </c>
      <c r="R1207" s="19">
        <v>0</v>
      </c>
      <c r="S1207" s="1" t="s">
        <v>44</v>
      </c>
      <c r="T1207" s="1" t="s">
        <v>7</v>
      </c>
      <c r="U1207" t="str">
        <f>IFERROR(VLOOKUP(JRC_IDEES_powergen[[#This Row],[Headers]],sections[#All],1,FALSE),U1206)</f>
        <v>Total gross distributed heat production (GWh)</v>
      </c>
      <c r="V1207" t="str">
        <f>IFERROR(VLOOKUP(JRC_IDEES_powergen[[#This Row],[Headers]],ec[#All],3,FALSE),"")</f>
        <v>3210</v>
      </c>
      <c r="W1207" t="str">
        <f>VLOOKUP(MID(JRC_IDEES_powergen[[#This Row],[Source.Name]],25,2),Table5[#All],3,FALSE)</f>
        <v>Lithuania</v>
      </c>
    </row>
    <row r="1208" spans="2:23" x14ac:dyDescent="0.25">
      <c r="B1208" t="str">
        <f t="shared" si="18"/>
        <v>Total gross distributed heat production (GWh) - 0</v>
      </c>
      <c r="C1208" s="19">
        <v>50.831414152508479</v>
      </c>
      <c r="D1208" s="19">
        <v>51.532364375951133</v>
      </c>
      <c r="E1208" s="19">
        <v>31.385913786715545</v>
      </c>
      <c r="F1208" s="19">
        <v>52.93294707517861</v>
      </c>
      <c r="G1208" s="19">
        <v>31.645751752318418</v>
      </c>
      <c r="H1208" s="19">
        <v>42.666282418240954</v>
      </c>
      <c r="I1208" s="19">
        <v>32.172137659854002</v>
      </c>
      <c r="J1208" s="19">
        <v>21.363710121751183</v>
      </c>
      <c r="K1208" s="19">
        <v>32.532938053549707</v>
      </c>
      <c r="L1208" s="19">
        <v>32.435160665069155</v>
      </c>
      <c r="M1208" s="19">
        <v>33.042862447549858</v>
      </c>
      <c r="N1208" s="19">
        <v>33.034135124848454</v>
      </c>
      <c r="O1208" s="19">
        <v>33.411908107001118</v>
      </c>
      <c r="P1208" s="19">
        <v>33.399744510991368</v>
      </c>
      <c r="Q1208" s="19">
        <v>33.697587073094134</v>
      </c>
      <c r="R1208" s="19">
        <v>33.559273723317276</v>
      </c>
      <c r="S1208" s="1" t="s">
        <v>44</v>
      </c>
      <c r="T1208" s="1" t="s">
        <v>8</v>
      </c>
      <c r="U1208" t="str">
        <f>IFERROR(VLOOKUP(JRC_IDEES_powergen[[#This Row],[Headers]],sections[#All],1,FALSE),U1207)</f>
        <v>Total gross distributed heat production (GWh)</v>
      </c>
      <c r="V1208" t="str">
        <f>IFERROR(VLOOKUP(JRC_IDEES_powergen[[#This Row],[Headers]],ec[#All],3,FALSE),"")</f>
        <v>3260</v>
      </c>
      <c r="W1208" t="str">
        <f>VLOOKUP(MID(JRC_IDEES_powergen[[#This Row],[Source.Name]],25,2),Table5[#All],3,FALSE)</f>
        <v>Lithuania</v>
      </c>
    </row>
    <row r="1209" spans="2:23" x14ac:dyDescent="0.25">
      <c r="B1209" t="str">
        <f t="shared" si="18"/>
        <v>Total gross distributed heat production (GWh) - 3270A</v>
      </c>
      <c r="C1209" s="19">
        <v>2018.0588223534101</v>
      </c>
      <c r="D1209" s="19">
        <v>2371.7033610863587</v>
      </c>
      <c r="E1209" s="19">
        <v>1736.0607697224752</v>
      </c>
      <c r="F1209" s="19">
        <v>983.10802124407917</v>
      </c>
      <c r="G1209" s="19">
        <v>599.56411875011838</v>
      </c>
      <c r="H1209" s="19">
        <v>486.38080082187327</v>
      </c>
      <c r="I1209" s="19">
        <v>486.13797424179211</v>
      </c>
      <c r="J1209" s="19">
        <v>415.38571672813015</v>
      </c>
      <c r="K1209" s="19">
        <v>209.11916312116762</v>
      </c>
      <c r="L1209" s="19">
        <v>218.03161007663687</v>
      </c>
      <c r="M1209" s="19">
        <v>168.98491723269962</v>
      </c>
      <c r="N1209" s="19">
        <v>98.875422476678764</v>
      </c>
      <c r="O1209" s="19">
        <v>128.94417922671107</v>
      </c>
      <c r="P1209" s="19">
        <v>89.369504624649565</v>
      </c>
      <c r="Q1209" s="19">
        <v>97.673680975704329</v>
      </c>
      <c r="R1209" s="19">
        <v>29.441906011639279</v>
      </c>
      <c r="S1209" s="1" t="s">
        <v>44</v>
      </c>
      <c r="T1209" s="1" t="s">
        <v>9</v>
      </c>
      <c r="U1209" t="str">
        <f>IFERROR(VLOOKUP(JRC_IDEES_powergen[[#This Row],[Headers]],sections[#All],1,FALSE),U1208)</f>
        <v>Total gross distributed heat production (GWh)</v>
      </c>
      <c r="V1209">
        <f>IFERROR(VLOOKUP(JRC_IDEES_powergen[[#This Row],[Headers]],ec[#All],3,FALSE),"")</f>
        <v>0</v>
      </c>
      <c r="W1209" t="str">
        <f>VLOOKUP(MID(JRC_IDEES_powergen[[#This Row],[Source.Name]],25,2),Table5[#All],3,FALSE)</f>
        <v>Lithuania</v>
      </c>
    </row>
    <row r="1210" spans="2:23" x14ac:dyDescent="0.25">
      <c r="B1210" t="str">
        <f t="shared" si="18"/>
        <v>Total gross distributed heat production (GWh) - 3280</v>
      </c>
      <c r="C1210" s="19">
        <v>2018.0588223534101</v>
      </c>
      <c r="D1210" s="19">
        <v>2371.7033610863587</v>
      </c>
      <c r="E1210" s="19">
        <v>1736.0607697224752</v>
      </c>
      <c r="F1210" s="19">
        <v>983.10802124407917</v>
      </c>
      <c r="G1210" s="19">
        <v>599.56411875011838</v>
      </c>
      <c r="H1210" s="19">
        <v>486.38080082187327</v>
      </c>
      <c r="I1210" s="19">
        <v>486.13797424179211</v>
      </c>
      <c r="J1210" s="19">
        <v>415.38571672813015</v>
      </c>
      <c r="K1210" s="19">
        <v>209.11916312116762</v>
      </c>
      <c r="L1210" s="19">
        <v>218.03161007663687</v>
      </c>
      <c r="M1210" s="19">
        <v>168.98491723269962</v>
      </c>
      <c r="N1210" s="19">
        <v>98.875422476678764</v>
      </c>
      <c r="O1210" s="19">
        <v>128.94417922671107</v>
      </c>
      <c r="P1210" s="19">
        <v>89.369504624649565</v>
      </c>
      <c r="Q1210" s="19">
        <v>97.673680975704329</v>
      </c>
      <c r="R1210" s="19">
        <v>29.441906011639279</v>
      </c>
      <c r="S1210" s="1" t="s">
        <v>44</v>
      </c>
      <c r="T1210" s="1" t="s">
        <v>10</v>
      </c>
      <c r="U1210" t="str">
        <f>IFERROR(VLOOKUP(JRC_IDEES_powergen[[#This Row],[Headers]],sections[#All],1,FALSE),U1209)</f>
        <v>Total gross distributed heat production (GWh)</v>
      </c>
      <c r="V1210" t="str">
        <f>IFERROR(VLOOKUP(JRC_IDEES_powergen[[#This Row],[Headers]],ec[#All],3,FALSE),"")</f>
        <v>3270A</v>
      </c>
      <c r="W1210" t="str">
        <f>VLOOKUP(MID(JRC_IDEES_powergen[[#This Row],[Source.Name]],25,2),Table5[#All],3,FALSE)</f>
        <v>Lithuania</v>
      </c>
    </row>
    <row r="1211" spans="2:23" x14ac:dyDescent="0.25">
      <c r="B1211" t="str">
        <f t="shared" si="18"/>
        <v/>
      </c>
      <c r="C1211" s="19">
        <v>0</v>
      </c>
      <c r="D1211" s="19">
        <v>0</v>
      </c>
      <c r="E1211" s="19">
        <v>0</v>
      </c>
      <c r="F1211" s="19">
        <v>0</v>
      </c>
      <c r="G1211" s="19">
        <v>0</v>
      </c>
      <c r="H1211" s="19">
        <v>0</v>
      </c>
      <c r="I1211" s="19">
        <v>0</v>
      </c>
      <c r="J1211" s="19">
        <v>0</v>
      </c>
      <c r="K1211" s="19">
        <v>0</v>
      </c>
      <c r="L1211" s="19">
        <v>0</v>
      </c>
      <c r="M1211" s="19">
        <v>0</v>
      </c>
      <c r="N1211" s="19">
        <v>0</v>
      </c>
      <c r="O1211" s="19">
        <v>0</v>
      </c>
      <c r="P1211" s="19">
        <v>0</v>
      </c>
      <c r="Q1211" s="19">
        <v>0</v>
      </c>
      <c r="R1211" s="19">
        <v>0</v>
      </c>
      <c r="S1211" s="1" t="s">
        <v>44</v>
      </c>
      <c r="T1211" s="1" t="s">
        <v>11</v>
      </c>
      <c r="U1211" t="str">
        <f>IFERROR(VLOOKUP(JRC_IDEES_powergen[[#This Row],[Headers]],sections[#All],1,FALSE),U1210)</f>
        <v>Total gross distributed heat production (GWh)</v>
      </c>
      <c r="V1211" t="str">
        <f>IFERROR(VLOOKUP(JRC_IDEES_powergen[[#This Row],[Headers]],ec[#All],3,FALSE),"")</f>
        <v>3280</v>
      </c>
      <c r="W1211" t="str">
        <f>VLOOKUP(MID(JRC_IDEES_powergen[[#This Row],[Source.Name]],25,2),Table5[#All],3,FALSE)</f>
        <v>Lithuania</v>
      </c>
    </row>
    <row r="1212" spans="2:23" x14ac:dyDescent="0.25">
      <c r="B1212" t="str">
        <f t="shared" si="18"/>
        <v>Total gross distributed heat production (GWh) - 4100</v>
      </c>
      <c r="C1212" s="19">
        <v>4454.0141901002216</v>
      </c>
      <c r="D1212" s="19">
        <v>3714.1877342141506</v>
      </c>
      <c r="E1212" s="19">
        <v>4186.0938194799228</v>
      </c>
      <c r="F1212" s="19">
        <v>4486.2638800969089</v>
      </c>
      <c r="G1212" s="19">
        <v>3399.4809927831088</v>
      </c>
      <c r="H1212" s="19">
        <v>3454.0339869839258</v>
      </c>
      <c r="I1212" s="19">
        <v>3407.6870952326544</v>
      </c>
      <c r="J1212" s="19">
        <v>3689.0239894449051</v>
      </c>
      <c r="K1212" s="19">
        <v>3002.5818449863145</v>
      </c>
      <c r="L1212" s="19">
        <v>2720.1342927828928</v>
      </c>
      <c r="M1212" s="19">
        <v>3194.6737092529893</v>
      </c>
      <c r="N1212" s="19">
        <v>3078.2095121973925</v>
      </c>
      <c r="O1212" s="19">
        <v>2899.8171304753168</v>
      </c>
      <c r="P1212" s="19">
        <v>2365.1754642194105</v>
      </c>
      <c r="Q1212" s="19">
        <v>1877.6362689252851</v>
      </c>
      <c r="R1212" s="19">
        <v>1275.9125127086315</v>
      </c>
      <c r="S1212" s="1" t="s">
        <v>44</v>
      </c>
      <c r="T1212" s="1" t="s">
        <v>12</v>
      </c>
      <c r="U1212" t="str">
        <f>IFERROR(VLOOKUP(JRC_IDEES_powergen[[#This Row],[Headers]],sections[#All],1,FALSE),U1211)</f>
        <v>Total gross distributed heat production (GWh)</v>
      </c>
      <c r="V1212" t="str">
        <f>IFERROR(VLOOKUP(JRC_IDEES_powergen[[#This Row],[Headers]],ec[#All],3,FALSE),"")</f>
        <v/>
      </c>
      <c r="W1212" t="str">
        <f>VLOOKUP(MID(JRC_IDEES_powergen[[#This Row],[Source.Name]],25,2),Table5[#All],3,FALSE)</f>
        <v>Lithuania</v>
      </c>
    </row>
    <row r="1213" spans="2:23" x14ac:dyDescent="0.25">
      <c r="B1213" t="str">
        <f t="shared" si="18"/>
        <v>Total gross distributed heat production (GWh) - 5542</v>
      </c>
      <c r="C1213" s="19">
        <v>4454.0141901002216</v>
      </c>
      <c r="D1213" s="19">
        <v>3714.1877342141506</v>
      </c>
      <c r="E1213" s="19">
        <v>4179.3451368742526</v>
      </c>
      <c r="F1213" s="19">
        <v>4479.100248303861</v>
      </c>
      <c r="G1213" s="19">
        <v>3394.2560331425848</v>
      </c>
      <c r="H1213" s="19">
        <v>3450.0032068666173</v>
      </c>
      <c r="I1213" s="19">
        <v>3407.6870952326544</v>
      </c>
      <c r="J1213" s="19">
        <v>3689.0239894449051</v>
      </c>
      <c r="K1213" s="19">
        <v>3002.5818449863145</v>
      </c>
      <c r="L1213" s="19">
        <v>2720.1342927828928</v>
      </c>
      <c r="M1213" s="19">
        <v>3194.6737092529893</v>
      </c>
      <c r="N1213" s="19">
        <v>3078.2095121973925</v>
      </c>
      <c r="O1213" s="19">
        <v>2899.8171304753168</v>
      </c>
      <c r="P1213" s="19">
        <v>2365.1754642194105</v>
      </c>
      <c r="Q1213" s="19">
        <v>1877.6362689252851</v>
      </c>
      <c r="R1213" s="19">
        <v>1275.9125127086315</v>
      </c>
      <c r="S1213" s="1" t="s">
        <v>44</v>
      </c>
      <c r="T1213" s="1" t="s">
        <v>13</v>
      </c>
      <c r="U1213" t="str">
        <f>IFERROR(VLOOKUP(JRC_IDEES_powergen[[#This Row],[Headers]],sections[#All],1,FALSE),U1212)</f>
        <v>Total gross distributed heat production (GWh)</v>
      </c>
      <c r="V1213" t="str">
        <f>IFERROR(VLOOKUP(JRC_IDEES_powergen[[#This Row],[Headers]],ec[#All],3,FALSE),"")</f>
        <v>4100</v>
      </c>
      <c r="W1213" t="str">
        <f>VLOOKUP(MID(JRC_IDEES_powergen[[#This Row],[Source.Name]],25,2),Table5[#All],3,FALSE)</f>
        <v>Lithuania</v>
      </c>
    </row>
    <row r="1214" spans="2:23" x14ac:dyDescent="0.25">
      <c r="B1214" t="str">
        <f t="shared" si="18"/>
        <v>Total gross distributed heat production (GWh) - 4200</v>
      </c>
      <c r="C1214" s="19">
        <v>0</v>
      </c>
      <c r="D1214" s="19">
        <v>0</v>
      </c>
      <c r="E1214" s="19">
        <v>6.7486826056703988</v>
      </c>
      <c r="F1214" s="19">
        <v>7.1636317930479612</v>
      </c>
      <c r="G1214" s="19">
        <v>5.2249596405239078</v>
      </c>
      <c r="H1214" s="19">
        <v>4.0307801173083417</v>
      </c>
      <c r="I1214" s="19">
        <v>0</v>
      </c>
      <c r="J1214" s="19">
        <v>0</v>
      </c>
      <c r="K1214" s="19">
        <v>0</v>
      </c>
      <c r="L1214" s="19">
        <v>0</v>
      </c>
      <c r="M1214" s="19">
        <v>0</v>
      </c>
      <c r="N1214" s="19">
        <v>0</v>
      </c>
      <c r="O1214" s="19">
        <v>0</v>
      </c>
      <c r="P1214" s="19">
        <v>0</v>
      </c>
      <c r="Q1214" s="19">
        <v>0</v>
      </c>
      <c r="R1214" s="19">
        <v>0</v>
      </c>
      <c r="S1214" s="1" t="s">
        <v>44</v>
      </c>
      <c r="T1214" s="1" t="s">
        <v>14</v>
      </c>
      <c r="U1214" t="str">
        <f>IFERROR(VLOOKUP(JRC_IDEES_powergen[[#This Row],[Headers]],sections[#All],1,FALSE),U1213)</f>
        <v>Total gross distributed heat production (GWh)</v>
      </c>
      <c r="V1214" t="str">
        <f>IFERROR(VLOOKUP(JRC_IDEES_powergen[[#This Row],[Headers]],ec[#All],3,FALSE),"")</f>
        <v>5542</v>
      </c>
      <c r="W1214" t="str">
        <f>VLOOKUP(MID(JRC_IDEES_powergen[[#This Row],[Source.Name]],25,2),Table5[#All],3,FALSE)</f>
        <v>Lithuania</v>
      </c>
    </row>
    <row r="1215" spans="2:23" x14ac:dyDescent="0.25">
      <c r="B1215" t="str">
        <f t="shared" si="18"/>
        <v>Total gross distributed heat production (GWh) - 0</v>
      </c>
      <c r="C1215" s="19">
        <v>0</v>
      </c>
      <c r="D1215" s="19">
        <v>0</v>
      </c>
      <c r="E1215" s="19">
        <v>0</v>
      </c>
      <c r="F1215" s="19">
        <v>0</v>
      </c>
      <c r="G1215" s="19">
        <v>0</v>
      </c>
      <c r="H1215" s="19">
        <v>0</v>
      </c>
      <c r="I1215" s="19">
        <v>0</v>
      </c>
      <c r="J1215" s="19">
        <v>0</v>
      </c>
      <c r="K1215" s="19">
        <v>0</v>
      </c>
      <c r="L1215" s="19">
        <v>0</v>
      </c>
      <c r="M1215" s="19">
        <v>0</v>
      </c>
      <c r="N1215" s="19">
        <v>0</v>
      </c>
      <c r="O1215" s="19">
        <v>0</v>
      </c>
      <c r="P1215" s="19">
        <v>0</v>
      </c>
      <c r="Q1215" s="19">
        <v>0</v>
      </c>
      <c r="R1215" s="19">
        <v>0</v>
      </c>
      <c r="S1215" s="1" t="s">
        <v>44</v>
      </c>
      <c r="T1215" s="1" t="s">
        <v>15</v>
      </c>
      <c r="U1215" t="str">
        <f>IFERROR(VLOOKUP(JRC_IDEES_powergen[[#This Row],[Headers]],sections[#All],1,FALSE),U1214)</f>
        <v>Total gross distributed heat production (GWh)</v>
      </c>
      <c r="V1215" t="str">
        <f>IFERROR(VLOOKUP(JRC_IDEES_powergen[[#This Row],[Headers]],ec[#All],3,FALSE),"")</f>
        <v>4200</v>
      </c>
      <c r="W1215" t="str">
        <f>VLOOKUP(MID(JRC_IDEES_powergen[[#This Row],[Source.Name]],25,2),Table5[#All],3,FALSE)</f>
        <v>Lithuania</v>
      </c>
    </row>
    <row r="1216" spans="2:23" x14ac:dyDescent="0.25">
      <c r="B1216" t="str">
        <f t="shared" si="18"/>
        <v>Total gross distributed heat production (GWh) - 5541</v>
      </c>
      <c r="C1216" s="19">
        <v>378.14238075005949</v>
      </c>
      <c r="D1216" s="19">
        <v>561.68460076754036</v>
      </c>
      <c r="E1216" s="19">
        <v>840.58624912248308</v>
      </c>
      <c r="F1216" s="19">
        <v>1102.3540633311318</v>
      </c>
      <c r="G1216" s="19">
        <v>1419.8827823123715</v>
      </c>
      <c r="H1216" s="19">
        <v>1495.4194235213947</v>
      </c>
      <c r="I1216" s="19">
        <v>1672.2483114861034</v>
      </c>
      <c r="J1216" s="19">
        <v>1718.339361832353</v>
      </c>
      <c r="K1216" s="19">
        <v>1962.2073745350863</v>
      </c>
      <c r="L1216" s="19">
        <v>2130.7989958769149</v>
      </c>
      <c r="M1216" s="19">
        <v>2175.8736378512713</v>
      </c>
      <c r="N1216" s="19">
        <v>2347.8929610654641</v>
      </c>
      <c r="O1216" s="19">
        <v>2757.6926500278009</v>
      </c>
      <c r="P1216" s="19">
        <v>2649.4289427309441</v>
      </c>
      <c r="Q1216" s="19">
        <v>3974.8260031577574</v>
      </c>
      <c r="R1216" s="19">
        <v>4814.0339260879018</v>
      </c>
      <c r="S1216" s="1" t="s">
        <v>44</v>
      </c>
      <c r="T1216" s="1" t="s">
        <v>16</v>
      </c>
      <c r="U1216" t="str">
        <f>IFERROR(VLOOKUP(JRC_IDEES_powergen[[#This Row],[Headers]],sections[#All],1,FALSE),U1215)</f>
        <v>Total gross distributed heat production (GWh)</v>
      </c>
      <c r="V1216">
        <f>IFERROR(VLOOKUP(JRC_IDEES_powergen[[#This Row],[Headers]],ec[#All],3,FALSE),"")</f>
        <v>0</v>
      </c>
      <c r="W1216" t="str">
        <f>VLOOKUP(MID(JRC_IDEES_powergen[[#This Row],[Source.Name]],25,2),Table5[#All],3,FALSE)</f>
        <v>Lithuania</v>
      </c>
    </row>
    <row r="1217" spans="2:23" x14ac:dyDescent="0.25">
      <c r="B1217" t="str">
        <f t="shared" si="18"/>
        <v>Total gross distributed heat production (GWh) - 55431</v>
      </c>
      <c r="C1217" s="19">
        <v>378.14238075005949</v>
      </c>
      <c r="D1217" s="19">
        <v>561.68460076754036</v>
      </c>
      <c r="E1217" s="19">
        <v>840.58624912248308</v>
      </c>
      <c r="F1217" s="19">
        <v>1102.3540633311318</v>
      </c>
      <c r="G1217" s="19">
        <v>1419.8827823123715</v>
      </c>
      <c r="H1217" s="19">
        <v>1495.4194235213947</v>
      </c>
      <c r="I1217" s="19">
        <v>1672.2483114861034</v>
      </c>
      <c r="J1217" s="19">
        <v>1718.339361832353</v>
      </c>
      <c r="K1217" s="19">
        <v>1962.2073745350863</v>
      </c>
      <c r="L1217" s="19">
        <v>2130.7989958769149</v>
      </c>
      <c r="M1217" s="19">
        <v>2175.8736378512713</v>
      </c>
      <c r="N1217" s="19">
        <v>2347.8929610654641</v>
      </c>
      <c r="O1217" s="19">
        <v>2757.6926500278009</v>
      </c>
      <c r="P1217" s="19">
        <v>2649.4289427309441</v>
      </c>
      <c r="Q1217" s="19">
        <v>3974.8260031577574</v>
      </c>
      <c r="R1217" s="19">
        <v>4814.0339260879018</v>
      </c>
      <c r="S1217" s="1" t="s">
        <v>44</v>
      </c>
      <c r="T1217" s="1" t="s">
        <v>17</v>
      </c>
      <c r="U1217" t="str">
        <f>IFERROR(VLOOKUP(JRC_IDEES_powergen[[#This Row],[Headers]],sections[#All],1,FALSE),U1216)</f>
        <v>Total gross distributed heat production (GWh)</v>
      </c>
      <c r="V1217" t="str">
        <f>IFERROR(VLOOKUP(JRC_IDEES_powergen[[#This Row],[Headers]],ec[#All],3,FALSE),"")</f>
        <v>5541</v>
      </c>
      <c r="W1217" t="str">
        <f>VLOOKUP(MID(JRC_IDEES_powergen[[#This Row],[Source.Name]],25,2),Table5[#All],3,FALSE)</f>
        <v>Lithuania</v>
      </c>
    </row>
    <row r="1218" spans="2:23" x14ac:dyDescent="0.25">
      <c r="B1218" t="str">
        <f t="shared" si="18"/>
        <v>Total gross distributed heat production (GWh) - 5545</v>
      </c>
      <c r="C1218" s="19">
        <v>0</v>
      </c>
      <c r="D1218" s="19">
        <v>0</v>
      </c>
      <c r="E1218" s="19">
        <v>0</v>
      </c>
      <c r="F1218" s="19">
        <v>0</v>
      </c>
      <c r="G1218" s="19">
        <v>0</v>
      </c>
      <c r="H1218" s="19">
        <v>0</v>
      </c>
      <c r="I1218" s="19">
        <v>0</v>
      </c>
      <c r="J1218" s="19">
        <v>0</v>
      </c>
      <c r="K1218" s="19">
        <v>0</v>
      </c>
      <c r="L1218" s="19">
        <v>0</v>
      </c>
      <c r="M1218" s="19">
        <v>0</v>
      </c>
      <c r="N1218" s="19">
        <v>0</v>
      </c>
      <c r="O1218" s="19">
        <v>0</v>
      </c>
      <c r="P1218" s="19">
        <v>0</v>
      </c>
      <c r="Q1218" s="19">
        <v>0</v>
      </c>
      <c r="R1218" s="19">
        <v>0</v>
      </c>
      <c r="S1218" s="1" t="s">
        <v>44</v>
      </c>
      <c r="T1218" s="1" t="s">
        <v>18</v>
      </c>
      <c r="U1218" t="str">
        <f>IFERROR(VLOOKUP(JRC_IDEES_powergen[[#This Row],[Headers]],sections[#All],1,FALSE),U1217)</f>
        <v>Total gross distributed heat production (GWh)</v>
      </c>
      <c r="V1218" t="str">
        <f>IFERROR(VLOOKUP(JRC_IDEES_powergen[[#This Row],[Headers]],ec[#All],3,FALSE),"")</f>
        <v>55431</v>
      </c>
      <c r="W1218" t="str">
        <f>VLOOKUP(MID(JRC_IDEES_powergen[[#This Row],[Source.Name]],25,2),Table5[#All],3,FALSE)</f>
        <v>Lithuania</v>
      </c>
    </row>
    <row r="1219" spans="2:23" x14ac:dyDescent="0.25">
      <c r="B1219" t="str">
        <f t="shared" ref="B1219:B1282" si="19">IF(V1220&lt;&gt;"",U1220&amp;" - "&amp;V1220,"")</f>
        <v>Total gross distributed heat production (GWh) - 0</v>
      </c>
      <c r="C1219" s="19">
        <v>0</v>
      </c>
      <c r="D1219" s="19">
        <v>0</v>
      </c>
      <c r="E1219" s="19">
        <v>0</v>
      </c>
      <c r="F1219" s="19">
        <v>0</v>
      </c>
      <c r="G1219" s="19">
        <v>0</v>
      </c>
      <c r="H1219" s="19">
        <v>0</v>
      </c>
      <c r="I1219" s="19">
        <v>0</v>
      </c>
      <c r="J1219" s="19">
        <v>0</v>
      </c>
      <c r="K1219" s="19">
        <v>0</v>
      </c>
      <c r="L1219" s="19">
        <v>0</v>
      </c>
      <c r="M1219" s="19">
        <v>0</v>
      </c>
      <c r="N1219" s="19">
        <v>0</v>
      </c>
      <c r="O1219" s="19">
        <v>0</v>
      </c>
      <c r="P1219" s="19">
        <v>0</v>
      </c>
      <c r="Q1219" s="19">
        <v>0</v>
      </c>
      <c r="R1219" s="19">
        <v>0</v>
      </c>
      <c r="S1219" s="1" t="s">
        <v>44</v>
      </c>
      <c r="T1219" s="1" t="s">
        <v>19</v>
      </c>
      <c r="U1219" t="str">
        <f>IFERROR(VLOOKUP(JRC_IDEES_powergen[[#This Row],[Headers]],sections[#All],1,FALSE),U1218)</f>
        <v>Total gross distributed heat production (GWh)</v>
      </c>
      <c r="V1219" t="str">
        <f>IFERROR(VLOOKUP(JRC_IDEES_powergen[[#This Row],[Headers]],ec[#All],3,FALSE),"")</f>
        <v>5545</v>
      </c>
      <c r="W1219" t="str">
        <f>VLOOKUP(MID(JRC_IDEES_powergen[[#This Row],[Source.Name]],25,2),Table5[#All],3,FALSE)</f>
        <v>Lithuania</v>
      </c>
    </row>
    <row r="1220" spans="2:23" x14ac:dyDescent="0.25">
      <c r="B1220" t="str">
        <f t="shared" si="19"/>
        <v>Total gross distributed heat production (GWh) - 7100</v>
      </c>
      <c r="C1220" s="19">
        <v>0</v>
      </c>
      <c r="D1220" s="19">
        <v>0</v>
      </c>
      <c r="E1220" s="19">
        <v>0</v>
      </c>
      <c r="F1220" s="19">
        <v>0</v>
      </c>
      <c r="G1220" s="19">
        <v>0</v>
      </c>
      <c r="H1220" s="19">
        <v>0</v>
      </c>
      <c r="I1220" s="19">
        <v>0</v>
      </c>
      <c r="J1220" s="19">
        <v>0</v>
      </c>
      <c r="K1220" s="19">
        <v>0</v>
      </c>
      <c r="L1220" s="19">
        <v>0</v>
      </c>
      <c r="M1220" s="19">
        <v>0</v>
      </c>
      <c r="N1220" s="19">
        <v>0</v>
      </c>
      <c r="O1220" s="19">
        <v>0</v>
      </c>
      <c r="P1220" s="19">
        <v>0</v>
      </c>
      <c r="Q1220" s="19">
        <v>0</v>
      </c>
      <c r="R1220" s="19">
        <v>0</v>
      </c>
      <c r="S1220" s="1" t="s">
        <v>44</v>
      </c>
      <c r="T1220" s="1" t="s">
        <v>20</v>
      </c>
      <c r="U1220" t="str">
        <f>IFERROR(VLOOKUP(JRC_IDEES_powergen[[#This Row],[Headers]],sections[#All],1,FALSE),U1219)</f>
        <v>Total gross distributed heat production (GWh)</v>
      </c>
      <c r="V1220">
        <f>IFERROR(VLOOKUP(JRC_IDEES_powergen[[#This Row],[Headers]],ec[#All],3,FALSE),"")</f>
        <v>0</v>
      </c>
      <c r="W1220" t="str">
        <f>VLOOKUP(MID(JRC_IDEES_powergen[[#This Row],[Source.Name]],25,2),Table5[#All],3,FALSE)</f>
        <v>Lithuania</v>
      </c>
    </row>
    <row r="1221" spans="2:23" x14ac:dyDescent="0.25">
      <c r="B1221" t="str">
        <f t="shared" si="19"/>
        <v>Total gross distributed heat production (GWh) - 55432</v>
      </c>
      <c r="C1221" s="19">
        <v>0</v>
      </c>
      <c r="D1221" s="19">
        <v>0</v>
      </c>
      <c r="E1221" s="19">
        <v>0</v>
      </c>
      <c r="F1221" s="19">
        <v>0</v>
      </c>
      <c r="G1221" s="19">
        <v>0</v>
      </c>
      <c r="H1221" s="19">
        <v>0</v>
      </c>
      <c r="I1221" s="19">
        <v>0</v>
      </c>
      <c r="J1221" s="19">
        <v>0</v>
      </c>
      <c r="K1221" s="19">
        <v>0</v>
      </c>
      <c r="L1221" s="19">
        <v>0</v>
      </c>
      <c r="M1221" s="19">
        <v>0</v>
      </c>
      <c r="N1221" s="19">
        <v>0</v>
      </c>
      <c r="O1221" s="19">
        <v>0</v>
      </c>
      <c r="P1221" s="19">
        <v>0</v>
      </c>
      <c r="Q1221" s="19">
        <v>0</v>
      </c>
      <c r="R1221" s="19">
        <v>0</v>
      </c>
      <c r="S1221" s="1" t="s">
        <v>44</v>
      </c>
      <c r="T1221" s="1" t="s">
        <v>21</v>
      </c>
      <c r="U1221" t="str">
        <f>IFERROR(VLOOKUP(JRC_IDEES_powergen[[#This Row],[Headers]],sections[#All],1,FALSE),U1220)</f>
        <v>Total gross distributed heat production (GWh)</v>
      </c>
      <c r="V1221" t="str">
        <f>IFERROR(VLOOKUP(JRC_IDEES_powergen[[#This Row],[Headers]],ec[#All],3,FALSE),"")</f>
        <v>7100</v>
      </c>
      <c r="W1221" t="str">
        <f>VLOOKUP(MID(JRC_IDEES_powergen[[#This Row],[Source.Name]],25,2),Table5[#All],3,FALSE)</f>
        <v>Lithuania</v>
      </c>
    </row>
    <row r="1222" spans="2:23" x14ac:dyDescent="0.25">
      <c r="B1222" t="str">
        <f t="shared" si="19"/>
        <v>Total gross distributed heat production (GWh) - 5532</v>
      </c>
      <c r="C1222" s="19">
        <v>0</v>
      </c>
      <c r="D1222" s="19">
        <v>0</v>
      </c>
      <c r="E1222" s="19">
        <v>0</v>
      </c>
      <c r="F1222" s="19">
        <v>0</v>
      </c>
      <c r="G1222" s="19">
        <v>0</v>
      </c>
      <c r="H1222" s="19">
        <v>0</v>
      </c>
      <c r="I1222" s="19">
        <v>0</v>
      </c>
      <c r="J1222" s="19">
        <v>0</v>
      </c>
      <c r="K1222" s="19">
        <v>0</v>
      </c>
      <c r="L1222" s="19">
        <v>0</v>
      </c>
      <c r="M1222" s="19">
        <v>0</v>
      </c>
      <c r="N1222" s="19">
        <v>0</v>
      </c>
      <c r="O1222" s="19">
        <v>0</v>
      </c>
      <c r="P1222" s="19">
        <v>0</v>
      </c>
      <c r="Q1222" s="19">
        <v>0</v>
      </c>
      <c r="R1222" s="19">
        <v>0</v>
      </c>
      <c r="S1222" s="1" t="s">
        <v>44</v>
      </c>
      <c r="T1222" s="1" t="s">
        <v>22</v>
      </c>
      <c r="U1222" t="str">
        <f>IFERROR(VLOOKUP(JRC_IDEES_powergen[[#This Row],[Headers]],sections[#All],1,FALSE),U1221)</f>
        <v>Total gross distributed heat production (GWh)</v>
      </c>
      <c r="V1222" t="str">
        <f>IFERROR(VLOOKUP(JRC_IDEES_powergen[[#This Row],[Headers]],ec[#All],3,FALSE),"")</f>
        <v>55432</v>
      </c>
      <c r="W1222" t="str">
        <f>VLOOKUP(MID(JRC_IDEES_powergen[[#This Row],[Source.Name]],25,2),Table5[#All],3,FALSE)</f>
        <v>Lithuania</v>
      </c>
    </row>
    <row r="1223" spans="2:23" x14ac:dyDescent="0.25">
      <c r="B1223" t="str">
        <f t="shared" si="19"/>
        <v>Total gross distributed heat production (GWh) - 5550</v>
      </c>
      <c r="C1223" s="19">
        <v>0</v>
      </c>
      <c r="D1223" s="19">
        <v>0</v>
      </c>
      <c r="E1223" s="19">
        <v>0</v>
      </c>
      <c r="F1223" s="19">
        <v>0</v>
      </c>
      <c r="G1223" s="19">
        <v>0</v>
      </c>
      <c r="H1223" s="19">
        <v>0</v>
      </c>
      <c r="I1223" s="19">
        <v>0</v>
      </c>
      <c r="J1223" s="19">
        <v>0</v>
      </c>
      <c r="K1223" s="19">
        <v>0</v>
      </c>
      <c r="L1223" s="19">
        <v>0</v>
      </c>
      <c r="M1223" s="19">
        <v>0</v>
      </c>
      <c r="N1223" s="19">
        <v>0</v>
      </c>
      <c r="O1223" s="19">
        <v>0</v>
      </c>
      <c r="P1223" s="19">
        <v>0</v>
      </c>
      <c r="Q1223" s="19">
        <v>0</v>
      </c>
      <c r="R1223" s="19">
        <v>0</v>
      </c>
      <c r="S1223" s="1" t="s">
        <v>44</v>
      </c>
      <c r="T1223" s="1" t="s">
        <v>23</v>
      </c>
      <c r="U1223" t="str">
        <f>IFERROR(VLOOKUP(JRC_IDEES_powergen[[#This Row],[Headers]],sections[#All],1,FALSE),U1222)</f>
        <v>Total gross distributed heat production (GWh)</v>
      </c>
      <c r="V1223" t="str">
        <f>IFERROR(VLOOKUP(JRC_IDEES_powergen[[#This Row],[Headers]],ec[#All],3,FALSE),"")</f>
        <v>5532</v>
      </c>
      <c r="W1223" t="str">
        <f>VLOOKUP(MID(JRC_IDEES_powergen[[#This Row],[Source.Name]],25,2),Table5[#All],3,FALSE)</f>
        <v>Lithuania</v>
      </c>
    </row>
    <row r="1224" spans="2:23" x14ac:dyDescent="0.25">
      <c r="B1224" t="str">
        <f t="shared" si="19"/>
        <v>Total gross distributed heat production (GWh) - 99998</v>
      </c>
      <c r="C1224" s="19">
        <v>0</v>
      </c>
      <c r="D1224" s="19">
        <v>0</v>
      </c>
      <c r="E1224" s="19">
        <v>63.437616493301746</v>
      </c>
      <c r="F1224" s="19">
        <v>21.490895379143886</v>
      </c>
      <c r="G1224" s="19">
        <v>19.593598651964651</v>
      </c>
      <c r="H1224" s="19">
        <v>20.153900586541706</v>
      </c>
      <c r="I1224" s="19">
        <v>11.065332085929549</v>
      </c>
      <c r="J1224" s="19">
        <v>12.295809386993582</v>
      </c>
      <c r="K1224" s="19">
        <v>4.4028587311931613</v>
      </c>
      <c r="L1224" s="19">
        <v>38.207430270896403</v>
      </c>
      <c r="M1224" s="19">
        <v>33.497385321672844</v>
      </c>
      <c r="N1224" s="19">
        <v>28.318193329623508</v>
      </c>
      <c r="O1224" s="19">
        <v>31.420391398006316</v>
      </c>
      <c r="P1224" s="19">
        <v>13.128544996679489</v>
      </c>
      <c r="Q1224" s="19">
        <v>16.095632559302008</v>
      </c>
      <c r="R1224" s="19">
        <v>11.215964194910201</v>
      </c>
      <c r="S1224" s="1" t="s">
        <v>44</v>
      </c>
      <c r="T1224" s="1" t="s">
        <v>24</v>
      </c>
      <c r="U1224" t="str">
        <f>IFERROR(VLOOKUP(JRC_IDEES_powergen[[#This Row],[Headers]],sections[#All],1,FALSE),U1223)</f>
        <v>Total gross distributed heat production (GWh)</v>
      </c>
      <c r="V1224" t="str">
        <f>IFERROR(VLOOKUP(JRC_IDEES_powergen[[#This Row],[Headers]],ec[#All],3,FALSE),"")</f>
        <v>5550</v>
      </c>
      <c r="W1224" t="str">
        <f>VLOOKUP(MID(JRC_IDEES_powergen[[#This Row],[Source.Name]],25,2),Table5[#All],3,FALSE)</f>
        <v>Lithuania</v>
      </c>
    </row>
    <row r="1225" spans="2:23" x14ac:dyDescent="0.25">
      <c r="B1225" t="str">
        <f t="shared" si="19"/>
        <v>Total gross distributed heat production (GWh) - 99999</v>
      </c>
      <c r="C1225" s="19">
        <v>0</v>
      </c>
      <c r="D1225" s="19">
        <v>0</v>
      </c>
      <c r="E1225" s="19">
        <v>0</v>
      </c>
      <c r="F1225" s="19">
        <v>0</v>
      </c>
      <c r="G1225" s="19">
        <v>0</v>
      </c>
      <c r="H1225" s="19">
        <v>0</v>
      </c>
      <c r="I1225" s="19">
        <v>0</v>
      </c>
      <c r="J1225" s="19">
        <v>0</v>
      </c>
      <c r="K1225" s="19">
        <v>0</v>
      </c>
      <c r="L1225" s="19">
        <v>0</v>
      </c>
      <c r="M1225" s="19">
        <v>0</v>
      </c>
      <c r="N1225" s="19">
        <v>0</v>
      </c>
      <c r="O1225" s="19">
        <v>0</v>
      </c>
      <c r="P1225" s="19">
        <v>0</v>
      </c>
      <c r="Q1225" s="19">
        <v>0</v>
      </c>
      <c r="R1225" s="19">
        <v>0</v>
      </c>
      <c r="S1225" s="1" t="s">
        <v>44</v>
      </c>
      <c r="T1225" s="1" t="s">
        <v>25</v>
      </c>
      <c r="U1225" t="str">
        <f>IFERROR(VLOOKUP(JRC_IDEES_powergen[[#This Row],[Headers]],sections[#All],1,FALSE),U1224)</f>
        <v>Total gross distributed heat production (GWh)</v>
      </c>
      <c r="V1225" t="str">
        <f>IFERROR(VLOOKUP(JRC_IDEES_powergen[[#This Row],[Headers]],ec[#All],3,FALSE),"")</f>
        <v>99998</v>
      </c>
      <c r="W1225" t="str">
        <f>VLOOKUP(MID(JRC_IDEES_powergen[[#This Row],[Source.Name]],25,2),Table5[#All],3,FALSE)</f>
        <v>Lithuania</v>
      </c>
    </row>
    <row r="1226" spans="2:23" x14ac:dyDescent="0.25">
      <c r="B1226" t="str">
        <f t="shared" si="19"/>
        <v/>
      </c>
      <c r="C1226" s="19">
        <v>34.084331064546163</v>
      </c>
      <c r="D1226" s="19">
        <v>30.427906235871109</v>
      </c>
      <c r="E1226" s="19">
        <v>17.537556844920537</v>
      </c>
      <c r="F1226" s="19">
        <v>12.208147592643552</v>
      </c>
      <c r="G1226" s="19">
        <v>9.7717392344815206</v>
      </c>
      <c r="H1226" s="19">
        <v>11.046736789979869</v>
      </c>
      <c r="I1226" s="19">
        <v>9.8335648639027529</v>
      </c>
      <c r="J1226" s="19">
        <v>6.6365801889971756</v>
      </c>
      <c r="K1226" s="19">
        <v>6.5317801842615006</v>
      </c>
      <c r="L1226" s="19">
        <v>5.4197968436726338</v>
      </c>
      <c r="M1226" s="19">
        <v>3.6387707280437351</v>
      </c>
      <c r="N1226" s="19">
        <v>3.651819365419811</v>
      </c>
      <c r="O1226" s="19">
        <v>2.8731649599329425</v>
      </c>
      <c r="P1226" s="19">
        <v>2.883076883900066</v>
      </c>
      <c r="Q1226" s="19">
        <v>2.8866454750970032</v>
      </c>
      <c r="R1226" s="19">
        <v>1.8295253605483706</v>
      </c>
      <c r="S1226" s="1" t="s">
        <v>44</v>
      </c>
      <c r="T1226" s="1" t="s">
        <v>26</v>
      </c>
      <c r="U1226" t="str">
        <f>IFERROR(VLOOKUP(JRC_IDEES_powergen[[#This Row],[Headers]],sections[#All],1,FALSE),U1225)</f>
        <v>Total gross distributed heat production (GWh)</v>
      </c>
      <c r="V1226" t="str">
        <f>IFERROR(VLOOKUP(JRC_IDEES_powergen[[#This Row],[Headers]],ec[#All],3,FALSE),"")</f>
        <v>99999</v>
      </c>
      <c r="W1226" t="str">
        <f>VLOOKUP(MID(JRC_IDEES_powergen[[#This Row],[Source.Name]],25,2),Table5[#All],3,FALSE)</f>
        <v>Lithuania</v>
      </c>
    </row>
    <row r="1227" spans="2:23" x14ac:dyDescent="0.25">
      <c r="B1227" t="str">
        <f t="shared" si="19"/>
        <v/>
      </c>
      <c r="C1227" s="19"/>
      <c r="D1227" s="19"/>
      <c r="E1227" s="19"/>
      <c r="F1227" s="19"/>
      <c r="G1227" s="19"/>
      <c r="H1227" s="19"/>
      <c r="I1227" s="19"/>
      <c r="J1227" s="19"/>
      <c r="K1227" s="19"/>
      <c r="L1227" s="19"/>
      <c r="M1227" s="19"/>
      <c r="N1227" s="19"/>
      <c r="O1227" s="19"/>
      <c r="P1227" s="19"/>
      <c r="Q1227" s="19"/>
      <c r="R1227" s="19"/>
      <c r="S1227" s="1" t="s">
        <v>44</v>
      </c>
      <c r="T1227" s="1"/>
      <c r="U1227" t="str">
        <f>IFERROR(VLOOKUP(JRC_IDEES_powergen[[#This Row],[Headers]],sections[#All],1,FALSE),U1226)</f>
        <v>Total gross distributed heat production (GWh)</v>
      </c>
      <c r="V1227" t="str">
        <f>IFERROR(VLOOKUP(JRC_IDEES_powergen[[#This Row],[Headers]],ec[#All],3,FALSE),"")</f>
        <v/>
      </c>
      <c r="W1227" t="str">
        <f>VLOOKUP(MID(JRC_IDEES_powergen[[#This Row],[Source.Name]],25,2),Table5[#All],3,FALSE)</f>
        <v>Lithuania</v>
      </c>
    </row>
    <row r="1228" spans="2:23" x14ac:dyDescent="0.25">
      <c r="B1228" t="str">
        <f t="shared" si="19"/>
        <v>Transformation input (ktoe) - 0</v>
      </c>
      <c r="C1228" s="19">
        <v>655.56220588884332</v>
      </c>
      <c r="D1228" s="19">
        <v>643.2772399999983</v>
      </c>
      <c r="E1228" s="19">
        <v>640.42861999999934</v>
      </c>
      <c r="F1228" s="19">
        <v>607.72673000000054</v>
      </c>
      <c r="G1228" s="19">
        <v>528.46800999999994</v>
      </c>
      <c r="H1228" s="19">
        <v>519.56918913617596</v>
      </c>
      <c r="I1228" s="19">
        <v>512.91781000000003</v>
      </c>
      <c r="J1228" s="19">
        <v>498.00265999999795</v>
      </c>
      <c r="K1228" s="19">
        <v>459.40477999999916</v>
      </c>
      <c r="L1228" s="19">
        <v>466.06978000000004</v>
      </c>
      <c r="M1228" s="19">
        <v>496.33997932186276</v>
      </c>
      <c r="N1228" s="19">
        <v>437.35166377292205</v>
      </c>
      <c r="O1228" s="19">
        <v>477.66233672691538</v>
      </c>
      <c r="P1228" s="19">
        <v>423.31094161015073</v>
      </c>
      <c r="Q1228" s="19">
        <v>466.10776726855789</v>
      </c>
      <c r="R1228" s="19">
        <v>556.80452289045672</v>
      </c>
      <c r="S1228" s="1" t="s">
        <v>44</v>
      </c>
      <c r="T1228" s="1" t="s">
        <v>27</v>
      </c>
      <c r="U1228" t="str">
        <f>IFERROR(VLOOKUP(JRC_IDEES_powergen[[#This Row],[Headers]],sections[#All],1,FALSE),U1227)</f>
        <v>Transformation input (ktoe)</v>
      </c>
      <c r="V1228" t="str">
        <f>IFERROR(VLOOKUP(JRC_IDEES_powergen[[#This Row],[Headers]],ec[#All],3,FALSE),"")</f>
        <v/>
      </c>
      <c r="W1228" t="str">
        <f>VLOOKUP(MID(JRC_IDEES_powergen[[#This Row],[Source.Name]],25,2),Table5[#All],3,FALSE)</f>
        <v>Lithuania</v>
      </c>
    </row>
    <row r="1229" spans="2:23" x14ac:dyDescent="0.25">
      <c r="B1229" t="str">
        <f t="shared" si="19"/>
        <v>Transformation input (ktoe) - 2100</v>
      </c>
      <c r="C1229" s="19">
        <v>652.3855439898465</v>
      </c>
      <c r="D1229" s="19">
        <v>640.47726999999827</v>
      </c>
      <c r="E1229" s="19">
        <v>629.32861999999932</v>
      </c>
      <c r="F1229" s="19">
        <v>603.6267400000005</v>
      </c>
      <c r="G1229" s="19">
        <v>524.66800999999998</v>
      </c>
      <c r="H1229" s="19">
        <v>515.65211643148507</v>
      </c>
      <c r="I1229" s="19">
        <v>510.31781000000001</v>
      </c>
      <c r="J1229" s="19">
        <v>495.8026599999979</v>
      </c>
      <c r="K1229" s="19">
        <v>458.20476999999914</v>
      </c>
      <c r="L1229" s="19">
        <v>460.46978000000001</v>
      </c>
      <c r="M1229" s="19">
        <v>491.46752303066182</v>
      </c>
      <c r="N1229" s="19">
        <v>433.79285919118001</v>
      </c>
      <c r="O1229" s="19">
        <v>473.62584107391069</v>
      </c>
      <c r="P1229" s="19">
        <v>421.37629041526998</v>
      </c>
      <c r="Q1229" s="19">
        <v>463.98203878857316</v>
      </c>
      <c r="R1229" s="19">
        <v>555.0848324347387</v>
      </c>
      <c r="S1229" s="1" t="s">
        <v>44</v>
      </c>
      <c r="T1229" s="1" t="s">
        <v>4</v>
      </c>
      <c r="U1229" t="str">
        <f>IFERROR(VLOOKUP(JRC_IDEES_powergen[[#This Row],[Headers]],sections[#All],1,FALSE),U1228)</f>
        <v>Transformation input (ktoe)</v>
      </c>
      <c r="V1229">
        <f>IFERROR(VLOOKUP(JRC_IDEES_powergen[[#This Row],[Headers]],ec[#All],3,FALSE),"")</f>
        <v>0</v>
      </c>
      <c r="W1229" t="str">
        <f>VLOOKUP(MID(JRC_IDEES_powergen[[#This Row],[Source.Name]],25,2),Table5[#All],3,FALSE)</f>
        <v>Lithuania</v>
      </c>
    </row>
    <row r="1230" spans="2:23" x14ac:dyDescent="0.25">
      <c r="B1230" t="str">
        <f t="shared" si="19"/>
        <v>Transformation input (ktoe) - 2200</v>
      </c>
      <c r="C1230" s="19">
        <v>6.7832479647759794</v>
      </c>
      <c r="D1230" s="19">
        <v>7.199909999998221</v>
      </c>
      <c r="E1230" s="19">
        <v>6.1476599999999992</v>
      </c>
      <c r="F1230" s="19">
        <v>6.7445900000010193</v>
      </c>
      <c r="G1230" s="19">
        <v>6.6999999999999993</v>
      </c>
      <c r="H1230" s="19">
        <v>6.0666857743384002</v>
      </c>
      <c r="I1230" s="19">
        <v>6.0595999999999997</v>
      </c>
      <c r="J1230" s="19">
        <v>5.499999999997927</v>
      </c>
      <c r="K1230" s="19">
        <v>4.5000399999991521</v>
      </c>
      <c r="L1230" s="19">
        <v>2.9</v>
      </c>
      <c r="M1230" s="19">
        <v>3.9170727046904616</v>
      </c>
      <c r="N1230" s="19">
        <v>3.3677344139423346</v>
      </c>
      <c r="O1230" s="19">
        <v>2.8661507595299498</v>
      </c>
      <c r="P1230" s="19">
        <v>2.3406847283501664</v>
      </c>
      <c r="Q1230" s="19">
        <v>1.7913442247062199</v>
      </c>
      <c r="R1230" s="19">
        <v>2.38845896627496</v>
      </c>
      <c r="S1230" s="1" t="s">
        <v>44</v>
      </c>
      <c r="T1230" s="1" t="s">
        <v>5</v>
      </c>
      <c r="U1230" t="str">
        <f>IFERROR(VLOOKUP(JRC_IDEES_powergen[[#This Row],[Headers]],sections[#All],1,FALSE),U1229)</f>
        <v>Transformation input (ktoe)</v>
      </c>
      <c r="V1230" t="str">
        <f>IFERROR(VLOOKUP(JRC_IDEES_powergen[[#This Row],[Headers]],ec[#All],3,FALSE),"")</f>
        <v>2100</v>
      </c>
      <c r="W1230" t="str">
        <f>VLOOKUP(MID(JRC_IDEES_powergen[[#This Row],[Source.Name]],25,2),Table5[#All],3,FALSE)</f>
        <v>Lithuania</v>
      </c>
    </row>
    <row r="1231" spans="2:23" x14ac:dyDescent="0.25">
      <c r="B1231" t="str">
        <f t="shared" si="19"/>
        <v>Transformation input (ktoe) - 3210</v>
      </c>
      <c r="C1231" s="19">
        <v>2.2451595376371163</v>
      </c>
      <c r="D1231" s="19">
        <v>2.54095</v>
      </c>
      <c r="E1231" s="19">
        <v>2.5380700000000003</v>
      </c>
      <c r="F1231" s="19">
        <v>3.0199699999999998</v>
      </c>
      <c r="G1231" s="19">
        <v>3.1</v>
      </c>
      <c r="H1231" s="19">
        <v>3.5632927921290909</v>
      </c>
      <c r="I1231" s="19">
        <v>3.0790799999999998</v>
      </c>
      <c r="J1231" s="19">
        <v>4.4724300000000001</v>
      </c>
      <c r="K1231" s="19">
        <v>2.5000300000000002</v>
      </c>
      <c r="L1231" s="19">
        <v>3.8740999999999999</v>
      </c>
      <c r="M1231" s="19">
        <v>2.5079389212082175</v>
      </c>
      <c r="N1231" s="19">
        <v>3.081118719138737</v>
      </c>
      <c r="O1231" s="19">
        <v>2.5261945658379537</v>
      </c>
      <c r="P1231" s="19">
        <v>10.365889511265001</v>
      </c>
      <c r="Q1231" s="19">
        <v>3.0811120664941356</v>
      </c>
      <c r="R1231" s="19">
        <v>1.6888015875617448</v>
      </c>
      <c r="S1231" s="1" t="s">
        <v>44</v>
      </c>
      <c r="T1231" s="1" t="s">
        <v>6</v>
      </c>
      <c r="U1231" t="str">
        <f>IFERROR(VLOOKUP(JRC_IDEES_powergen[[#This Row],[Headers]],sections[#All],1,FALSE),U1230)</f>
        <v>Transformation input (ktoe)</v>
      </c>
      <c r="V1231" t="str">
        <f>IFERROR(VLOOKUP(JRC_IDEES_powergen[[#This Row],[Headers]],ec[#All],3,FALSE),"")</f>
        <v>2200</v>
      </c>
      <c r="W1231" t="str">
        <f>VLOOKUP(MID(JRC_IDEES_powergen[[#This Row],[Source.Name]],25,2),Table5[#All],3,FALSE)</f>
        <v>Lithuania</v>
      </c>
    </row>
    <row r="1232" spans="2:23" x14ac:dyDescent="0.25">
      <c r="B1232" t="str">
        <f t="shared" si="19"/>
        <v>Transformation input (ktoe) - 3260</v>
      </c>
      <c r="C1232" s="19">
        <v>0</v>
      </c>
      <c r="D1232" s="19">
        <v>0</v>
      </c>
      <c r="E1232" s="19">
        <v>0</v>
      </c>
      <c r="F1232" s="19">
        <v>0</v>
      </c>
      <c r="G1232" s="19">
        <v>0</v>
      </c>
      <c r="H1232" s="19">
        <v>0</v>
      </c>
      <c r="I1232" s="19">
        <v>0</v>
      </c>
      <c r="J1232" s="19">
        <v>0</v>
      </c>
      <c r="K1232" s="19">
        <v>0</v>
      </c>
      <c r="L1232" s="19">
        <v>0</v>
      </c>
      <c r="M1232" s="19">
        <v>0</v>
      </c>
      <c r="N1232" s="19">
        <v>0</v>
      </c>
      <c r="O1232" s="19">
        <v>0</v>
      </c>
      <c r="P1232" s="19">
        <v>0</v>
      </c>
      <c r="Q1232" s="19">
        <v>0</v>
      </c>
      <c r="R1232" s="19">
        <v>0</v>
      </c>
      <c r="S1232" s="1" t="s">
        <v>44</v>
      </c>
      <c r="T1232" s="1" t="s">
        <v>7</v>
      </c>
      <c r="U1232" t="str">
        <f>IFERROR(VLOOKUP(JRC_IDEES_powergen[[#This Row],[Headers]],sections[#All],1,FALSE),U1231)</f>
        <v>Transformation input (ktoe)</v>
      </c>
      <c r="V1232" t="str">
        <f>IFERROR(VLOOKUP(JRC_IDEES_powergen[[#This Row],[Headers]],ec[#All],3,FALSE),"")</f>
        <v>3210</v>
      </c>
      <c r="W1232" t="str">
        <f>VLOOKUP(MID(JRC_IDEES_powergen[[#This Row],[Source.Name]],25,2),Table5[#All],3,FALSE)</f>
        <v>Lithuania</v>
      </c>
    </row>
    <row r="1233" spans="2:23" x14ac:dyDescent="0.25">
      <c r="B1233" t="str">
        <f t="shared" si="19"/>
        <v>Transformation input (ktoe) - 0</v>
      </c>
      <c r="C1233" s="19">
        <v>5.1590775159469429</v>
      </c>
      <c r="D1233" s="19">
        <v>5.2008200000001024</v>
      </c>
      <c r="E1233" s="19">
        <v>3.2001999999993433</v>
      </c>
      <c r="F1233" s="19">
        <v>5.200989999999547</v>
      </c>
      <c r="G1233" s="19">
        <v>3.2000299999999999</v>
      </c>
      <c r="H1233" s="19">
        <v>4.2753309622553974</v>
      </c>
      <c r="I1233" s="19">
        <v>3.2</v>
      </c>
      <c r="J1233" s="19">
        <v>2.0999599999999998</v>
      </c>
      <c r="K1233" s="19">
        <v>3.2000299999999999</v>
      </c>
      <c r="L1233" s="19">
        <v>3.2</v>
      </c>
      <c r="M1233" s="19">
        <v>3.248304194133937</v>
      </c>
      <c r="N1233" s="19">
        <v>3.2483112077738205</v>
      </c>
      <c r="O1233" s="19">
        <v>3.2483041941339401</v>
      </c>
      <c r="P1233" s="19">
        <v>3.2482971740369102</v>
      </c>
      <c r="Q1233" s="19">
        <v>3.2483041941339401</v>
      </c>
      <c r="R1233" s="19">
        <v>3.2244111456237157</v>
      </c>
      <c r="S1233" s="1" t="s">
        <v>44</v>
      </c>
      <c r="T1233" s="1" t="s">
        <v>8</v>
      </c>
      <c r="U1233" t="str">
        <f>IFERROR(VLOOKUP(JRC_IDEES_powergen[[#This Row],[Headers]],sections[#All],1,FALSE),U1232)</f>
        <v>Transformation input (ktoe)</v>
      </c>
      <c r="V1233" t="str">
        <f>IFERROR(VLOOKUP(JRC_IDEES_powergen[[#This Row],[Headers]],ec[#All],3,FALSE),"")</f>
        <v>3260</v>
      </c>
      <c r="W1233" t="str">
        <f>VLOOKUP(MID(JRC_IDEES_powergen[[#This Row],[Source.Name]],25,2),Table5[#All],3,FALSE)</f>
        <v>Lithuania</v>
      </c>
    </row>
    <row r="1234" spans="2:23" x14ac:dyDescent="0.25">
      <c r="B1234" t="str">
        <f t="shared" si="19"/>
        <v>Transformation input (ktoe) - 3270A</v>
      </c>
      <c r="C1234" s="19">
        <v>193.9450724986425</v>
      </c>
      <c r="D1234" s="19">
        <v>231.24019000000001</v>
      </c>
      <c r="E1234" s="19">
        <v>165.27602999999999</v>
      </c>
      <c r="F1234" s="19">
        <v>95.597300000000004</v>
      </c>
      <c r="G1234" s="19">
        <v>59.261699999999998</v>
      </c>
      <c r="H1234" s="19">
        <v>47.756677197130138</v>
      </c>
      <c r="I1234" s="19">
        <v>46.861310000000003</v>
      </c>
      <c r="J1234" s="19">
        <v>40.18045</v>
      </c>
      <c r="K1234" s="19">
        <v>20.101759999999999</v>
      </c>
      <c r="L1234" s="19">
        <v>21.07423</v>
      </c>
      <c r="M1234" s="19">
        <v>16.242193649422326</v>
      </c>
      <c r="N1234" s="19">
        <v>9.5538564934524199</v>
      </c>
      <c r="O1234" s="19">
        <v>12.4199866246298</v>
      </c>
      <c r="P1234" s="19">
        <v>8.5984336959800718</v>
      </c>
      <c r="Q1234" s="19">
        <v>9.5538358650998401</v>
      </c>
      <c r="R1234" s="19">
        <v>2.8562475796485587</v>
      </c>
      <c r="S1234" s="1" t="s">
        <v>44</v>
      </c>
      <c r="T1234" s="1" t="s">
        <v>9</v>
      </c>
      <c r="U1234" t="str">
        <f>IFERROR(VLOOKUP(JRC_IDEES_powergen[[#This Row],[Headers]],sections[#All],1,FALSE),U1233)</f>
        <v>Transformation input (ktoe)</v>
      </c>
      <c r="V1234">
        <f>IFERROR(VLOOKUP(JRC_IDEES_powergen[[#This Row],[Headers]],ec[#All],3,FALSE),"")</f>
        <v>0</v>
      </c>
      <c r="W1234" t="str">
        <f>VLOOKUP(MID(JRC_IDEES_powergen[[#This Row],[Source.Name]],25,2),Table5[#All],3,FALSE)</f>
        <v>Lithuania</v>
      </c>
    </row>
    <row r="1235" spans="2:23" x14ac:dyDescent="0.25">
      <c r="B1235" t="str">
        <f t="shared" si="19"/>
        <v>Transformation input (ktoe) - 3280</v>
      </c>
      <c r="C1235" s="19">
        <v>193.9450724986425</v>
      </c>
      <c r="D1235" s="19">
        <v>231.24019000000001</v>
      </c>
      <c r="E1235" s="19">
        <v>165.27602999999999</v>
      </c>
      <c r="F1235" s="19">
        <v>95.597300000000004</v>
      </c>
      <c r="G1235" s="19">
        <v>59.261699999999998</v>
      </c>
      <c r="H1235" s="19">
        <v>47.756677197130138</v>
      </c>
      <c r="I1235" s="19">
        <v>46.861310000000003</v>
      </c>
      <c r="J1235" s="19">
        <v>40.18045</v>
      </c>
      <c r="K1235" s="19">
        <v>20.101759999999999</v>
      </c>
      <c r="L1235" s="19">
        <v>21.07423</v>
      </c>
      <c r="M1235" s="19">
        <v>16.242193649422326</v>
      </c>
      <c r="N1235" s="19">
        <v>9.5538564934524199</v>
      </c>
      <c r="O1235" s="19">
        <v>12.4199866246298</v>
      </c>
      <c r="P1235" s="19">
        <v>8.5984336959800718</v>
      </c>
      <c r="Q1235" s="19">
        <v>9.5538358650998401</v>
      </c>
      <c r="R1235" s="19">
        <v>2.8562475796485587</v>
      </c>
      <c r="S1235" s="1" t="s">
        <v>44</v>
      </c>
      <c r="T1235" s="1" t="s">
        <v>10</v>
      </c>
      <c r="U1235" t="str">
        <f>IFERROR(VLOOKUP(JRC_IDEES_powergen[[#This Row],[Headers]],sections[#All],1,FALSE),U1234)</f>
        <v>Transformation input (ktoe)</v>
      </c>
      <c r="V1235" t="str">
        <f>IFERROR(VLOOKUP(JRC_IDEES_powergen[[#This Row],[Headers]],ec[#All],3,FALSE),"")</f>
        <v>3270A</v>
      </c>
      <c r="W1235" t="str">
        <f>VLOOKUP(MID(JRC_IDEES_powergen[[#This Row],[Source.Name]],25,2),Table5[#All],3,FALSE)</f>
        <v>Lithuania</v>
      </c>
    </row>
    <row r="1236" spans="2:23" x14ac:dyDescent="0.25">
      <c r="B1236" t="str">
        <f t="shared" si="19"/>
        <v/>
      </c>
      <c r="C1236" s="19">
        <v>0</v>
      </c>
      <c r="D1236" s="19">
        <v>0</v>
      </c>
      <c r="E1236" s="19">
        <v>0</v>
      </c>
      <c r="F1236" s="19">
        <v>0</v>
      </c>
      <c r="G1236" s="19">
        <v>0</v>
      </c>
      <c r="H1236" s="19">
        <v>0</v>
      </c>
      <c r="I1236" s="19">
        <v>0</v>
      </c>
      <c r="J1236" s="19">
        <v>0</v>
      </c>
      <c r="K1236" s="19">
        <v>0</v>
      </c>
      <c r="L1236" s="19">
        <v>0</v>
      </c>
      <c r="M1236" s="19">
        <v>0</v>
      </c>
      <c r="N1236" s="19">
        <v>0</v>
      </c>
      <c r="O1236" s="19">
        <v>0</v>
      </c>
      <c r="P1236" s="19">
        <v>0</v>
      </c>
      <c r="Q1236" s="19">
        <v>0</v>
      </c>
      <c r="R1236" s="19">
        <v>0</v>
      </c>
      <c r="S1236" s="1" t="s">
        <v>44</v>
      </c>
      <c r="T1236" s="1" t="s">
        <v>11</v>
      </c>
      <c r="U1236" t="str">
        <f>IFERROR(VLOOKUP(JRC_IDEES_powergen[[#This Row],[Headers]],sections[#All],1,FALSE),U1235)</f>
        <v>Transformation input (ktoe)</v>
      </c>
      <c r="V1236" t="str">
        <f>IFERROR(VLOOKUP(JRC_IDEES_powergen[[#This Row],[Headers]],ec[#All],3,FALSE),"")</f>
        <v>3280</v>
      </c>
      <c r="W1236" t="str">
        <f>VLOOKUP(MID(JRC_IDEES_powergen[[#This Row],[Source.Name]],25,2),Table5[#All],3,FALSE)</f>
        <v>Lithuania</v>
      </c>
    </row>
    <row r="1237" spans="2:23" x14ac:dyDescent="0.25">
      <c r="B1237" t="str">
        <f t="shared" si="19"/>
        <v>Transformation input (ktoe) - 4100</v>
      </c>
      <c r="C1237" s="19">
        <v>405.08211794386045</v>
      </c>
      <c r="D1237" s="19">
        <v>336.89607000000001</v>
      </c>
      <c r="E1237" s="19">
        <v>372.96262999999999</v>
      </c>
      <c r="F1237" s="19">
        <v>390.26506000000001</v>
      </c>
      <c r="G1237" s="19">
        <v>308.00013000000001</v>
      </c>
      <c r="H1237" s="19">
        <v>308.34156703342319</v>
      </c>
      <c r="I1237" s="19">
        <v>295.83256</v>
      </c>
      <c r="J1237" s="19">
        <v>300.75069999999999</v>
      </c>
      <c r="K1237" s="19">
        <v>258.39791000000002</v>
      </c>
      <c r="L1237" s="19">
        <v>235.09519</v>
      </c>
      <c r="M1237" s="19">
        <v>273.58936476523138</v>
      </c>
      <c r="N1237" s="19">
        <v>235.16817758633286</v>
      </c>
      <c r="O1237" s="19">
        <v>231.96713480462401</v>
      </c>
      <c r="P1237" s="19">
        <v>187.16451235561763</v>
      </c>
      <c r="Q1237" s="19">
        <v>143.188115028184</v>
      </c>
      <c r="R1237" s="19">
        <v>114.16833858794259</v>
      </c>
      <c r="S1237" s="1" t="s">
        <v>44</v>
      </c>
      <c r="T1237" s="1" t="s">
        <v>12</v>
      </c>
      <c r="U1237" t="str">
        <f>IFERROR(VLOOKUP(JRC_IDEES_powergen[[#This Row],[Headers]],sections[#All],1,FALSE),U1236)</f>
        <v>Transformation input (ktoe)</v>
      </c>
      <c r="V1237" t="str">
        <f>IFERROR(VLOOKUP(JRC_IDEES_powergen[[#This Row],[Headers]],ec[#All],3,FALSE),"")</f>
        <v/>
      </c>
      <c r="W1237" t="str">
        <f>VLOOKUP(MID(JRC_IDEES_powergen[[#This Row],[Source.Name]],25,2),Table5[#All],3,FALSE)</f>
        <v>Lithuania</v>
      </c>
    </row>
    <row r="1238" spans="2:23" x14ac:dyDescent="0.25">
      <c r="B1238" t="str">
        <f t="shared" si="19"/>
        <v>Transformation input (ktoe) - 5542</v>
      </c>
      <c r="C1238" s="19">
        <v>405.08211794386045</v>
      </c>
      <c r="D1238" s="19">
        <v>336.89607000000001</v>
      </c>
      <c r="E1238" s="19">
        <v>372.26263</v>
      </c>
      <c r="F1238" s="19">
        <v>389.56506999999999</v>
      </c>
      <c r="G1238" s="19">
        <v>307.5</v>
      </c>
      <c r="H1238" s="19">
        <v>307.95939806380994</v>
      </c>
      <c r="I1238" s="19">
        <v>295.83256</v>
      </c>
      <c r="J1238" s="19">
        <v>300.75069999999999</v>
      </c>
      <c r="K1238" s="19">
        <v>258.39791000000002</v>
      </c>
      <c r="L1238" s="19">
        <v>235.09519</v>
      </c>
      <c r="M1238" s="19">
        <v>273.58936476523138</v>
      </c>
      <c r="N1238" s="19">
        <v>235.16817758633286</v>
      </c>
      <c r="O1238" s="19">
        <v>231.96713480462401</v>
      </c>
      <c r="P1238" s="19">
        <v>187.16451235561763</v>
      </c>
      <c r="Q1238" s="19">
        <v>143.188115028184</v>
      </c>
      <c r="R1238" s="19">
        <v>114.16833858794259</v>
      </c>
      <c r="S1238" s="1" t="s">
        <v>44</v>
      </c>
      <c r="T1238" s="1" t="s">
        <v>13</v>
      </c>
      <c r="U1238" t="str">
        <f>IFERROR(VLOOKUP(JRC_IDEES_powergen[[#This Row],[Headers]],sections[#All],1,FALSE),U1237)</f>
        <v>Transformation input (ktoe)</v>
      </c>
      <c r="V1238" t="str">
        <f>IFERROR(VLOOKUP(JRC_IDEES_powergen[[#This Row],[Headers]],ec[#All],3,FALSE),"")</f>
        <v>4100</v>
      </c>
      <c r="W1238" t="str">
        <f>VLOOKUP(MID(JRC_IDEES_powergen[[#This Row],[Source.Name]],25,2),Table5[#All],3,FALSE)</f>
        <v>Lithuania</v>
      </c>
    </row>
    <row r="1239" spans="2:23" x14ac:dyDescent="0.25">
      <c r="B1239" t="str">
        <f t="shared" si="19"/>
        <v>Transformation input (ktoe) - 4200</v>
      </c>
      <c r="C1239" s="19">
        <v>0</v>
      </c>
      <c r="D1239" s="19">
        <v>0</v>
      </c>
      <c r="E1239" s="19">
        <v>0.7</v>
      </c>
      <c r="F1239" s="19">
        <v>0.69999</v>
      </c>
      <c r="G1239" s="19">
        <v>0.50012999999999996</v>
      </c>
      <c r="H1239" s="19">
        <v>0.38216896961327496</v>
      </c>
      <c r="I1239" s="19">
        <v>0</v>
      </c>
      <c r="J1239" s="19">
        <v>0</v>
      </c>
      <c r="K1239" s="19">
        <v>0</v>
      </c>
      <c r="L1239" s="19">
        <v>0</v>
      </c>
      <c r="M1239" s="19">
        <v>0</v>
      </c>
      <c r="N1239" s="19">
        <v>0</v>
      </c>
      <c r="O1239" s="19">
        <v>0</v>
      </c>
      <c r="P1239" s="19">
        <v>0</v>
      </c>
      <c r="Q1239" s="19">
        <v>0</v>
      </c>
      <c r="R1239" s="19">
        <v>0</v>
      </c>
      <c r="S1239" s="1" t="s">
        <v>44</v>
      </c>
      <c r="T1239" s="1" t="s">
        <v>14</v>
      </c>
      <c r="U1239" t="str">
        <f>IFERROR(VLOOKUP(JRC_IDEES_powergen[[#This Row],[Headers]],sections[#All],1,FALSE),U1238)</f>
        <v>Transformation input (ktoe)</v>
      </c>
      <c r="V1239" t="str">
        <f>IFERROR(VLOOKUP(JRC_IDEES_powergen[[#This Row],[Headers]],ec[#All],3,FALSE),"")</f>
        <v>5542</v>
      </c>
      <c r="W1239" t="str">
        <f>VLOOKUP(MID(JRC_IDEES_powergen[[#This Row],[Source.Name]],25,2),Table5[#All],3,FALSE)</f>
        <v>Lithuania</v>
      </c>
    </row>
    <row r="1240" spans="2:23" x14ac:dyDescent="0.25">
      <c r="B1240" t="str">
        <f t="shared" si="19"/>
        <v>Transformation input (ktoe) - 0</v>
      </c>
      <c r="C1240" s="19">
        <v>0</v>
      </c>
      <c r="D1240" s="19">
        <v>0</v>
      </c>
      <c r="E1240" s="19">
        <v>0</v>
      </c>
      <c r="F1240" s="19">
        <v>0</v>
      </c>
      <c r="G1240" s="19">
        <v>0</v>
      </c>
      <c r="H1240" s="19">
        <v>0</v>
      </c>
      <c r="I1240" s="19">
        <v>0</v>
      </c>
      <c r="J1240" s="19">
        <v>0</v>
      </c>
      <c r="K1240" s="19">
        <v>0</v>
      </c>
      <c r="L1240" s="19">
        <v>0</v>
      </c>
      <c r="M1240" s="19">
        <v>0</v>
      </c>
      <c r="N1240" s="19">
        <v>0</v>
      </c>
      <c r="O1240" s="19">
        <v>0</v>
      </c>
      <c r="P1240" s="19">
        <v>0</v>
      </c>
      <c r="Q1240" s="19">
        <v>0</v>
      </c>
      <c r="R1240" s="19">
        <v>0</v>
      </c>
      <c r="S1240" s="1" t="s">
        <v>44</v>
      </c>
      <c r="T1240" s="1" t="s">
        <v>15</v>
      </c>
      <c r="U1240" t="str">
        <f>IFERROR(VLOOKUP(JRC_IDEES_powergen[[#This Row],[Headers]],sections[#All],1,FALSE),U1239)</f>
        <v>Transformation input (ktoe)</v>
      </c>
      <c r="V1240" t="str">
        <f>IFERROR(VLOOKUP(JRC_IDEES_powergen[[#This Row],[Headers]],ec[#All],3,FALSE),"")</f>
        <v>4200</v>
      </c>
      <c r="W1240" t="str">
        <f>VLOOKUP(MID(JRC_IDEES_powergen[[#This Row],[Source.Name]],25,2),Table5[#All],3,FALSE)</f>
        <v>Lithuania</v>
      </c>
    </row>
    <row r="1241" spans="2:23" x14ac:dyDescent="0.25">
      <c r="B1241" t="str">
        <f t="shared" si="19"/>
        <v>Transformation input (ktoe) - 5541</v>
      </c>
      <c r="C1241" s="19">
        <v>39.170868528983512</v>
      </c>
      <c r="D1241" s="19">
        <v>57.399329999999999</v>
      </c>
      <c r="E1241" s="19">
        <v>79.204030000000003</v>
      </c>
      <c r="F1241" s="19">
        <v>102.79883</v>
      </c>
      <c r="G1241" s="19">
        <v>144.40615</v>
      </c>
      <c r="H1241" s="19">
        <v>145.6485626722089</v>
      </c>
      <c r="I1241" s="19">
        <v>155.28525999999999</v>
      </c>
      <c r="J1241" s="19">
        <v>142.79911999999999</v>
      </c>
      <c r="K1241" s="19">
        <v>169.505</v>
      </c>
      <c r="L1241" s="19">
        <v>194.32625999999999</v>
      </c>
      <c r="M1241" s="19">
        <v>191.9626487959755</v>
      </c>
      <c r="N1241" s="19">
        <v>179.37366077053983</v>
      </c>
      <c r="O1241" s="19">
        <v>220.598070125155</v>
      </c>
      <c r="P1241" s="19">
        <v>209.65847295002021</v>
      </c>
      <c r="Q1241" s="19">
        <v>303.11932740995502</v>
      </c>
      <c r="R1241" s="19">
        <v>430.75857456768716</v>
      </c>
      <c r="S1241" s="1" t="s">
        <v>44</v>
      </c>
      <c r="T1241" s="1" t="s">
        <v>16</v>
      </c>
      <c r="U1241" t="str">
        <f>IFERROR(VLOOKUP(JRC_IDEES_powergen[[#This Row],[Headers]],sections[#All],1,FALSE),U1240)</f>
        <v>Transformation input (ktoe)</v>
      </c>
      <c r="V1241">
        <f>IFERROR(VLOOKUP(JRC_IDEES_powergen[[#This Row],[Headers]],ec[#All],3,FALSE),"")</f>
        <v>0</v>
      </c>
      <c r="W1241" t="str">
        <f>VLOOKUP(MID(JRC_IDEES_powergen[[#This Row],[Source.Name]],25,2),Table5[#All],3,FALSE)</f>
        <v>Lithuania</v>
      </c>
    </row>
    <row r="1242" spans="2:23" x14ac:dyDescent="0.25">
      <c r="B1242" t="str">
        <f t="shared" si="19"/>
        <v>Transformation input (ktoe) - 55431</v>
      </c>
      <c r="C1242" s="19">
        <v>39.170868528983512</v>
      </c>
      <c r="D1242" s="19">
        <v>57.399329999999999</v>
      </c>
      <c r="E1242" s="19">
        <v>79.204030000000003</v>
      </c>
      <c r="F1242" s="19">
        <v>102.79883</v>
      </c>
      <c r="G1242" s="19">
        <v>144.40615</v>
      </c>
      <c r="H1242" s="19">
        <v>145.6485626722089</v>
      </c>
      <c r="I1242" s="19">
        <v>155.28525999999999</v>
      </c>
      <c r="J1242" s="19">
        <v>142.79911999999999</v>
      </c>
      <c r="K1242" s="19">
        <v>169.505</v>
      </c>
      <c r="L1242" s="19">
        <v>194.32625999999999</v>
      </c>
      <c r="M1242" s="19">
        <v>191.9626487959755</v>
      </c>
      <c r="N1242" s="19">
        <v>179.37366077053983</v>
      </c>
      <c r="O1242" s="19">
        <v>220.598070125155</v>
      </c>
      <c r="P1242" s="19">
        <v>209.65847295002021</v>
      </c>
      <c r="Q1242" s="19">
        <v>303.11932740995502</v>
      </c>
      <c r="R1242" s="19">
        <v>430.75857456768716</v>
      </c>
      <c r="S1242" s="1" t="s">
        <v>44</v>
      </c>
      <c r="T1242" s="1" t="s">
        <v>17</v>
      </c>
      <c r="U1242" t="str">
        <f>IFERROR(VLOOKUP(JRC_IDEES_powergen[[#This Row],[Headers]],sections[#All],1,FALSE),U1241)</f>
        <v>Transformation input (ktoe)</v>
      </c>
      <c r="V1242" t="str">
        <f>IFERROR(VLOOKUP(JRC_IDEES_powergen[[#This Row],[Headers]],ec[#All],3,FALSE),"")</f>
        <v>5541</v>
      </c>
      <c r="W1242" t="str">
        <f>VLOOKUP(MID(JRC_IDEES_powergen[[#This Row],[Source.Name]],25,2),Table5[#All],3,FALSE)</f>
        <v>Lithuania</v>
      </c>
    </row>
    <row r="1243" spans="2:23" x14ac:dyDescent="0.25">
      <c r="B1243" t="str">
        <f t="shared" si="19"/>
        <v>Transformation input (ktoe) - 5545</v>
      </c>
      <c r="C1243" s="19">
        <v>0</v>
      </c>
      <c r="D1243" s="19">
        <v>0</v>
      </c>
      <c r="E1243" s="19">
        <v>0</v>
      </c>
      <c r="F1243" s="19">
        <v>0</v>
      </c>
      <c r="G1243" s="19">
        <v>0</v>
      </c>
      <c r="H1243" s="19">
        <v>0</v>
      </c>
      <c r="I1243" s="19">
        <v>0</v>
      </c>
      <c r="J1243" s="19">
        <v>0</v>
      </c>
      <c r="K1243" s="19">
        <v>0</v>
      </c>
      <c r="L1243" s="19">
        <v>0</v>
      </c>
      <c r="M1243" s="19">
        <v>0</v>
      </c>
      <c r="N1243" s="19">
        <v>0</v>
      </c>
      <c r="O1243" s="19">
        <v>0</v>
      </c>
      <c r="P1243" s="19">
        <v>0</v>
      </c>
      <c r="Q1243" s="19">
        <v>0</v>
      </c>
      <c r="R1243" s="19">
        <v>0</v>
      </c>
      <c r="S1243" s="1" t="s">
        <v>44</v>
      </c>
      <c r="T1243" s="1" t="s">
        <v>18</v>
      </c>
      <c r="U1243" t="str">
        <f>IFERROR(VLOOKUP(JRC_IDEES_powergen[[#This Row],[Headers]],sections[#All],1,FALSE),U1242)</f>
        <v>Transformation input (ktoe)</v>
      </c>
      <c r="V1243" t="str">
        <f>IFERROR(VLOOKUP(JRC_IDEES_powergen[[#This Row],[Headers]],ec[#All],3,FALSE),"")</f>
        <v>55431</v>
      </c>
      <c r="W1243" t="str">
        <f>VLOOKUP(MID(JRC_IDEES_powergen[[#This Row],[Source.Name]],25,2),Table5[#All],3,FALSE)</f>
        <v>Lithuania</v>
      </c>
    </row>
    <row r="1244" spans="2:23" x14ac:dyDescent="0.25">
      <c r="B1244" t="str">
        <f t="shared" si="19"/>
        <v>Transformation input (ktoe) - 0</v>
      </c>
      <c r="C1244" s="19">
        <v>0</v>
      </c>
      <c r="D1244" s="19">
        <v>0</v>
      </c>
      <c r="E1244" s="19">
        <v>0</v>
      </c>
      <c r="F1244" s="19">
        <v>0</v>
      </c>
      <c r="G1244" s="19">
        <v>0</v>
      </c>
      <c r="H1244" s="19">
        <v>0</v>
      </c>
      <c r="I1244" s="19">
        <v>0</v>
      </c>
      <c r="J1244" s="19">
        <v>0</v>
      </c>
      <c r="K1244" s="19">
        <v>0</v>
      </c>
      <c r="L1244" s="19">
        <v>0</v>
      </c>
      <c r="M1244" s="19">
        <v>0</v>
      </c>
      <c r="N1244" s="19">
        <v>0</v>
      </c>
      <c r="O1244" s="19">
        <v>0</v>
      </c>
      <c r="P1244" s="19">
        <v>0</v>
      </c>
      <c r="Q1244" s="19">
        <v>0</v>
      </c>
      <c r="R1244" s="19">
        <v>0</v>
      </c>
      <c r="S1244" s="1" t="s">
        <v>44</v>
      </c>
      <c r="T1244" s="1" t="s">
        <v>19</v>
      </c>
      <c r="U1244" t="str">
        <f>IFERROR(VLOOKUP(JRC_IDEES_powergen[[#This Row],[Headers]],sections[#All],1,FALSE),U1243)</f>
        <v>Transformation input (ktoe)</v>
      </c>
      <c r="V1244" t="str">
        <f>IFERROR(VLOOKUP(JRC_IDEES_powergen[[#This Row],[Headers]],ec[#All],3,FALSE),"")</f>
        <v>5545</v>
      </c>
      <c r="W1244" t="str">
        <f>VLOOKUP(MID(JRC_IDEES_powergen[[#This Row],[Source.Name]],25,2),Table5[#All],3,FALSE)</f>
        <v>Lithuania</v>
      </c>
    </row>
    <row r="1245" spans="2:23" x14ac:dyDescent="0.25">
      <c r="B1245" t="str">
        <f t="shared" si="19"/>
        <v>Transformation input (ktoe) - 7100</v>
      </c>
      <c r="C1245" s="19">
        <v>0</v>
      </c>
      <c r="D1245" s="19">
        <v>0</v>
      </c>
      <c r="E1245" s="19">
        <v>0</v>
      </c>
      <c r="F1245" s="19">
        <v>0</v>
      </c>
      <c r="G1245" s="19">
        <v>0</v>
      </c>
      <c r="H1245" s="19">
        <v>0</v>
      </c>
      <c r="I1245" s="19">
        <v>0</v>
      </c>
      <c r="J1245" s="19">
        <v>0</v>
      </c>
      <c r="K1245" s="19">
        <v>0</v>
      </c>
      <c r="L1245" s="19">
        <v>0</v>
      </c>
      <c r="M1245" s="19">
        <v>0</v>
      </c>
      <c r="N1245" s="19">
        <v>0</v>
      </c>
      <c r="O1245" s="19">
        <v>0</v>
      </c>
      <c r="P1245" s="19">
        <v>0</v>
      </c>
      <c r="Q1245" s="19">
        <v>0</v>
      </c>
      <c r="R1245" s="19">
        <v>0</v>
      </c>
      <c r="S1245" s="1" t="s">
        <v>44</v>
      </c>
      <c r="T1245" s="1" t="s">
        <v>20</v>
      </c>
      <c r="U1245" t="str">
        <f>IFERROR(VLOOKUP(JRC_IDEES_powergen[[#This Row],[Headers]],sections[#All],1,FALSE),U1244)</f>
        <v>Transformation input (ktoe)</v>
      </c>
      <c r="V1245">
        <f>IFERROR(VLOOKUP(JRC_IDEES_powergen[[#This Row],[Headers]],ec[#All],3,FALSE),"")</f>
        <v>0</v>
      </c>
      <c r="W1245" t="str">
        <f>VLOOKUP(MID(JRC_IDEES_powergen[[#This Row],[Source.Name]],25,2),Table5[#All],3,FALSE)</f>
        <v>Lithuania</v>
      </c>
    </row>
    <row r="1246" spans="2:23" x14ac:dyDescent="0.25">
      <c r="B1246" t="str">
        <f t="shared" si="19"/>
        <v>Transformation input (ktoe) - 55432</v>
      </c>
      <c r="C1246" s="19">
        <v>0</v>
      </c>
      <c r="D1246" s="19">
        <v>0</v>
      </c>
      <c r="E1246" s="19">
        <v>0</v>
      </c>
      <c r="F1246" s="19">
        <v>0</v>
      </c>
      <c r="G1246" s="19">
        <v>0</v>
      </c>
      <c r="H1246" s="19">
        <v>0</v>
      </c>
      <c r="I1246" s="19">
        <v>0</v>
      </c>
      <c r="J1246" s="19">
        <v>0</v>
      </c>
      <c r="K1246" s="19">
        <v>0</v>
      </c>
      <c r="L1246" s="19">
        <v>0</v>
      </c>
      <c r="M1246" s="19">
        <v>0</v>
      </c>
      <c r="N1246" s="19">
        <v>0</v>
      </c>
      <c r="O1246" s="19">
        <v>0</v>
      </c>
      <c r="P1246" s="19">
        <v>0</v>
      </c>
      <c r="Q1246" s="19">
        <v>0</v>
      </c>
      <c r="R1246" s="19">
        <v>0</v>
      </c>
      <c r="S1246" s="1" t="s">
        <v>44</v>
      </c>
      <c r="T1246" s="1" t="s">
        <v>21</v>
      </c>
      <c r="U1246" t="str">
        <f>IFERROR(VLOOKUP(JRC_IDEES_powergen[[#This Row],[Headers]],sections[#All],1,FALSE),U1245)</f>
        <v>Transformation input (ktoe)</v>
      </c>
      <c r="V1246" t="str">
        <f>IFERROR(VLOOKUP(JRC_IDEES_powergen[[#This Row],[Headers]],ec[#All],3,FALSE),"")</f>
        <v>7100</v>
      </c>
      <c r="W1246" t="str">
        <f>VLOOKUP(MID(JRC_IDEES_powergen[[#This Row],[Source.Name]],25,2),Table5[#All],3,FALSE)</f>
        <v>Lithuania</v>
      </c>
    </row>
    <row r="1247" spans="2:23" x14ac:dyDescent="0.25">
      <c r="B1247" t="str">
        <f t="shared" si="19"/>
        <v>Transformation input (ktoe) - 5532</v>
      </c>
      <c r="C1247" s="19">
        <v>0</v>
      </c>
      <c r="D1247" s="19">
        <v>0</v>
      </c>
      <c r="E1247" s="19">
        <v>0</v>
      </c>
      <c r="F1247" s="19">
        <v>0</v>
      </c>
      <c r="G1247" s="19">
        <v>0</v>
      </c>
      <c r="H1247" s="19">
        <v>0</v>
      </c>
      <c r="I1247" s="19">
        <v>0</v>
      </c>
      <c r="J1247" s="19">
        <v>0</v>
      </c>
      <c r="K1247" s="19">
        <v>0</v>
      </c>
      <c r="L1247" s="19">
        <v>0</v>
      </c>
      <c r="M1247" s="19">
        <v>0</v>
      </c>
      <c r="N1247" s="19">
        <v>0</v>
      </c>
      <c r="O1247" s="19">
        <v>0</v>
      </c>
      <c r="P1247" s="19">
        <v>0</v>
      </c>
      <c r="Q1247" s="19">
        <v>0</v>
      </c>
      <c r="R1247" s="19">
        <v>0</v>
      </c>
      <c r="S1247" s="1" t="s">
        <v>44</v>
      </c>
      <c r="T1247" s="1" t="s">
        <v>22</v>
      </c>
      <c r="U1247" t="str">
        <f>IFERROR(VLOOKUP(JRC_IDEES_powergen[[#This Row],[Headers]],sections[#All],1,FALSE),U1246)</f>
        <v>Transformation input (ktoe)</v>
      </c>
      <c r="V1247" t="str">
        <f>IFERROR(VLOOKUP(JRC_IDEES_powergen[[#This Row],[Headers]],ec[#All],3,FALSE),"")</f>
        <v>55432</v>
      </c>
      <c r="W1247" t="str">
        <f>VLOOKUP(MID(JRC_IDEES_powergen[[#This Row],[Source.Name]],25,2),Table5[#All],3,FALSE)</f>
        <v>Lithuania</v>
      </c>
    </row>
    <row r="1248" spans="2:23" x14ac:dyDescent="0.25">
      <c r="B1248" t="str">
        <f t="shared" si="19"/>
        <v>Transformation input (ktoe) - 5550</v>
      </c>
      <c r="C1248" s="19">
        <v>0</v>
      </c>
      <c r="D1248" s="19">
        <v>0</v>
      </c>
      <c r="E1248" s="19">
        <v>0</v>
      </c>
      <c r="F1248" s="19">
        <v>0</v>
      </c>
      <c r="G1248" s="19">
        <v>0</v>
      </c>
      <c r="H1248" s="19">
        <v>0</v>
      </c>
      <c r="I1248" s="19">
        <v>0</v>
      </c>
      <c r="J1248" s="19">
        <v>0</v>
      </c>
      <c r="K1248" s="19">
        <v>0</v>
      </c>
      <c r="L1248" s="19">
        <v>0</v>
      </c>
      <c r="M1248" s="19">
        <v>0</v>
      </c>
      <c r="N1248" s="19">
        <v>0</v>
      </c>
      <c r="O1248" s="19">
        <v>0</v>
      </c>
      <c r="P1248" s="19">
        <v>0</v>
      </c>
      <c r="Q1248" s="19">
        <v>0</v>
      </c>
      <c r="R1248" s="19">
        <v>0</v>
      </c>
      <c r="S1248" s="1" t="s">
        <v>44</v>
      </c>
      <c r="T1248" s="1" t="s">
        <v>23</v>
      </c>
      <c r="U1248" t="str">
        <f>IFERROR(VLOOKUP(JRC_IDEES_powergen[[#This Row],[Headers]],sections[#All],1,FALSE),U1247)</f>
        <v>Transformation input (ktoe)</v>
      </c>
      <c r="V1248" t="str">
        <f>IFERROR(VLOOKUP(JRC_IDEES_powergen[[#This Row],[Headers]],ec[#All],3,FALSE),"")</f>
        <v>5532</v>
      </c>
      <c r="W1248" t="str">
        <f>VLOOKUP(MID(JRC_IDEES_powergen[[#This Row],[Source.Name]],25,2),Table5[#All],3,FALSE)</f>
        <v>Lithuania</v>
      </c>
    </row>
    <row r="1249" spans="2:23" x14ac:dyDescent="0.25">
      <c r="B1249" t="str">
        <f t="shared" si="19"/>
        <v>Transformation input (ktoe) - 99998</v>
      </c>
      <c r="C1249" s="19">
        <v>0</v>
      </c>
      <c r="D1249" s="19">
        <v>0</v>
      </c>
      <c r="E1249" s="19">
        <v>9.5</v>
      </c>
      <c r="F1249" s="19">
        <v>3</v>
      </c>
      <c r="G1249" s="19">
        <v>2.9</v>
      </c>
      <c r="H1249" s="19">
        <v>2.8900353491927002</v>
      </c>
      <c r="I1249" s="19">
        <v>1.7</v>
      </c>
      <c r="J1249" s="19">
        <v>1.6</v>
      </c>
      <c r="K1249" s="19">
        <v>0.6</v>
      </c>
      <c r="L1249" s="19">
        <v>5.0999999999999996</v>
      </c>
      <c r="M1249" s="19">
        <v>4.5380720359224203</v>
      </c>
      <c r="N1249" s="19">
        <v>3.2244196044711999</v>
      </c>
      <c r="O1249" s="19">
        <v>3.7737651667144401</v>
      </c>
      <c r="P1249" s="19">
        <v>1.67192127639247</v>
      </c>
      <c r="Q1249" s="19">
        <v>1.8629979936944701</v>
      </c>
      <c r="R1249" s="19">
        <v>1.5524983280787199</v>
      </c>
      <c r="S1249" s="1" t="s">
        <v>44</v>
      </c>
      <c r="T1249" s="1" t="s">
        <v>24</v>
      </c>
      <c r="U1249" t="str">
        <f>IFERROR(VLOOKUP(JRC_IDEES_powergen[[#This Row],[Headers]],sections[#All],1,FALSE),U1248)</f>
        <v>Transformation input (ktoe)</v>
      </c>
      <c r="V1249" t="str">
        <f>IFERROR(VLOOKUP(JRC_IDEES_powergen[[#This Row],[Headers]],ec[#All],3,FALSE),"")</f>
        <v>5550</v>
      </c>
      <c r="W1249" t="str">
        <f>VLOOKUP(MID(JRC_IDEES_powergen[[#This Row],[Source.Name]],25,2),Table5[#All],3,FALSE)</f>
        <v>Lithuania</v>
      </c>
    </row>
    <row r="1250" spans="2:23" x14ac:dyDescent="0.25">
      <c r="B1250" t="str">
        <f t="shared" si="19"/>
        <v>Transformation input (ktoe) - 99999</v>
      </c>
      <c r="C1250" s="19">
        <v>0</v>
      </c>
      <c r="D1250" s="19">
        <v>0</v>
      </c>
      <c r="E1250" s="19">
        <v>0</v>
      </c>
      <c r="F1250" s="19">
        <v>0</v>
      </c>
      <c r="G1250" s="19">
        <v>0</v>
      </c>
      <c r="H1250" s="19">
        <v>0</v>
      </c>
      <c r="I1250" s="19">
        <v>0</v>
      </c>
      <c r="J1250" s="19">
        <v>0</v>
      </c>
      <c r="K1250" s="19">
        <v>0</v>
      </c>
      <c r="L1250" s="19">
        <v>0</v>
      </c>
      <c r="M1250" s="19">
        <v>0</v>
      </c>
      <c r="N1250" s="19">
        <v>0</v>
      </c>
      <c r="O1250" s="19">
        <v>0</v>
      </c>
      <c r="P1250" s="19">
        <v>0</v>
      </c>
      <c r="Q1250" s="19">
        <v>0</v>
      </c>
      <c r="R1250" s="19">
        <v>0</v>
      </c>
      <c r="S1250" s="1" t="s">
        <v>44</v>
      </c>
      <c r="T1250" s="1" t="s">
        <v>25</v>
      </c>
      <c r="U1250" t="str">
        <f>IFERROR(VLOOKUP(JRC_IDEES_powergen[[#This Row],[Headers]],sections[#All],1,FALSE),U1249)</f>
        <v>Transformation input (ktoe)</v>
      </c>
      <c r="V1250" t="str">
        <f>IFERROR(VLOOKUP(JRC_IDEES_powergen[[#This Row],[Headers]],ec[#All],3,FALSE),"")</f>
        <v>99998</v>
      </c>
      <c r="W1250" t="str">
        <f>VLOOKUP(MID(JRC_IDEES_powergen[[#This Row],[Source.Name]],25,2),Table5[#All],3,FALSE)</f>
        <v>Lithuania</v>
      </c>
    </row>
    <row r="1251" spans="2:23" x14ac:dyDescent="0.25">
      <c r="B1251" t="str">
        <f t="shared" si="19"/>
        <v/>
      </c>
      <c r="C1251" s="19">
        <v>3.1766618989968403</v>
      </c>
      <c r="D1251" s="19">
        <v>2.7999700000000001</v>
      </c>
      <c r="E1251" s="19">
        <v>1.6</v>
      </c>
      <c r="F1251" s="19">
        <v>1.09999</v>
      </c>
      <c r="G1251" s="19">
        <v>0.9</v>
      </c>
      <c r="H1251" s="19">
        <v>1.0270373554982299</v>
      </c>
      <c r="I1251" s="19">
        <v>0.9</v>
      </c>
      <c r="J1251" s="19">
        <v>0.6</v>
      </c>
      <c r="K1251" s="19">
        <v>0.60001000000000004</v>
      </c>
      <c r="L1251" s="19">
        <v>0.5</v>
      </c>
      <c r="M1251" s="19">
        <v>0.33438425527848997</v>
      </c>
      <c r="N1251" s="19">
        <v>0.33438497727083083</v>
      </c>
      <c r="O1251" s="19">
        <v>0.26273048629024998</v>
      </c>
      <c r="P1251" s="19">
        <v>0.26272991848828425</v>
      </c>
      <c r="Q1251" s="19">
        <v>0.26273048629024998</v>
      </c>
      <c r="R1251" s="19">
        <v>0.16719212763925001</v>
      </c>
      <c r="S1251" s="1" t="s">
        <v>44</v>
      </c>
      <c r="T1251" s="1" t="s">
        <v>26</v>
      </c>
      <c r="U1251" t="str">
        <f>IFERROR(VLOOKUP(JRC_IDEES_powergen[[#This Row],[Headers]],sections[#All],1,FALSE),U1250)</f>
        <v>Transformation input (ktoe)</v>
      </c>
      <c r="V1251" t="str">
        <f>IFERROR(VLOOKUP(JRC_IDEES_powergen[[#This Row],[Headers]],ec[#All],3,FALSE),"")</f>
        <v>99999</v>
      </c>
      <c r="W1251" t="str">
        <f>VLOOKUP(MID(JRC_IDEES_powergen[[#This Row],[Source.Name]],25,2),Table5[#All],3,FALSE)</f>
        <v>Lithuania</v>
      </c>
    </row>
    <row r="1252" spans="2:23" x14ac:dyDescent="0.25">
      <c r="B1252" t="str">
        <f t="shared" si="19"/>
        <v/>
      </c>
      <c r="C1252" s="19"/>
      <c r="D1252" s="19"/>
      <c r="E1252" s="19"/>
      <c r="F1252" s="19"/>
      <c r="G1252" s="19"/>
      <c r="H1252" s="19"/>
      <c r="I1252" s="19"/>
      <c r="J1252" s="19"/>
      <c r="K1252" s="19"/>
      <c r="L1252" s="19"/>
      <c r="M1252" s="19"/>
      <c r="N1252" s="19"/>
      <c r="O1252" s="19"/>
      <c r="P1252" s="19"/>
      <c r="Q1252" s="19"/>
      <c r="R1252" s="19"/>
      <c r="S1252" s="1" t="s">
        <v>44</v>
      </c>
      <c r="T1252" s="1"/>
      <c r="U1252" t="str">
        <f>IFERROR(VLOOKUP(JRC_IDEES_powergen[[#This Row],[Headers]],sections[#All],1,FALSE),U1251)</f>
        <v>Transformation input (ktoe)</v>
      </c>
      <c r="V1252" t="str">
        <f>IFERROR(VLOOKUP(JRC_IDEES_powergen[[#This Row],[Headers]],ec[#All],3,FALSE),"")</f>
        <v/>
      </c>
      <c r="W1252" t="str">
        <f>VLOOKUP(MID(JRC_IDEES_powergen[[#This Row],[Source.Name]],25,2),Table5[#All],3,FALSE)</f>
        <v>Lithuania</v>
      </c>
    </row>
    <row r="1253" spans="2:23" x14ac:dyDescent="0.25">
      <c r="B1253" t="str">
        <f t="shared" si="19"/>
        <v>CO2 emissions (kt CO2) - 0</v>
      </c>
      <c r="C1253" s="19">
        <v>1632.8213702737221</v>
      </c>
      <c r="D1253" s="19">
        <v>1595.8403837452374</v>
      </c>
      <c r="E1253" s="19">
        <v>1454.726145628078</v>
      </c>
      <c r="F1253" s="19">
        <v>1280.2762119749068</v>
      </c>
      <c r="G1253" s="19">
        <v>963.77613800504423</v>
      </c>
      <c r="H1253" s="19">
        <v>930.48211020092276</v>
      </c>
      <c r="I1253" s="19">
        <v>893.59349590530007</v>
      </c>
      <c r="J1253" s="19">
        <v>884.55846360843998</v>
      </c>
      <c r="K1253" s="19">
        <v>710.10547915971279</v>
      </c>
      <c r="L1253" s="19">
        <v>658.2390731007481</v>
      </c>
      <c r="M1253" s="19">
        <v>731.10971016317501</v>
      </c>
      <c r="N1253" s="19">
        <v>619.52563765808168</v>
      </c>
      <c r="O1253" s="19">
        <v>616.77657169274528</v>
      </c>
      <c r="P1253" s="19">
        <v>531.83873404639178</v>
      </c>
      <c r="Q1253" s="19">
        <v>397.10309999999799</v>
      </c>
      <c r="R1253" s="19">
        <v>303.36029928962398</v>
      </c>
      <c r="S1253" s="1" t="s">
        <v>44</v>
      </c>
      <c r="T1253" s="1" t="s">
        <v>28</v>
      </c>
      <c r="U1253" t="str">
        <f>IFERROR(VLOOKUP(JRC_IDEES_powergen[[#This Row],[Headers]],sections[#All],1,FALSE),U1252)</f>
        <v>CO2 emissions (kt CO2)</v>
      </c>
      <c r="V1253" t="str">
        <f>IFERROR(VLOOKUP(JRC_IDEES_powergen[[#This Row],[Headers]],ec[#All],3,FALSE),"")</f>
        <v/>
      </c>
      <c r="W1253" t="str">
        <f>VLOOKUP(MID(JRC_IDEES_powergen[[#This Row],[Source.Name]],25,2),Table5[#All],3,FALSE)</f>
        <v>Lithuania</v>
      </c>
    </row>
    <row r="1254" spans="2:23" x14ac:dyDescent="0.25">
      <c r="B1254" t="str">
        <f t="shared" si="19"/>
        <v>CO2 emissions (kt CO2) - 2100</v>
      </c>
      <c r="C1254" s="19">
        <v>1632.8213702737221</v>
      </c>
      <c r="D1254" s="19">
        <v>1595.8403837452374</v>
      </c>
      <c r="E1254" s="19">
        <v>1454.726145628078</v>
      </c>
      <c r="F1254" s="19">
        <v>1280.2762119749068</v>
      </c>
      <c r="G1254" s="19">
        <v>963.77613800504423</v>
      </c>
      <c r="H1254" s="19">
        <v>930.48211020092276</v>
      </c>
      <c r="I1254" s="19">
        <v>893.59349590530007</v>
      </c>
      <c r="J1254" s="19">
        <v>884.55846360843998</v>
      </c>
      <c r="K1254" s="19">
        <v>710.10547915971279</v>
      </c>
      <c r="L1254" s="19">
        <v>658.2390731007481</v>
      </c>
      <c r="M1254" s="19">
        <v>731.10971016317501</v>
      </c>
      <c r="N1254" s="19">
        <v>619.52563765808168</v>
      </c>
      <c r="O1254" s="19">
        <v>616.77657169274528</v>
      </c>
      <c r="P1254" s="19">
        <v>531.83873404639178</v>
      </c>
      <c r="Q1254" s="19">
        <v>397.10309999999799</v>
      </c>
      <c r="R1254" s="19">
        <v>303.36029928962398</v>
      </c>
      <c r="S1254" s="1" t="s">
        <v>44</v>
      </c>
      <c r="T1254" s="1" t="s">
        <v>4</v>
      </c>
      <c r="U1254" t="str">
        <f>IFERROR(VLOOKUP(JRC_IDEES_powergen[[#This Row],[Headers]],sections[#All],1,FALSE),U1253)</f>
        <v>CO2 emissions (kt CO2)</v>
      </c>
      <c r="V1254">
        <f>IFERROR(VLOOKUP(JRC_IDEES_powergen[[#This Row],[Headers]],ec[#All],3,FALSE),"")</f>
        <v>0</v>
      </c>
      <c r="W1254" t="str">
        <f>VLOOKUP(MID(JRC_IDEES_powergen[[#This Row],[Source.Name]],25,2),Table5[#All],3,FALSE)</f>
        <v>Lithuania</v>
      </c>
    </row>
    <row r="1255" spans="2:23" x14ac:dyDescent="0.25">
      <c r="B1255" t="str">
        <f t="shared" si="19"/>
        <v>CO2 emissions (kt CO2) - 2200</v>
      </c>
      <c r="C1255" s="19">
        <v>27.474999237523974</v>
      </c>
      <c r="D1255" s="19">
        <v>28.855902727720952</v>
      </c>
      <c r="E1255" s="19">
        <v>24.621273771227997</v>
      </c>
      <c r="F1255" s="19">
        <v>26.985229936996038</v>
      </c>
      <c r="G1255" s="19">
        <v>26.806824360000004</v>
      </c>
      <c r="H1255" s="19">
        <v>24.334400000000013</v>
      </c>
      <c r="I1255" s="19">
        <v>24.306027157980001</v>
      </c>
      <c r="J1255" s="19">
        <v>22.09165019999179</v>
      </c>
      <c r="K1255" s="19">
        <v>18.03061451256864</v>
      </c>
      <c r="L1255" s="19">
        <v>11.648096280000001</v>
      </c>
      <c r="M1255" s="19">
        <v>15.685399999998111</v>
      </c>
      <c r="N1255" s="19">
        <v>13.475129095028578</v>
      </c>
      <c r="O1255" s="19">
        <v>11.419499999999994</v>
      </c>
      <c r="P1255" s="19">
        <v>9.3052798897810938</v>
      </c>
      <c r="Q1255" s="19">
        <v>7.0950000000000015</v>
      </c>
      <c r="R1255" s="19">
        <v>9.4600000000000026</v>
      </c>
      <c r="S1255" s="1" t="s">
        <v>44</v>
      </c>
      <c r="T1255" s="1" t="s">
        <v>5</v>
      </c>
      <c r="U1255" t="str">
        <f>IFERROR(VLOOKUP(JRC_IDEES_powergen[[#This Row],[Headers]],sections[#All],1,FALSE),U1254)</f>
        <v>CO2 emissions (kt CO2)</v>
      </c>
      <c r="V1255" t="str">
        <f>IFERROR(VLOOKUP(JRC_IDEES_powergen[[#This Row],[Headers]],ec[#All],3,FALSE),"")</f>
        <v>2100</v>
      </c>
      <c r="W1255" t="str">
        <f>VLOOKUP(MID(JRC_IDEES_powergen[[#This Row],[Source.Name]],25,2),Table5[#All],3,FALSE)</f>
        <v>Lithuania</v>
      </c>
    </row>
    <row r="1256" spans="2:23" x14ac:dyDescent="0.25">
      <c r="B1256" t="str">
        <f t="shared" si="19"/>
        <v>CO2 emissions (kt CO2) - 3210</v>
      </c>
      <c r="C1256" s="19">
        <v>9.9640359893098225</v>
      </c>
      <c r="D1256" s="19">
        <v>11.276756427600001</v>
      </c>
      <c r="E1256" s="19">
        <v>11.263974964560001</v>
      </c>
      <c r="F1256" s="19">
        <v>13.402651019759999</v>
      </c>
      <c r="G1256" s="19">
        <v>13.7578248</v>
      </c>
      <c r="H1256" s="19">
        <v>15.813921917811244</v>
      </c>
      <c r="I1256" s="19">
        <v>13.66498167264</v>
      </c>
      <c r="J1256" s="19">
        <v>19.848680119440001</v>
      </c>
      <c r="K1256" s="19">
        <v>11.095153140240001</v>
      </c>
      <c r="L1256" s="19">
        <v>17.193286792799999</v>
      </c>
      <c r="M1256" s="19">
        <v>11.130252995833439</v>
      </c>
      <c r="N1256" s="19">
        <v>13.674029524487468</v>
      </c>
      <c r="O1256" s="19">
        <v>11.211271692745365</v>
      </c>
      <c r="P1256" s="19">
        <v>46.003900578110162</v>
      </c>
      <c r="Q1256" s="19">
        <v>13.673999999997505</v>
      </c>
      <c r="R1256" s="19">
        <v>7.4949149560117236</v>
      </c>
      <c r="S1256" s="1" t="s">
        <v>44</v>
      </c>
      <c r="T1256" s="1" t="s">
        <v>6</v>
      </c>
      <c r="U1256" t="str">
        <f>IFERROR(VLOOKUP(JRC_IDEES_powergen[[#This Row],[Headers]],sections[#All],1,FALSE),U1255)</f>
        <v>CO2 emissions (kt CO2)</v>
      </c>
      <c r="V1256" t="str">
        <f>IFERROR(VLOOKUP(JRC_IDEES_powergen[[#This Row],[Headers]],ec[#All],3,FALSE),"")</f>
        <v>2200</v>
      </c>
      <c r="W1256" t="str">
        <f>VLOOKUP(MID(JRC_IDEES_powergen[[#This Row],[Source.Name]],25,2),Table5[#All],3,FALSE)</f>
        <v>Lithuania</v>
      </c>
    </row>
    <row r="1257" spans="2:23" x14ac:dyDescent="0.25">
      <c r="B1257" t="str">
        <f t="shared" si="19"/>
        <v>CO2 emissions (kt CO2) - 3260</v>
      </c>
      <c r="C1257" s="19">
        <v>0</v>
      </c>
      <c r="D1257" s="19">
        <v>0</v>
      </c>
      <c r="E1257" s="19">
        <v>0</v>
      </c>
      <c r="F1257" s="19">
        <v>0</v>
      </c>
      <c r="G1257" s="19">
        <v>0</v>
      </c>
      <c r="H1257" s="19">
        <v>0</v>
      </c>
      <c r="I1257" s="19">
        <v>0</v>
      </c>
      <c r="J1257" s="19">
        <v>0</v>
      </c>
      <c r="K1257" s="19">
        <v>0</v>
      </c>
      <c r="L1257" s="19">
        <v>0</v>
      </c>
      <c r="M1257" s="19">
        <v>0</v>
      </c>
      <c r="N1257" s="19">
        <v>0</v>
      </c>
      <c r="O1257" s="19">
        <v>0</v>
      </c>
      <c r="P1257" s="19">
        <v>0</v>
      </c>
      <c r="Q1257" s="19">
        <v>0</v>
      </c>
      <c r="R1257" s="19">
        <v>0</v>
      </c>
      <c r="S1257" s="1" t="s">
        <v>44</v>
      </c>
      <c r="T1257" s="1" t="s">
        <v>7</v>
      </c>
      <c r="U1257" t="str">
        <f>IFERROR(VLOOKUP(JRC_IDEES_powergen[[#This Row],[Headers]],sections[#All],1,FALSE),U1256)</f>
        <v>CO2 emissions (kt CO2)</v>
      </c>
      <c r="V1257" t="str">
        <f>IFERROR(VLOOKUP(JRC_IDEES_powergen[[#This Row],[Headers]],ec[#All],3,FALSE),"")</f>
        <v>3210</v>
      </c>
      <c r="W1257" t="str">
        <f>VLOOKUP(MID(JRC_IDEES_powergen[[#This Row],[Source.Name]],25,2),Table5[#All],3,FALSE)</f>
        <v>Lithuania</v>
      </c>
    </row>
    <row r="1258" spans="2:23" x14ac:dyDescent="0.25">
      <c r="B1258" t="str">
        <f t="shared" si="19"/>
        <v>CO2 emissions (kt CO2) - 0</v>
      </c>
      <c r="C1258" s="19">
        <v>15.432419185478887</v>
      </c>
      <c r="D1258" s="19">
        <v>15.054912354672316</v>
      </c>
      <c r="E1258" s="19">
        <v>8.8816411332699854</v>
      </c>
      <c r="F1258" s="19">
        <v>15.088915995154611</v>
      </c>
      <c r="G1258" s="19">
        <v>8.9146184216040005</v>
      </c>
      <c r="H1258" s="19">
        <v>12.240869686861524</v>
      </c>
      <c r="I1258" s="19">
        <v>8.9145345600000017</v>
      </c>
      <c r="J1258" s="19">
        <v>6.0083617942080005</v>
      </c>
      <c r="K1258" s="19">
        <v>8.9146184216040005</v>
      </c>
      <c r="L1258" s="19">
        <v>8.9145345600000017</v>
      </c>
      <c r="M1258" s="19">
        <v>9.0545999999999793</v>
      </c>
      <c r="N1258" s="19">
        <v>9.054619550417641</v>
      </c>
      <c r="O1258" s="19">
        <v>9.0545999999999864</v>
      </c>
      <c r="P1258" s="19">
        <v>9.0545804315831262</v>
      </c>
      <c r="Q1258" s="19">
        <v>9.0545999999999864</v>
      </c>
      <c r="R1258" s="19">
        <v>8.991476411963566</v>
      </c>
      <c r="S1258" s="1" t="s">
        <v>44</v>
      </c>
      <c r="T1258" s="1" t="s">
        <v>8</v>
      </c>
      <c r="U1258" t="str">
        <f>IFERROR(VLOOKUP(JRC_IDEES_powergen[[#This Row],[Headers]],sections[#All],1,FALSE),U1257)</f>
        <v>CO2 emissions (kt CO2)</v>
      </c>
      <c r="V1258" t="str">
        <f>IFERROR(VLOOKUP(JRC_IDEES_powergen[[#This Row],[Headers]],ec[#All],3,FALSE),"")</f>
        <v>3260</v>
      </c>
      <c r="W1258" t="str">
        <f>VLOOKUP(MID(JRC_IDEES_powergen[[#This Row],[Source.Name]],25,2),Table5[#All],3,FALSE)</f>
        <v>Lithuania</v>
      </c>
    </row>
    <row r="1259" spans="2:23" x14ac:dyDescent="0.25">
      <c r="B1259" t="str">
        <f t="shared" si="19"/>
        <v>CO2 emissions (kt CO2) - 3270A</v>
      </c>
      <c r="C1259" s="19">
        <v>628.49514366188305</v>
      </c>
      <c r="D1259" s="19">
        <v>749.35307487880812</v>
      </c>
      <c r="E1259" s="19">
        <v>535.59072618069604</v>
      </c>
      <c r="F1259" s="19">
        <v>309.79100434536008</v>
      </c>
      <c r="G1259" s="19">
        <v>192.04246942344002</v>
      </c>
      <c r="H1259" s="19">
        <v>154.75948581284305</v>
      </c>
      <c r="I1259" s="19">
        <v>151.85797391599203</v>
      </c>
      <c r="J1259" s="19">
        <v>130.20809123844003</v>
      </c>
      <c r="K1259" s="19">
        <v>65.141425746432006</v>
      </c>
      <c r="L1259" s="19">
        <v>68.292795690936018</v>
      </c>
      <c r="M1259" s="19">
        <v>52.634179871464688</v>
      </c>
      <c r="N1259" s="19">
        <v>30.960066847892826</v>
      </c>
      <c r="O1259" s="19">
        <v>40.24800000000004</v>
      </c>
      <c r="P1259" s="19">
        <v>27.863939781506932</v>
      </c>
      <c r="Q1259" s="19">
        <v>30.960000000000015</v>
      </c>
      <c r="R1259" s="19">
        <v>9.2559079216497828</v>
      </c>
      <c r="S1259" s="1" t="s">
        <v>44</v>
      </c>
      <c r="T1259" s="1" t="s">
        <v>9</v>
      </c>
      <c r="U1259" t="str">
        <f>IFERROR(VLOOKUP(JRC_IDEES_powergen[[#This Row],[Headers]],sections[#All],1,FALSE),U1258)</f>
        <v>CO2 emissions (kt CO2)</v>
      </c>
      <c r="V1259">
        <f>IFERROR(VLOOKUP(JRC_IDEES_powergen[[#This Row],[Headers]],ec[#All],3,FALSE),"")</f>
        <v>0</v>
      </c>
      <c r="W1259" t="str">
        <f>VLOOKUP(MID(JRC_IDEES_powergen[[#This Row],[Source.Name]],25,2),Table5[#All],3,FALSE)</f>
        <v>Lithuania</v>
      </c>
    </row>
    <row r="1260" spans="2:23" x14ac:dyDescent="0.25">
      <c r="B1260" t="str">
        <f t="shared" si="19"/>
        <v>CO2 emissions (kt CO2) - 3280</v>
      </c>
      <c r="C1260" s="19">
        <v>628.49514366188305</v>
      </c>
      <c r="D1260" s="19">
        <v>749.35307487880812</v>
      </c>
      <c r="E1260" s="19">
        <v>535.59072618069604</v>
      </c>
      <c r="F1260" s="19">
        <v>309.79100434536008</v>
      </c>
      <c r="G1260" s="19">
        <v>192.04246942344002</v>
      </c>
      <c r="H1260" s="19">
        <v>154.75948581284305</v>
      </c>
      <c r="I1260" s="19">
        <v>151.85797391599203</v>
      </c>
      <c r="J1260" s="19">
        <v>130.20809123844003</v>
      </c>
      <c r="K1260" s="19">
        <v>65.141425746432006</v>
      </c>
      <c r="L1260" s="19">
        <v>68.292795690936018</v>
      </c>
      <c r="M1260" s="19">
        <v>52.634179871464688</v>
      </c>
      <c r="N1260" s="19">
        <v>30.960066847892826</v>
      </c>
      <c r="O1260" s="19">
        <v>40.24800000000004</v>
      </c>
      <c r="P1260" s="19">
        <v>27.863939781506932</v>
      </c>
      <c r="Q1260" s="19">
        <v>30.960000000000015</v>
      </c>
      <c r="R1260" s="19">
        <v>9.2559079216497828</v>
      </c>
      <c r="S1260" s="1" t="s">
        <v>44</v>
      </c>
      <c r="T1260" s="1" t="s">
        <v>10</v>
      </c>
      <c r="U1260" t="str">
        <f>IFERROR(VLOOKUP(JRC_IDEES_powergen[[#This Row],[Headers]],sections[#All],1,FALSE),U1259)</f>
        <v>CO2 emissions (kt CO2)</v>
      </c>
      <c r="V1260" t="str">
        <f>IFERROR(VLOOKUP(JRC_IDEES_powergen[[#This Row],[Headers]],ec[#All],3,FALSE),"")</f>
        <v>3270A</v>
      </c>
      <c r="W1260" t="str">
        <f>VLOOKUP(MID(JRC_IDEES_powergen[[#This Row],[Source.Name]],25,2),Table5[#All],3,FALSE)</f>
        <v>Lithuania</v>
      </c>
    </row>
    <row r="1261" spans="2:23" x14ac:dyDescent="0.25">
      <c r="B1261" t="str">
        <f t="shared" si="19"/>
        <v/>
      </c>
      <c r="C1261" s="19">
        <v>0</v>
      </c>
      <c r="D1261" s="19">
        <v>0</v>
      </c>
      <c r="E1261" s="19">
        <v>0</v>
      </c>
      <c r="F1261" s="19">
        <v>0</v>
      </c>
      <c r="G1261" s="19">
        <v>0</v>
      </c>
      <c r="H1261" s="19">
        <v>0</v>
      </c>
      <c r="I1261" s="19">
        <v>0</v>
      </c>
      <c r="J1261" s="19">
        <v>0</v>
      </c>
      <c r="K1261" s="19">
        <v>0</v>
      </c>
      <c r="L1261" s="19">
        <v>0</v>
      </c>
      <c r="M1261" s="19">
        <v>0</v>
      </c>
      <c r="N1261" s="19">
        <v>0</v>
      </c>
      <c r="O1261" s="19">
        <v>0</v>
      </c>
      <c r="P1261" s="19">
        <v>0</v>
      </c>
      <c r="Q1261" s="19">
        <v>0</v>
      </c>
      <c r="R1261" s="19">
        <v>0</v>
      </c>
      <c r="S1261" s="1" t="s">
        <v>44</v>
      </c>
      <c r="T1261" s="1" t="s">
        <v>11</v>
      </c>
      <c r="U1261" t="str">
        <f>IFERROR(VLOOKUP(JRC_IDEES_powergen[[#This Row],[Headers]],sections[#All],1,FALSE),U1260)</f>
        <v>CO2 emissions (kt CO2)</v>
      </c>
      <c r="V1261" t="str">
        <f>IFERROR(VLOOKUP(JRC_IDEES_powergen[[#This Row],[Headers]],ec[#All],3,FALSE),"")</f>
        <v>3280</v>
      </c>
      <c r="W1261" t="str">
        <f>VLOOKUP(MID(JRC_IDEES_powergen[[#This Row],[Source.Name]],25,2),Table5[#All],3,FALSE)</f>
        <v>Lithuania</v>
      </c>
    </row>
    <row r="1262" spans="2:23" x14ac:dyDescent="0.25">
      <c r="B1262" t="str">
        <f t="shared" si="19"/>
        <v>CO2 emissions (kt CO2) - 4100</v>
      </c>
      <c r="C1262" s="19">
        <v>951.45477219952625</v>
      </c>
      <c r="D1262" s="19">
        <v>791.29973735643614</v>
      </c>
      <c r="E1262" s="19">
        <v>874.36852957832411</v>
      </c>
      <c r="F1262" s="19">
        <v>915.00841067763611</v>
      </c>
      <c r="G1262" s="19">
        <v>722.25440100000014</v>
      </c>
      <c r="H1262" s="19">
        <v>723.33343278340692</v>
      </c>
      <c r="I1262" s="19">
        <v>694.84997859868804</v>
      </c>
      <c r="J1262" s="19">
        <v>706.40168025636012</v>
      </c>
      <c r="K1262" s="19">
        <v>606.92366733886809</v>
      </c>
      <c r="L1262" s="19">
        <v>552.19035977701208</v>
      </c>
      <c r="M1262" s="19">
        <v>642.60527729587875</v>
      </c>
      <c r="N1262" s="19">
        <v>552.3617926402552</v>
      </c>
      <c r="O1262" s="19">
        <v>544.84319999999991</v>
      </c>
      <c r="P1262" s="19">
        <v>439.61103336541049</v>
      </c>
      <c r="Q1262" s="19">
        <v>336.31950000000046</v>
      </c>
      <c r="R1262" s="19">
        <v>268.15799999999894</v>
      </c>
      <c r="S1262" s="1" t="s">
        <v>44</v>
      </c>
      <c r="T1262" s="1" t="s">
        <v>12</v>
      </c>
      <c r="U1262" t="str">
        <f>IFERROR(VLOOKUP(JRC_IDEES_powergen[[#This Row],[Headers]],sections[#All],1,FALSE),U1261)</f>
        <v>CO2 emissions (kt CO2)</v>
      </c>
      <c r="V1262" t="str">
        <f>IFERROR(VLOOKUP(JRC_IDEES_powergen[[#This Row],[Headers]],ec[#All],3,FALSE),"")</f>
        <v/>
      </c>
      <c r="W1262" t="str">
        <f>VLOOKUP(MID(JRC_IDEES_powergen[[#This Row],[Source.Name]],25,2),Table5[#All],3,FALSE)</f>
        <v>Lithuania</v>
      </c>
    </row>
    <row r="1263" spans="2:23" x14ac:dyDescent="0.25">
      <c r="B1263" t="str">
        <f t="shared" si="19"/>
        <v>CO2 emissions (kt CO2) - 5542</v>
      </c>
      <c r="C1263" s="19">
        <v>951.45477219952625</v>
      </c>
      <c r="D1263" s="19">
        <v>791.29973735643614</v>
      </c>
      <c r="E1263" s="19">
        <v>874.36852957832411</v>
      </c>
      <c r="F1263" s="19">
        <v>915.00841067763611</v>
      </c>
      <c r="G1263" s="19">
        <v>722.25440100000014</v>
      </c>
      <c r="H1263" s="19">
        <v>723.33343278340692</v>
      </c>
      <c r="I1263" s="19">
        <v>694.84997859868804</v>
      </c>
      <c r="J1263" s="19">
        <v>706.40168025636012</v>
      </c>
      <c r="K1263" s="19">
        <v>606.92366733886809</v>
      </c>
      <c r="L1263" s="19">
        <v>552.19035977701208</v>
      </c>
      <c r="M1263" s="19">
        <v>642.60527729587875</v>
      </c>
      <c r="N1263" s="19">
        <v>552.3617926402552</v>
      </c>
      <c r="O1263" s="19">
        <v>544.84319999999991</v>
      </c>
      <c r="P1263" s="19">
        <v>439.61103336541049</v>
      </c>
      <c r="Q1263" s="19">
        <v>336.31950000000046</v>
      </c>
      <c r="R1263" s="19">
        <v>268.15799999999894</v>
      </c>
      <c r="S1263" s="1" t="s">
        <v>44</v>
      </c>
      <c r="T1263" s="1" t="s">
        <v>13</v>
      </c>
      <c r="U1263" t="str">
        <f>IFERROR(VLOOKUP(JRC_IDEES_powergen[[#This Row],[Headers]],sections[#All],1,FALSE),U1262)</f>
        <v>CO2 emissions (kt CO2)</v>
      </c>
      <c r="V1263" t="str">
        <f>IFERROR(VLOOKUP(JRC_IDEES_powergen[[#This Row],[Headers]],ec[#All],3,FALSE),"")</f>
        <v>4100</v>
      </c>
      <c r="W1263" t="str">
        <f>VLOOKUP(MID(JRC_IDEES_powergen[[#This Row],[Source.Name]],25,2),Table5[#All],3,FALSE)</f>
        <v>Lithuania</v>
      </c>
    </row>
    <row r="1264" spans="2:23" x14ac:dyDescent="0.25">
      <c r="B1264" t="str">
        <f t="shared" si="19"/>
        <v>CO2 emissions (kt CO2) - 4200</v>
      </c>
      <c r="C1264" s="19">
        <v>0</v>
      </c>
      <c r="D1264" s="19">
        <v>0</v>
      </c>
      <c r="E1264" s="19">
        <v>0</v>
      </c>
      <c r="F1264" s="19">
        <v>0</v>
      </c>
      <c r="G1264" s="19">
        <v>0</v>
      </c>
      <c r="H1264" s="19">
        <v>0</v>
      </c>
      <c r="I1264" s="19">
        <v>0</v>
      </c>
      <c r="J1264" s="19">
        <v>0</v>
      </c>
      <c r="K1264" s="19">
        <v>0</v>
      </c>
      <c r="L1264" s="19">
        <v>0</v>
      </c>
      <c r="M1264" s="19">
        <v>0</v>
      </c>
      <c r="N1264" s="19">
        <v>0</v>
      </c>
      <c r="O1264" s="19">
        <v>0</v>
      </c>
      <c r="P1264" s="19">
        <v>0</v>
      </c>
      <c r="Q1264" s="19">
        <v>0</v>
      </c>
      <c r="R1264" s="19">
        <v>0</v>
      </c>
      <c r="S1264" s="1" t="s">
        <v>44</v>
      </c>
      <c r="T1264" s="1" t="s">
        <v>14</v>
      </c>
      <c r="U1264" t="str">
        <f>IFERROR(VLOOKUP(JRC_IDEES_powergen[[#This Row],[Headers]],sections[#All],1,FALSE),U1263)</f>
        <v>CO2 emissions (kt CO2)</v>
      </c>
      <c r="V1264" t="str">
        <f>IFERROR(VLOOKUP(JRC_IDEES_powergen[[#This Row],[Headers]],ec[#All],3,FALSE),"")</f>
        <v>5542</v>
      </c>
      <c r="W1264" t="str">
        <f>VLOOKUP(MID(JRC_IDEES_powergen[[#This Row],[Source.Name]],25,2),Table5[#All],3,FALSE)</f>
        <v>Lithuania</v>
      </c>
    </row>
    <row r="1265" spans="2:23" x14ac:dyDescent="0.25">
      <c r="B1265" t="str">
        <f t="shared" si="19"/>
        <v>CO2 emissions (kt CO2) - 0</v>
      </c>
      <c r="C1265" s="19">
        <v>0</v>
      </c>
      <c r="D1265" s="19">
        <v>0</v>
      </c>
      <c r="E1265" s="19">
        <v>0</v>
      </c>
      <c r="F1265" s="19">
        <v>0</v>
      </c>
      <c r="G1265" s="19">
        <v>0</v>
      </c>
      <c r="H1265" s="19">
        <v>0</v>
      </c>
      <c r="I1265" s="19">
        <v>0</v>
      </c>
      <c r="J1265" s="19">
        <v>0</v>
      </c>
      <c r="K1265" s="19">
        <v>0</v>
      </c>
      <c r="L1265" s="19">
        <v>0</v>
      </c>
      <c r="M1265" s="19">
        <v>0</v>
      </c>
      <c r="N1265" s="19">
        <v>0</v>
      </c>
      <c r="O1265" s="19">
        <v>0</v>
      </c>
      <c r="P1265" s="19">
        <v>0</v>
      </c>
      <c r="Q1265" s="19">
        <v>0</v>
      </c>
      <c r="R1265" s="19">
        <v>0</v>
      </c>
      <c r="S1265" s="1" t="s">
        <v>44</v>
      </c>
      <c r="T1265" s="1" t="s">
        <v>15</v>
      </c>
      <c r="U1265" t="str">
        <f>IFERROR(VLOOKUP(JRC_IDEES_powergen[[#This Row],[Headers]],sections[#All],1,FALSE),U1264)</f>
        <v>CO2 emissions (kt CO2)</v>
      </c>
      <c r="V1265" t="str">
        <f>IFERROR(VLOOKUP(JRC_IDEES_powergen[[#This Row],[Headers]],ec[#All],3,FALSE),"")</f>
        <v>4200</v>
      </c>
      <c r="W1265" t="str">
        <f>VLOOKUP(MID(JRC_IDEES_powergen[[#This Row],[Source.Name]],25,2),Table5[#All],3,FALSE)</f>
        <v>Lithuania</v>
      </c>
    </row>
    <row r="1266" spans="2:23" x14ac:dyDescent="0.25">
      <c r="B1266" t="str">
        <f t="shared" si="19"/>
        <v>CO2 emissions (kt CO2) - 5541</v>
      </c>
      <c r="C1266" s="19">
        <v>0</v>
      </c>
      <c r="D1266" s="19">
        <v>0</v>
      </c>
      <c r="E1266" s="19">
        <v>0</v>
      </c>
      <c r="F1266" s="19">
        <v>0</v>
      </c>
      <c r="G1266" s="19">
        <v>0</v>
      </c>
      <c r="H1266" s="19">
        <v>0</v>
      </c>
      <c r="I1266" s="19">
        <v>0</v>
      </c>
      <c r="J1266" s="19">
        <v>0</v>
      </c>
      <c r="K1266" s="19">
        <v>0</v>
      </c>
      <c r="L1266" s="19">
        <v>0</v>
      </c>
      <c r="M1266" s="19">
        <v>0</v>
      </c>
      <c r="N1266" s="19">
        <v>0</v>
      </c>
      <c r="O1266" s="19">
        <v>0</v>
      </c>
      <c r="P1266" s="19">
        <v>0</v>
      </c>
      <c r="Q1266" s="19">
        <v>0</v>
      </c>
      <c r="R1266" s="19">
        <v>0</v>
      </c>
      <c r="S1266" s="1" t="s">
        <v>44</v>
      </c>
      <c r="T1266" s="1" t="s">
        <v>16</v>
      </c>
      <c r="U1266" t="str">
        <f>IFERROR(VLOOKUP(JRC_IDEES_powergen[[#This Row],[Headers]],sections[#All],1,FALSE),U1265)</f>
        <v>CO2 emissions (kt CO2)</v>
      </c>
      <c r="V1266">
        <f>IFERROR(VLOOKUP(JRC_IDEES_powergen[[#This Row],[Headers]],ec[#All],3,FALSE),"")</f>
        <v>0</v>
      </c>
      <c r="W1266" t="str">
        <f>VLOOKUP(MID(JRC_IDEES_powergen[[#This Row],[Source.Name]],25,2),Table5[#All],3,FALSE)</f>
        <v>Lithuania</v>
      </c>
    </row>
    <row r="1267" spans="2:23" x14ac:dyDescent="0.25">
      <c r="B1267" t="str">
        <f t="shared" si="19"/>
        <v>CO2 emissions (kt CO2) - 55431</v>
      </c>
      <c r="C1267" s="19">
        <v>0</v>
      </c>
      <c r="D1267" s="19">
        <v>0</v>
      </c>
      <c r="E1267" s="19">
        <v>0</v>
      </c>
      <c r="F1267" s="19">
        <v>0</v>
      </c>
      <c r="G1267" s="19">
        <v>0</v>
      </c>
      <c r="H1267" s="19">
        <v>0</v>
      </c>
      <c r="I1267" s="19">
        <v>0</v>
      </c>
      <c r="J1267" s="19">
        <v>0</v>
      </c>
      <c r="K1267" s="19">
        <v>0</v>
      </c>
      <c r="L1267" s="19">
        <v>0</v>
      </c>
      <c r="M1267" s="19">
        <v>0</v>
      </c>
      <c r="N1267" s="19">
        <v>0</v>
      </c>
      <c r="O1267" s="19">
        <v>0</v>
      </c>
      <c r="P1267" s="19">
        <v>0</v>
      </c>
      <c r="Q1267" s="19">
        <v>0</v>
      </c>
      <c r="R1267" s="19">
        <v>0</v>
      </c>
      <c r="S1267" s="1" t="s">
        <v>44</v>
      </c>
      <c r="T1267" s="1" t="s">
        <v>17</v>
      </c>
      <c r="U1267" t="str">
        <f>IFERROR(VLOOKUP(JRC_IDEES_powergen[[#This Row],[Headers]],sections[#All],1,FALSE),U1266)</f>
        <v>CO2 emissions (kt CO2)</v>
      </c>
      <c r="V1267" t="str">
        <f>IFERROR(VLOOKUP(JRC_IDEES_powergen[[#This Row],[Headers]],ec[#All],3,FALSE),"")</f>
        <v>5541</v>
      </c>
      <c r="W1267" t="str">
        <f>VLOOKUP(MID(JRC_IDEES_powergen[[#This Row],[Source.Name]],25,2),Table5[#All],3,FALSE)</f>
        <v>Lithuania</v>
      </c>
    </row>
    <row r="1268" spans="2:23" x14ac:dyDescent="0.25">
      <c r="B1268" t="str">
        <f t="shared" si="19"/>
        <v>CO2 emissions (kt CO2) - 5545</v>
      </c>
      <c r="C1268" s="19">
        <v>0</v>
      </c>
      <c r="D1268" s="19">
        <v>0</v>
      </c>
      <c r="E1268" s="19">
        <v>0</v>
      </c>
      <c r="F1268" s="19">
        <v>0</v>
      </c>
      <c r="G1268" s="19">
        <v>0</v>
      </c>
      <c r="H1268" s="19">
        <v>0</v>
      </c>
      <c r="I1268" s="19">
        <v>0</v>
      </c>
      <c r="J1268" s="19">
        <v>0</v>
      </c>
      <c r="K1268" s="19">
        <v>0</v>
      </c>
      <c r="L1268" s="19">
        <v>0</v>
      </c>
      <c r="M1268" s="19">
        <v>0</v>
      </c>
      <c r="N1268" s="19">
        <v>0</v>
      </c>
      <c r="O1268" s="19">
        <v>0</v>
      </c>
      <c r="P1268" s="19">
        <v>0</v>
      </c>
      <c r="Q1268" s="19">
        <v>0</v>
      </c>
      <c r="R1268" s="19">
        <v>0</v>
      </c>
      <c r="S1268" s="1" t="s">
        <v>44</v>
      </c>
      <c r="T1268" s="1" t="s">
        <v>18</v>
      </c>
      <c r="U1268" t="str">
        <f>IFERROR(VLOOKUP(JRC_IDEES_powergen[[#This Row],[Headers]],sections[#All],1,FALSE),U1267)</f>
        <v>CO2 emissions (kt CO2)</v>
      </c>
      <c r="V1268" t="str">
        <f>IFERROR(VLOOKUP(JRC_IDEES_powergen[[#This Row],[Headers]],ec[#All],3,FALSE),"")</f>
        <v>55431</v>
      </c>
      <c r="W1268" t="str">
        <f>VLOOKUP(MID(JRC_IDEES_powergen[[#This Row],[Source.Name]],25,2),Table5[#All],3,FALSE)</f>
        <v>Lithuania</v>
      </c>
    </row>
    <row r="1269" spans="2:23" x14ac:dyDescent="0.25">
      <c r="B1269" t="str">
        <f t="shared" si="19"/>
        <v>CO2 emissions (kt CO2) - 0</v>
      </c>
      <c r="C1269" s="19">
        <v>0</v>
      </c>
      <c r="D1269" s="19">
        <v>0</v>
      </c>
      <c r="E1269" s="19">
        <v>0</v>
      </c>
      <c r="F1269" s="19">
        <v>0</v>
      </c>
      <c r="G1269" s="19">
        <v>0</v>
      </c>
      <c r="H1269" s="19">
        <v>0</v>
      </c>
      <c r="I1269" s="19">
        <v>0</v>
      </c>
      <c r="J1269" s="19">
        <v>0</v>
      </c>
      <c r="K1269" s="19">
        <v>0</v>
      </c>
      <c r="L1269" s="19">
        <v>0</v>
      </c>
      <c r="M1269" s="19">
        <v>0</v>
      </c>
      <c r="N1269" s="19">
        <v>0</v>
      </c>
      <c r="O1269" s="19">
        <v>0</v>
      </c>
      <c r="P1269" s="19">
        <v>0</v>
      </c>
      <c r="Q1269" s="19">
        <v>0</v>
      </c>
      <c r="R1269" s="19">
        <v>0</v>
      </c>
      <c r="S1269" s="1" t="s">
        <v>44</v>
      </c>
      <c r="T1269" s="1" t="s">
        <v>19</v>
      </c>
      <c r="U1269" t="str">
        <f>IFERROR(VLOOKUP(JRC_IDEES_powergen[[#This Row],[Headers]],sections[#All],1,FALSE),U1268)</f>
        <v>CO2 emissions (kt CO2)</v>
      </c>
      <c r="V1269" t="str">
        <f>IFERROR(VLOOKUP(JRC_IDEES_powergen[[#This Row],[Headers]],ec[#All],3,FALSE),"")</f>
        <v>5545</v>
      </c>
      <c r="W1269" t="str">
        <f>VLOOKUP(MID(JRC_IDEES_powergen[[#This Row],[Source.Name]],25,2),Table5[#All],3,FALSE)</f>
        <v>Lithuania</v>
      </c>
    </row>
    <row r="1270" spans="2:23" x14ac:dyDescent="0.25">
      <c r="B1270" t="str">
        <f t="shared" si="19"/>
        <v>CO2 emissions (kt CO2) - 7100</v>
      </c>
      <c r="C1270" s="19">
        <v>0</v>
      </c>
      <c r="D1270" s="19">
        <v>0</v>
      </c>
      <c r="E1270" s="19">
        <v>0</v>
      </c>
      <c r="F1270" s="19">
        <v>0</v>
      </c>
      <c r="G1270" s="19">
        <v>0</v>
      </c>
      <c r="H1270" s="19">
        <v>0</v>
      </c>
      <c r="I1270" s="19">
        <v>0</v>
      </c>
      <c r="J1270" s="19">
        <v>0</v>
      </c>
      <c r="K1270" s="19">
        <v>0</v>
      </c>
      <c r="L1270" s="19">
        <v>0</v>
      </c>
      <c r="M1270" s="19">
        <v>0</v>
      </c>
      <c r="N1270" s="19">
        <v>0</v>
      </c>
      <c r="O1270" s="19">
        <v>0</v>
      </c>
      <c r="P1270" s="19">
        <v>0</v>
      </c>
      <c r="Q1270" s="19">
        <v>0</v>
      </c>
      <c r="R1270" s="19">
        <v>0</v>
      </c>
      <c r="S1270" s="1" t="s">
        <v>44</v>
      </c>
      <c r="T1270" s="1" t="s">
        <v>20</v>
      </c>
      <c r="U1270" t="str">
        <f>IFERROR(VLOOKUP(JRC_IDEES_powergen[[#This Row],[Headers]],sections[#All],1,FALSE),U1269)</f>
        <v>CO2 emissions (kt CO2)</v>
      </c>
      <c r="V1270">
        <f>IFERROR(VLOOKUP(JRC_IDEES_powergen[[#This Row],[Headers]],ec[#All],3,FALSE),"")</f>
        <v>0</v>
      </c>
      <c r="W1270" t="str">
        <f>VLOOKUP(MID(JRC_IDEES_powergen[[#This Row],[Source.Name]],25,2),Table5[#All],3,FALSE)</f>
        <v>Lithuania</v>
      </c>
    </row>
    <row r="1271" spans="2:23" x14ac:dyDescent="0.25">
      <c r="B1271" t="str">
        <f t="shared" si="19"/>
        <v>CO2 emissions (kt CO2) - 55432</v>
      </c>
      <c r="C1271" s="19">
        <v>0</v>
      </c>
      <c r="D1271" s="19">
        <v>0</v>
      </c>
      <c r="E1271" s="19">
        <v>0</v>
      </c>
      <c r="F1271" s="19">
        <v>0</v>
      </c>
      <c r="G1271" s="19">
        <v>0</v>
      </c>
      <c r="H1271" s="19">
        <v>0</v>
      </c>
      <c r="I1271" s="19">
        <v>0</v>
      </c>
      <c r="J1271" s="19">
        <v>0</v>
      </c>
      <c r="K1271" s="19">
        <v>0</v>
      </c>
      <c r="L1271" s="19">
        <v>0</v>
      </c>
      <c r="M1271" s="19">
        <v>0</v>
      </c>
      <c r="N1271" s="19">
        <v>0</v>
      </c>
      <c r="O1271" s="19">
        <v>0</v>
      </c>
      <c r="P1271" s="19">
        <v>0</v>
      </c>
      <c r="Q1271" s="19">
        <v>0</v>
      </c>
      <c r="R1271" s="19">
        <v>0</v>
      </c>
      <c r="S1271" s="1" t="s">
        <v>44</v>
      </c>
      <c r="T1271" s="1" t="s">
        <v>21</v>
      </c>
      <c r="U1271" t="str">
        <f>IFERROR(VLOOKUP(JRC_IDEES_powergen[[#This Row],[Headers]],sections[#All],1,FALSE),U1270)</f>
        <v>CO2 emissions (kt CO2)</v>
      </c>
      <c r="V1271" t="str">
        <f>IFERROR(VLOOKUP(JRC_IDEES_powergen[[#This Row],[Headers]],ec[#All],3,FALSE),"")</f>
        <v>7100</v>
      </c>
      <c r="W1271" t="str">
        <f>VLOOKUP(MID(JRC_IDEES_powergen[[#This Row],[Source.Name]],25,2),Table5[#All],3,FALSE)</f>
        <v>Lithuania</v>
      </c>
    </row>
    <row r="1272" spans="2:23" x14ac:dyDescent="0.25">
      <c r="B1272" t="str">
        <f t="shared" si="19"/>
        <v>CO2 emissions (kt CO2) - 5532</v>
      </c>
      <c r="C1272" s="19">
        <v>0</v>
      </c>
      <c r="D1272" s="19">
        <v>0</v>
      </c>
      <c r="E1272" s="19">
        <v>0</v>
      </c>
      <c r="F1272" s="19">
        <v>0</v>
      </c>
      <c r="G1272" s="19">
        <v>0</v>
      </c>
      <c r="H1272" s="19">
        <v>0</v>
      </c>
      <c r="I1272" s="19">
        <v>0</v>
      </c>
      <c r="J1272" s="19">
        <v>0</v>
      </c>
      <c r="K1272" s="19">
        <v>0</v>
      </c>
      <c r="L1272" s="19">
        <v>0</v>
      </c>
      <c r="M1272" s="19">
        <v>0</v>
      </c>
      <c r="N1272" s="19">
        <v>0</v>
      </c>
      <c r="O1272" s="19">
        <v>0</v>
      </c>
      <c r="P1272" s="19">
        <v>0</v>
      </c>
      <c r="Q1272" s="19">
        <v>0</v>
      </c>
      <c r="R1272" s="19">
        <v>0</v>
      </c>
      <c r="S1272" s="1" t="s">
        <v>44</v>
      </c>
      <c r="T1272" s="1" t="s">
        <v>22</v>
      </c>
      <c r="U1272" t="str">
        <f>IFERROR(VLOOKUP(JRC_IDEES_powergen[[#This Row],[Headers]],sections[#All],1,FALSE),U1271)</f>
        <v>CO2 emissions (kt CO2)</v>
      </c>
      <c r="V1272" t="str">
        <f>IFERROR(VLOOKUP(JRC_IDEES_powergen[[#This Row],[Headers]],ec[#All],3,FALSE),"")</f>
        <v>55432</v>
      </c>
      <c r="W1272" t="str">
        <f>VLOOKUP(MID(JRC_IDEES_powergen[[#This Row],[Source.Name]],25,2),Table5[#All],3,FALSE)</f>
        <v>Lithuania</v>
      </c>
    </row>
    <row r="1273" spans="2:23" x14ac:dyDescent="0.25">
      <c r="B1273" t="str">
        <f t="shared" si="19"/>
        <v>CO2 emissions (kt CO2) - 5550</v>
      </c>
      <c r="C1273" s="19">
        <v>0</v>
      </c>
      <c r="D1273" s="19">
        <v>0</v>
      </c>
      <c r="E1273" s="19">
        <v>0</v>
      </c>
      <c r="F1273" s="19">
        <v>0</v>
      </c>
      <c r="G1273" s="19">
        <v>0</v>
      </c>
      <c r="H1273" s="19">
        <v>0</v>
      </c>
      <c r="I1273" s="19">
        <v>0</v>
      </c>
      <c r="J1273" s="19">
        <v>0</v>
      </c>
      <c r="K1273" s="19">
        <v>0</v>
      </c>
      <c r="L1273" s="19">
        <v>0</v>
      </c>
      <c r="M1273" s="19">
        <v>0</v>
      </c>
      <c r="N1273" s="19">
        <v>0</v>
      </c>
      <c r="O1273" s="19">
        <v>0</v>
      </c>
      <c r="P1273" s="19">
        <v>0</v>
      </c>
      <c r="Q1273" s="19">
        <v>0</v>
      </c>
      <c r="R1273" s="19">
        <v>0</v>
      </c>
      <c r="S1273" s="1" t="s">
        <v>44</v>
      </c>
      <c r="T1273" s="1" t="s">
        <v>23</v>
      </c>
      <c r="U1273" t="str">
        <f>IFERROR(VLOOKUP(JRC_IDEES_powergen[[#This Row],[Headers]],sections[#All],1,FALSE),U1272)</f>
        <v>CO2 emissions (kt CO2)</v>
      </c>
      <c r="V1273" t="str">
        <f>IFERROR(VLOOKUP(JRC_IDEES_powergen[[#This Row],[Headers]],ec[#All],3,FALSE),"")</f>
        <v>5532</v>
      </c>
      <c r="W1273" t="str">
        <f>VLOOKUP(MID(JRC_IDEES_powergen[[#This Row],[Source.Name]],25,2),Table5[#All],3,FALSE)</f>
        <v>Lithuania</v>
      </c>
    </row>
    <row r="1274" spans="2:23" x14ac:dyDescent="0.25">
      <c r="B1274" t="str">
        <f t="shared" si="19"/>
        <v>CO2 emissions (kt CO2) - 99998</v>
      </c>
      <c r="C1274" s="19">
        <v>0</v>
      </c>
      <c r="D1274" s="19">
        <v>0</v>
      </c>
      <c r="E1274" s="19">
        <v>0</v>
      </c>
      <c r="F1274" s="19">
        <v>0</v>
      </c>
      <c r="G1274" s="19">
        <v>0</v>
      </c>
      <c r="H1274" s="19">
        <v>0</v>
      </c>
      <c r="I1274" s="19">
        <v>0</v>
      </c>
      <c r="J1274" s="19">
        <v>0</v>
      </c>
      <c r="K1274" s="19">
        <v>0</v>
      </c>
      <c r="L1274" s="19">
        <v>0</v>
      </c>
      <c r="M1274" s="19">
        <v>0</v>
      </c>
      <c r="N1274" s="19">
        <v>0</v>
      </c>
      <c r="O1274" s="19">
        <v>0</v>
      </c>
      <c r="P1274" s="19">
        <v>0</v>
      </c>
      <c r="Q1274" s="19">
        <v>0</v>
      </c>
      <c r="R1274" s="19">
        <v>0</v>
      </c>
      <c r="S1274" s="1" t="s">
        <v>44</v>
      </c>
      <c r="T1274" s="1" t="s">
        <v>24</v>
      </c>
      <c r="U1274" t="str">
        <f>IFERROR(VLOOKUP(JRC_IDEES_powergen[[#This Row],[Headers]],sections[#All],1,FALSE),U1273)</f>
        <v>CO2 emissions (kt CO2)</v>
      </c>
      <c r="V1274" t="str">
        <f>IFERROR(VLOOKUP(JRC_IDEES_powergen[[#This Row],[Headers]],ec[#All],3,FALSE),"")</f>
        <v>5550</v>
      </c>
      <c r="W1274" t="str">
        <f>VLOOKUP(MID(JRC_IDEES_powergen[[#This Row],[Source.Name]],25,2),Table5[#All],3,FALSE)</f>
        <v>Lithuania</v>
      </c>
    </row>
    <row r="1275" spans="2:23" x14ac:dyDescent="0.25">
      <c r="B1275" t="str">
        <f t="shared" si="19"/>
        <v>CO2 emissions (kt CO2) - 99999</v>
      </c>
      <c r="C1275" s="19">
        <v>0</v>
      </c>
      <c r="D1275" s="19">
        <v>0</v>
      </c>
      <c r="E1275" s="19">
        <v>0</v>
      </c>
      <c r="F1275" s="19">
        <v>0</v>
      </c>
      <c r="G1275" s="19">
        <v>0</v>
      </c>
      <c r="H1275" s="19">
        <v>0</v>
      </c>
      <c r="I1275" s="19">
        <v>0</v>
      </c>
      <c r="J1275" s="19">
        <v>0</v>
      </c>
      <c r="K1275" s="19">
        <v>0</v>
      </c>
      <c r="L1275" s="19">
        <v>0</v>
      </c>
      <c r="M1275" s="19">
        <v>0</v>
      </c>
      <c r="N1275" s="19">
        <v>0</v>
      </c>
      <c r="O1275" s="19">
        <v>0</v>
      </c>
      <c r="P1275" s="19">
        <v>0</v>
      </c>
      <c r="Q1275" s="19">
        <v>0</v>
      </c>
      <c r="R1275" s="19">
        <v>0</v>
      </c>
      <c r="S1275" s="1" t="s">
        <v>44</v>
      </c>
      <c r="T1275" s="1" t="s">
        <v>25</v>
      </c>
      <c r="U1275" t="str">
        <f>IFERROR(VLOOKUP(JRC_IDEES_powergen[[#This Row],[Headers]],sections[#All],1,FALSE),U1274)</f>
        <v>CO2 emissions (kt CO2)</v>
      </c>
      <c r="V1275" t="str">
        <f>IFERROR(VLOOKUP(JRC_IDEES_powergen[[#This Row],[Headers]],ec[#All],3,FALSE),"")</f>
        <v>99998</v>
      </c>
      <c r="W1275" t="str">
        <f>VLOOKUP(MID(JRC_IDEES_powergen[[#This Row],[Source.Name]],25,2),Table5[#All],3,FALSE)</f>
        <v>Lithuania</v>
      </c>
    </row>
    <row r="1276" spans="2:23" x14ac:dyDescent="0.25">
      <c r="B1276" t="str">
        <f t="shared" si="19"/>
        <v/>
      </c>
      <c r="C1276" s="19">
        <v>0</v>
      </c>
      <c r="D1276" s="19">
        <v>0</v>
      </c>
      <c r="E1276" s="19">
        <v>0</v>
      </c>
      <c r="F1276" s="19">
        <v>0</v>
      </c>
      <c r="G1276" s="19">
        <v>0</v>
      </c>
      <c r="H1276" s="19">
        <v>0</v>
      </c>
      <c r="I1276" s="19">
        <v>0</v>
      </c>
      <c r="J1276" s="19">
        <v>0</v>
      </c>
      <c r="K1276" s="19">
        <v>0</v>
      </c>
      <c r="L1276" s="19">
        <v>0</v>
      </c>
      <c r="M1276" s="19">
        <v>0</v>
      </c>
      <c r="N1276" s="19">
        <v>0</v>
      </c>
      <c r="O1276" s="19">
        <v>0</v>
      </c>
      <c r="P1276" s="19">
        <v>0</v>
      </c>
      <c r="Q1276" s="19">
        <v>0</v>
      </c>
      <c r="R1276" s="19">
        <v>0</v>
      </c>
      <c r="S1276" s="1" t="s">
        <v>44</v>
      </c>
      <c r="T1276" s="1" t="s">
        <v>26</v>
      </c>
      <c r="U1276" t="str">
        <f>IFERROR(VLOOKUP(JRC_IDEES_powergen[[#This Row],[Headers]],sections[#All],1,FALSE),U1275)</f>
        <v>CO2 emissions (kt CO2)</v>
      </c>
      <c r="V1276" t="str">
        <f>IFERROR(VLOOKUP(JRC_IDEES_powergen[[#This Row],[Headers]],ec[#All],3,FALSE),"")</f>
        <v>99999</v>
      </c>
      <c r="W1276" t="str">
        <f>VLOOKUP(MID(JRC_IDEES_powergen[[#This Row],[Source.Name]],25,2),Table5[#All],3,FALSE)</f>
        <v>Lithuania</v>
      </c>
    </row>
    <row r="1277" spans="2:23" x14ac:dyDescent="0.25">
      <c r="B1277" t="str">
        <f t="shared" si="19"/>
        <v/>
      </c>
      <c r="C1277" s="19">
        <v>2000</v>
      </c>
      <c r="D1277" s="19">
        <v>2001</v>
      </c>
      <c r="E1277" s="19">
        <v>2002</v>
      </c>
      <c r="F1277" s="19">
        <v>2003</v>
      </c>
      <c r="G1277" s="19">
        <v>2004</v>
      </c>
      <c r="H1277" s="19">
        <v>2005</v>
      </c>
      <c r="I1277" s="19">
        <v>2006</v>
      </c>
      <c r="J1277" s="19">
        <v>2007</v>
      </c>
      <c r="K1277" s="19">
        <v>2008</v>
      </c>
      <c r="L1277" s="19">
        <v>2009</v>
      </c>
      <c r="M1277" s="19">
        <v>2010</v>
      </c>
      <c r="N1277" s="19">
        <v>2011</v>
      </c>
      <c r="O1277" s="19">
        <v>2012</v>
      </c>
      <c r="P1277" s="19">
        <v>2013</v>
      </c>
      <c r="Q1277" s="19">
        <v>2014</v>
      </c>
      <c r="R1277" s="19">
        <v>2015</v>
      </c>
      <c r="S1277" s="1" t="s">
        <v>45</v>
      </c>
      <c r="T1277" s="1" t="s">
        <v>2</v>
      </c>
      <c r="U1277" t="str">
        <f>IFERROR(VLOOKUP(JRC_IDEES_powergen[[#This Row],[Headers]],sections[#All],1,FALSE),U1276)</f>
        <v>CO2 emissions (kt CO2)</v>
      </c>
      <c r="V1277" t="str">
        <f>IFERROR(VLOOKUP(JRC_IDEES_powergen[[#This Row],[Headers]],ec[#All],3,FALSE),"")</f>
        <v/>
      </c>
      <c r="W1277" t="str">
        <f>VLOOKUP(MID(JRC_IDEES_powergen[[#This Row],[Source.Name]],25,2),Table5[#All],3,FALSE)</f>
        <v>Luxembourg</v>
      </c>
    </row>
    <row r="1278" spans="2:23" x14ac:dyDescent="0.25">
      <c r="B1278" t="str">
        <f t="shared" si="19"/>
        <v>Total gross distributed heat production (GWh) - 0</v>
      </c>
      <c r="C1278" s="19">
        <v>6.9431946694039537</v>
      </c>
      <c r="D1278" s="19">
        <v>7.01220930232558</v>
      </c>
      <c r="E1278" s="19">
        <v>16.279069767441865</v>
      </c>
      <c r="F1278" s="19">
        <v>19.767441860465119</v>
      </c>
      <c r="G1278" s="19">
        <v>17.460348837209306</v>
      </c>
      <c r="H1278" s="19">
        <v>24.440045236301856</v>
      </c>
      <c r="I1278" s="19">
        <v>24.418604651162795</v>
      </c>
      <c r="J1278" s="19">
        <v>27.950813953488378</v>
      </c>
      <c r="K1278" s="19">
        <v>30.232558139534891</v>
      </c>
      <c r="L1278" s="19">
        <v>37.159651162790709</v>
      </c>
      <c r="M1278" s="19">
        <v>38.881890148662094</v>
      </c>
      <c r="N1278" s="19">
        <v>50.546457193260821</v>
      </c>
      <c r="O1278" s="19">
        <v>49.157818259380001</v>
      </c>
      <c r="P1278" s="19">
        <v>59.156018583321639</v>
      </c>
      <c r="Q1278" s="19">
        <v>54.434646208126985</v>
      </c>
      <c r="R1278" s="19">
        <v>59.156018583321639</v>
      </c>
      <c r="S1278" s="1" t="s">
        <v>45</v>
      </c>
      <c r="T1278" s="1" t="s">
        <v>3</v>
      </c>
      <c r="U1278" t="str">
        <f>IFERROR(VLOOKUP(JRC_IDEES_powergen[[#This Row],[Headers]],sections[#All],1,FALSE),U1277)</f>
        <v>Total gross distributed heat production (GWh)</v>
      </c>
      <c r="V1278" t="str">
        <f>IFERROR(VLOOKUP(JRC_IDEES_powergen[[#This Row],[Headers]],ec[#All],3,FALSE),"")</f>
        <v/>
      </c>
      <c r="W1278" t="str">
        <f>VLOOKUP(MID(JRC_IDEES_powergen[[#This Row],[Source.Name]],25,2),Table5[#All],3,FALSE)</f>
        <v>Luxembourg</v>
      </c>
    </row>
    <row r="1279" spans="2:23" x14ac:dyDescent="0.25">
      <c r="B1279" t="str">
        <f t="shared" si="19"/>
        <v>Total gross distributed heat production (GWh) - 2100</v>
      </c>
      <c r="C1279" s="19">
        <v>6.9431946694039537</v>
      </c>
      <c r="D1279" s="19">
        <v>7.01220930232558</v>
      </c>
      <c r="E1279" s="19">
        <v>16.279069767441865</v>
      </c>
      <c r="F1279" s="19">
        <v>19.767441860465119</v>
      </c>
      <c r="G1279" s="19">
        <v>17.460348837209306</v>
      </c>
      <c r="H1279" s="19">
        <v>24.440045236301856</v>
      </c>
      <c r="I1279" s="19">
        <v>24.418604651162795</v>
      </c>
      <c r="J1279" s="19">
        <v>27.950813953488378</v>
      </c>
      <c r="K1279" s="19">
        <v>30.232558139534891</v>
      </c>
      <c r="L1279" s="19">
        <v>37.159651162790709</v>
      </c>
      <c r="M1279" s="19">
        <v>38.881890148662094</v>
      </c>
      <c r="N1279" s="19">
        <v>50.546457193260821</v>
      </c>
      <c r="O1279" s="19">
        <v>49.157818259380001</v>
      </c>
      <c r="P1279" s="19">
        <v>59.156018583321639</v>
      </c>
      <c r="Q1279" s="19">
        <v>54.434646208126985</v>
      </c>
      <c r="R1279" s="19">
        <v>59.156018583321639</v>
      </c>
      <c r="S1279" s="1" t="s">
        <v>45</v>
      </c>
      <c r="T1279" s="1" t="s">
        <v>4</v>
      </c>
      <c r="U1279" t="str">
        <f>IFERROR(VLOOKUP(JRC_IDEES_powergen[[#This Row],[Headers]],sections[#All],1,FALSE),U1278)</f>
        <v>Total gross distributed heat production (GWh)</v>
      </c>
      <c r="V1279">
        <f>IFERROR(VLOOKUP(JRC_IDEES_powergen[[#This Row],[Headers]],ec[#All],3,FALSE),"")</f>
        <v>0</v>
      </c>
      <c r="W1279" t="str">
        <f>VLOOKUP(MID(JRC_IDEES_powergen[[#This Row],[Source.Name]],25,2),Table5[#All],3,FALSE)</f>
        <v>Luxembourg</v>
      </c>
    </row>
    <row r="1280" spans="2:23" x14ac:dyDescent="0.25">
      <c r="B1280" t="str">
        <f t="shared" si="19"/>
        <v>Total gross distributed heat production (GWh) - 2200</v>
      </c>
      <c r="C1280" s="19">
        <v>0</v>
      </c>
      <c r="D1280" s="19">
        <v>0</v>
      </c>
      <c r="E1280" s="19">
        <v>0</v>
      </c>
      <c r="F1280" s="19">
        <v>0</v>
      </c>
      <c r="G1280" s="19">
        <v>0</v>
      </c>
      <c r="H1280" s="19">
        <v>0</v>
      </c>
      <c r="I1280" s="19">
        <v>0</v>
      </c>
      <c r="J1280" s="19">
        <v>0</v>
      </c>
      <c r="K1280" s="19">
        <v>0</v>
      </c>
      <c r="L1280" s="19">
        <v>0</v>
      </c>
      <c r="M1280" s="19">
        <v>0</v>
      </c>
      <c r="N1280" s="19">
        <v>0</v>
      </c>
      <c r="O1280" s="19">
        <v>0</v>
      </c>
      <c r="P1280" s="19">
        <v>0</v>
      </c>
      <c r="Q1280" s="19">
        <v>0</v>
      </c>
      <c r="R1280" s="19">
        <v>0</v>
      </c>
      <c r="S1280" s="1" t="s">
        <v>45</v>
      </c>
      <c r="T1280" s="1" t="s">
        <v>5</v>
      </c>
      <c r="U1280" t="str">
        <f>IFERROR(VLOOKUP(JRC_IDEES_powergen[[#This Row],[Headers]],sections[#All],1,FALSE),U1279)</f>
        <v>Total gross distributed heat production (GWh)</v>
      </c>
      <c r="V1280" t="str">
        <f>IFERROR(VLOOKUP(JRC_IDEES_powergen[[#This Row],[Headers]],ec[#All],3,FALSE),"")</f>
        <v>2100</v>
      </c>
      <c r="W1280" t="str">
        <f>VLOOKUP(MID(JRC_IDEES_powergen[[#This Row],[Source.Name]],25,2),Table5[#All],3,FALSE)</f>
        <v>Luxembourg</v>
      </c>
    </row>
    <row r="1281" spans="2:23" x14ac:dyDescent="0.25">
      <c r="B1281" t="str">
        <f t="shared" si="19"/>
        <v>Total gross distributed heat production (GWh) - 3210</v>
      </c>
      <c r="C1281" s="19">
        <v>0</v>
      </c>
      <c r="D1281" s="19">
        <v>0</v>
      </c>
      <c r="E1281" s="19">
        <v>0</v>
      </c>
      <c r="F1281" s="19">
        <v>0</v>
      </c>
      <c r="G1281" s="19">
        <v>0</v>
      </c>
      <c r="H1281" s="19">
        <v>0</v>
      </c>
      <c r="I1281" s="19">
        <v>0</v>
      </c>
      <c r="J1281" s="19">
        <v>0</v>
      </c>
      <c r="K1281" s="19">
        <v>0</v>
      </c>
      <c r="L1281" s="19">
        <v>0</v>
      </c>
      <c r="M1281" s="19">
        <v>0</v>
      </c>
      <c r="N1281" s="19">
        <v>0</v>
      </c>
      <c r="O1281" s="19">
        <v>0</v>
      </c>
      <c r="P1281" s="19">
        <v>0</v>
      </c>
      <c r="Q1281" s="19">
        <v>0</v>
      </c>
      <c r="R1281" s="19">
        <v>0</v>
      </c>
      <c r="S1281" s="1" t="s">
        <v>45</v>
      </c>
      <c r="T1281" s="1" t="s">
        <v>6</v>
      </c>
      <c r="U1281" t="str">
        <f>IFERROR(VLOOKUP(JRC_IDEES_powergen[[#This Row],[Headers]],sections[#All],1,FALSE),U1280)</f>
        <v>Total gross distributed heat production (GWh)</v>
      </c>
      <c r="V1281" t="str">
        <f>IFERROR(VLOOKUP(JRC_IDEES_powergen[[#This Row],[Headers]],ec[#All],3,FALSE),"")</f>
        <v>2200</v>
      </c>
      <c r="W1281" t="str">
        <f>VLOOKUP(MID(JRC_IDEES_powergen[[#This Row],[Source.Name]],25,2),Table5[#All],3,FALSE)</f>
        <v>Luxembourg</v>
      </c>
    </row>
    <row r="1282" spans="2:23" x14ac:dyDescent="0.25">
      <c r="B1282" t="str">
        <f t="shared" si="19"/>
        <v>Total gross distributed heat production (GWh) - 3260</v>
      </c>
      <c r="C1282" s="19">
        <v>0</v>
      </c>
      <c r="D1282" s="19">
        <v>0</v>
      </c>
      <c r="E1282" s="19">
        <v>0</v>
      </c>
      <c r="F1282" s="19">
        <v>0</v>
      </c>
      <c r="G1282" s="19">
        <v>0</v>
      </c>
      <c r="H1282" s="19">
        <v>0</v>
      </c>
      <c r="I1282" s="19">
        <v>0</v>
      </c>
      <c r="J1282" s="19">
        <v>0</v>
      </c>
      <c r="K1282" s="19">
        <v>0</v>
      </c>
      <c r="L1282" s="19">
        <v>0</v>
      </c>
      <c r="M1282" s="19">
        <v>0</v>
      </c>
      <c r="N1282" s="19">
        <v>0</v>
      </c>
      <c r="O1282" s="19">
        <v>0</v>
      </c>
      <c r="P1282" s="19">
        <v>0</v>
      </c>
      <c r="Q1282" s="19">
        <v>0</v>
      </c>
      <c r="R1282" s="19">
        <v>0</v>
      </c>
      <c r="S1282" s="1" t="s">
        <v>45</v>
      </c>
      <c r="T1282" s="1" t="s">
        <v>7</v>
      </c>
      <c r="U1282" t="str">
        <f>IFERROR(VLOOKUP(JRC_IDEES_powergen[[#This Row],[Headers]],sections[#All],1,FALSE),U1281)</f>
        <v>Total gross distributed heat production (GWh)</v>
      </c>
      <c r="V1282" t="str">
        <f>IFERROR(VLOOKUP(JRC_IDEES_powergen[[#This Row],[Headers]],ec[#All],3,FALSE),"")</f>
        <v>3210</v>
      </c>
      <c r="W1282" t="str">
        <f>VLOOKUP(MID(JRC_IDEES_powergen[[#This Row],[Source.Name]],25,2),Table5[#All],3,FALSE)</f>
        <v>Luxembourg</v>
      </c>
    </row>
    <row r="1283" spans="2:23" x14ac:dyDescent="0.25">
      <c r="B1283" t="str">
        <f t="shared" ref="B1283:B1346" si="20">IF(V1284&lt;&gt;"",U1284&amp;" - "&amp;V1284,"")</f>
        <v>Total gross distributed heat production (GWh) - 0</v>
      </c>
      <c r="C1283" s="19">
        <v>0</v>
      </c>
      <c r="D1283" s="19">
        <v>0</v>
      </c>
      <c r="E1283" s="19">
        <v>0</v>
      </c>
      <c r="F1283" s="19">
        <v>0</v>
      </c>
      <c r="G1283" s="19">
        <v>0</v>
      </c>
      <c r="H1283" s="19">
        <v>0</v>
      </c>
      <c r="I1283" s="19">
        <v>0</v>
      </c>
      <c r="J1283" s="19">
        <v>0</v>
      </c>
      <c r="K1283" s="19">
        <v>0</v>
      </c>
      <c r="L1283" s="19">
        <v>0</v>
      </c>
      <c r="M1283" s="19">
        <v>0</v>
      </c>
      <c r="N1283" s="19">
        <v>0</v>
      </c>
      <c r="O1283" s="19">
        <v>0</v>
      </c>
      <c r="P1283" s="19">
        <v>0</v>
      </c>
      <c r="Q1283" s="19">
        <v>0</v>
      </c>
      <c r="R1283" s="19">
        <v>0</v>
      </c>
      <c r="S1283" s="1" t="s">
        <v>45</v>
      </c>
      <c r="T1283" s="1" t="s">
        <v>8</v>
      </c>
      <c r="U1283" t="str">
        <f>IFERROR(VLOOKUP(JRC_IDEES_powergen[[#This Row],[Headers]],sections[#All],1,FALSE),U1282)</f>
        <v>Total gross distributed heat production (GWh)</v>
      </c>
      <c r="V1283" t="str">
        <f>IFERROR(VLOOKUP(JRC_IDEES_powergen[[#This Row],[Headers]],ec[#All],3,FALSE),"")</f>
        <v>3260</v>
      </c>
      <c r="W1283" t="str">
        <f>VLOOKUP(MID(JRC_IDEES_powergen[[#This Row],[Source.Name]],25,2),Table5[#All],3,FALSE)</f>
        <v>Luxembourg</v>
      </c>
    </row>
    <row r="1284" spans="2:23" x14ac:dyDescent="0.25">
      <c r="B1284" t="str">
        <f t="shared" si="20"/>
        <v>Total gross distributed heat production (GWh) - 3270A</v>
      </c>
      <c r="C1284" s="19">
        <v>0</v>
      </c>
      <c r="D1284" s="19">
        <v>0</v>
      </c>
      <c r="E1284" s="19">
        <v>0</v>
      </c>
      <c r="F1284" s="19">
        <v>0</v>
      </c>
      <c r="G1284" s="19">
        <v>0</v>
      </c>
      <c r="H1284" s="19">
        <v>0</v>
      </c>
      <c r="I1284" s="19">
        <v>0</v>
      </c>
      <c r="J1284" s="19">
        <v>0</v>
      </c>
      <c r="K1284" s="19">
        <v>0</v>
      </c>
      <c r="L1284" s="19">
        <v>0</v>
      </c>
      <c r="M1284" s="19">
        <v>0</v>
      </c>
      <c r="N1284" s="19">
        <v>0</v>
      </c>
      <c r="O1284" s="19">
        <v>0</v>
      </c>
      <c r="P1284" s="19">
        <v>0</v>
      </c>
      <c r="Q1284" s="19">
        <v>0</v>
      </c>
      <c r="R1284" s="19">
        <v>0</v>
      </c>
      <c r="S1284" s="1" t="s">
        <v>45</v>
      </c>
      <c r="T1284" s="1" t="s">
        <v>9</v>
      </c>
      <c r="U1284" t="str">
        <f>IFERROR(VLOOKUP(JRC_IDEES_powergen[[#This Row],[Headers]],sections[#All],1,FALSE),U1283)</f>
        <v>Total gross distributed heat production (GWh)</v>
      </c>
      <c r="V1284">
        <f>IFERROR(VLOOKUP(JRC_IDEES_powergen[[#This Row],[Headers]],ec[#All],3,FALSE),"")</f>
        <v>0</v>
      </c>
      <c r="W1284" t="str">
        <f>VLOOKUP(MID(JRC_IDEES_powergen[[#This Row],[Source.Name]],25,2),Table5[#All],3,FALSE)</f>
        <v>Luxembourg</v>
      </c>
    </row>
    <row r="1285" spans="2:23" x14ac:dyDescent="0.25">
      <c r="B1285" t="str">
        <f t="shared" si="20"/>
        <v>Total gross distributed heat production (GWh) - 3280</v>
      </c>
      <c r="C1285" s="19">
        <v>0</v>
      </c>
      <c r="D1285" s="19">
        <v>0</v>
      </c>
      <c r="E1285" s="19">
        <v>0</v>
      </c>
      <c r="F1285" s="19">
        <v>0</v>
      </c>
      <c r="G1285" s="19">
        <v>0</v>
      </c>
      <c r="H1285" s="19">
        <v>0</v>
      </c>
      <c r="I1285" s="19">
        <v>0</v>
      </c>
      <c r="J1285" s="19">
        <v>0</v>
      </c>
      <c r="K1285" s="19">
        <v>0</v>
      </c>
      <c r="L1285" s="19">
        <v>0</v>
      </c>
      <c r="M1285" s="19">
        <v>0</v>
      </c>
      <c r="N1285" s="19">
        <v>0</v>
      </c>
      <c r="O1285" s="19">
        <v>0</v>
      </c>
      <c r="P1285" s="19">
        <v>0</v>
      </c>
      <c r="Q1285" s="19">
        <v>0</v>
      </c>
      <c r="R1285" s="19">
        <v>0</v>
      </c>
      <c r="S1285" s="1" t="s">
        <v>45</v>
      </c>
      <c r="T1285" s="1" t="s">
        <v>10</v>
      </c>
      <c r="U1285" t="str">
        <f>IFERROR(VLOOKUP(JRC_IDEES_powergen[[#This Row],[Headers]],sections[#All],1,FALSE),U1284)</f>
        <v>Total gross distributed heat production (GWh)</v>
      </c>
      <c r="V1285" t="str">
        <f>IFERROR(VLOOKUP(JRC_IDEES_powergen[[#This Row],[Headers]],ec[#All],3,FALSE),"")</f>
        <v>3270A</v>
      </c>
      <c r="W1285" t="str">
        <f>VLOOKUP(MID(JRC_IDEES_powergen[[#This Row],[Source.Name]],25,2),Table5[#All],3,FALSE)</f>
        <v>Luxembourg</v>
      </c>
    </row>
    <row r="1286" spans="2:23" x14ac:dyDescent="0.25">
      <c r="B1286" t="str">
        <f t="shared" si="20"/>
        <v/>
      </c>
      <c r="C1286" s="19">
        <v>0</v>
      </c>
      <c r="D1286" s="19">
        <v>0</v>
      </c>
      <c r="E1286" s="19">
        <v>0</v>
      </c>
      <c r="F1286" s="19">
        <v>0</v>
      </c>
      <c r="G1286" s="19">
        <v>0</v>
      </c>
      <c r="H1286" s="19">
        <v>0</v>
      </c>
      <c r="I1286" s="19">
        <v>0</v>
      </c>
      <c r="J1286" s="19">
        <v>0</v>
      </c>
      <c r="K1286" s="19">
        <v>0</v>
      </c>
      <c r="L1286" s="19">
        <v>0</v>
      </c>
      <c r="M1286" s="19">
        <v>0</v>
      </c>
      <c r="N1286" s="19">
        <v>0</v>
      </c>
      <c r="O1286" s="19">
        <v>0</v>
      </c>
      <c r="P1286" s="19">
        <v>0</v>
      </c>
      <c r="Q1286" s="19">
        <v>0</v>
      </c>
      <c r="R1286" s="19">
        <v>0</v>
      </c>
      <c r="S1286" s="1" t="s">
        <v>45</v>
      </c>
      <c r="T1286" s="1" t="s">
        <v>11</v>
      </c>
      <c r="U1286" t="str">
        <f>IFERROR(VLOOKUP(JRC_IDEES_powergen[[#This Row],[Headers]],sections[#All],1,FALSE),U1285)</f>
        <v>Total gross distributed heat production (GWh)</v>
      </c>
      <c r="V1286" t="str">
        <f>IFERROR(VLOOKUP(JRC_IDEES_powergen[[#This Row],[Headers]],ec[#All],3,FALSE),"")</f>
        <v>3280</v>
      </c>
      <c r="W1286" t="str">
        <f>VLOOKUP(MID(JRC_IDEES_powergen[[#This Row],[Source.Name]],25,2),Table5[#All],3,FALSE)</f>
        <v>Luxembourg</v>
      </c>
    </row>
    <row r="1287" spans="2:23" x14ac:dyDescent="0.25">
      <c r="B1287" t="str">
        <f t="shared" si="20"/>
        <v>Total gross distributed heat production (GWh) - 4100</v>
      </c>
      <c r="C1287" s="19">
        <v>5.433512003627011</v>
      </c>
      <c r="D1287" s="19">
        <v>5.7950064907851555</v>
      </c>
      <c r="E1287" s="19">
        <v>13.953936700947226</v>
      </c>
      <c r="F1287" s="19">
        <v>14.496124031007753</v>
      </c>
      <c r="G1287" s="19">
        <v>11.032747853101696</v>
      </c>
      <c r="H1287" s="19">
        <v>12.629893656664247</v>
      </c>
      <c r="I1287" s="19">
        <v>11.816720257234731</v>
      </c>
      <c r="J1287" s="19">
        <v>12.015819238900637</v>
      </c>
      <c r="K1287" s="19">
        <v>12.515418634736307</v>
      </c>
      <c r="L1287" s="19">
        <v>15.371812349639137</v>
      </c>
      <c r="M1287" s="19">
        <v>17.492914716211285</v>
      </c>
      <c r="N1287" s="19">
        <v>24.284150804074805</v>
      </c>
      <c r="O1287" s="19">
        <v>18.834701623626454</v>
      </c>
      <c r="P1287" s="19">
        <v>27.767110763599952</v>
      </c>
      <c r="Q1287" s="19">
        <v>18.933789985435475</v>
      </c>
      <c r="R1287" s="19">
        <v>12.07265685373911</v>
      </c>
      <c r="S1287" s="1" t="s">
        <v>45</v>
      </c>
      <c r="T1287" s="1" t="s">
        <v>12</v>
      </c>
      <c r="U1287" t="str">
        <f>IFERROR(VLOOKUP(JRC_IDEES_powergen[[#This Row],[Headers]],sections[#All],1,FALSE),U1286)</f>
        <v>Total gross distributed heat production (GWh)</v>
      </c>
      <c r="V1287" t="str">
        <f>IFERROR(VLOOKUP(JRC_IDEES_powergen[[#This Row],[Headers]],ec[#All],3,FALSE),"")</f>
        <v/>
      </c>
      <c r="W1287" t="str">
        <f>VLOOKUP(MID(JRC_IDEES_powergen[[#This Row],[Source.Name]],25,2),Table5[#All],3,FALSE)</f>
        <v>Luxembourg</v>
      </c>
    </row>
    <row r="1288" spans="2:23" x14ac:dyDescent="0.25">
      <c r="B1288" t="str">
        <f t="shared" si="20"/>
        <v>Total gross distributed heat production (GWh) - 5542</v>
      </c>
      <c r="C1288" s="19">
        <v>5.433512003627011</v>
      </c>
      <c r="D1288" s="19">
        <v>5.7950064907851555</v>
      </c>
      <c r="E1288" s="19">
        <v>13.953936700947226</v>
      </c>
      <c r="F1288" s="19">
        <v>14.496124031007753</v>
      </c>
      <c r="G1288" s="19">
        <v>11.032747853101696</v>
      </c>
      <c r="H1288" s="19">
        <v>12.629893656664247</v>
      </c>
      <c r="I1288" s="19">
        <v>11.816720257234731</v>
      </c>
      <c r="J1288" s="19">
        <v>12.015819238900637</v>
      </c>
      <c r="K1288" s="19">
        <v>12.515418634736307</v>
      </c>
      <c r="L1288" s="19">
        <v>15.371812349639137</v>
      </c>
      <c r="M1288" s="19">
        <v>17.492914716211285</v>
      </c>
      <c r="N1288" s="19">
        <v>24.284150804074805</v>
      </c>
      <c r="O1288" s="19">
        <v>18.834701623626454</v>
      </c>
      <c r="P1288" s="19">
        <v>27.767110763599952</v>
      </c>
      <c r="Q1288" s="19">
        <v>18.933789985435475</v>
      </c>
      <c r="R1288" s="19">
        <v>12.07265685373911</v>
      </c>
      <c r="S1288" s="1" t="s">
        <v>45</v>
      </c>
      <c r="T1288" s="1" t="s">
        <v>13</v>
      </c>
      <c r="U1288" t="str">
        <f>IFERROR(VLOOKUP(JRC_IDEES_powergen[[#This Row],[Headers]],sections[#All],1,FALSE),U1287)</f>
        <v>Total gross distributed heat production (GWh)</v>
      </c>
      <c r="V1288" t="str">
        <f>IFERROR(VLOOKUP(JRC_IDEES_powergen[[#This Row],[Headers]],ec[#All],3,FALSE),"")</f>
        <v>4100</v>
      </c>
      <c r="W1288" t="str">
        <f>VLOOKUP(MID(JRC_IDEES_powergen[[#This Row],[Source.Name]],25,2),Table5[#All],3,FALSE)</f>
        <v>Luxembourg</v>
      </c>
    </row>
    <row r="1289" spans="2:23" x14ac:dyDescent="0.25">
      <c r="B1289" t="str">
        <f t="shared" si="20"/>
        <v>Total gross distributed heat production (GWh) - 4200</v>
      </c>
      <c r="C1289" s="19">
        <v>0</v>
      </c>
      <c r="D1289" s="19">
        <v>0</v>
      </c>
      <c r="E1289" s="19">
        <v>0</v>
      </c>
      <c r="F1289" s="19">
        <v>0</v>
      </c>
      <c r="G1289" s="19">
        <v>0</v>
      </c>
      <c r="H1289" s="19">
        <v>0</v>
      </c>
      <c r="I1289" s="19">
        <v>0</v>
      </c>
      <c r="J1289" s="19">
        <v>0</v>
      </c>
      <c r="K1289" s="19">
        <v>0</v>
      </c>
      <c r="L1289" s="19">
        <v>0</v>
      </c>
      <c r="M1289" s="19">
        <v>0</v>
      </c>
      <c r="N1289" s="19">
        <v>0</v>
      </c>
      <c r="O1289" s="19">
        <v>0</v>
      </c>
      <c r="P1289" s="19">
        <v>0</v>
      </c>
      <c r="Q1289" s="19">
        <v>0</v>
      </c>
      <c r="R1289" s="19">
        <v>0</v>
      </c>
      <c r="S1289" s="1" t="s">
        <v>45</v>
      </c>
      <c r="T1289" s="1" t="s">
        <v>14</v>
      </c>
      <c r="U1289" t="str">
        <f>IFERROR(VLOOKUP(JRC_IDEES_powergen[[#This Row],[Headers]],sections[#All],1,FALSE),U1288)</f>
        <v>Total gross distributed heat production (GWh)</v>
      </c>
      <c r="V1289" t="str">
        <f>IFERROR(VLOOKUP(JRC_IDEES_powergen[[#This Row],[Headers]],ec[#All],3,FALSE),"")</f>
        <v>5542</v>
      </c>
      <c r="W1289" t="str">
        <f>VLOOKUP(MID(JRC_IDEES_powergen[[#This Row],[Source.Name]],25,2),Table5[#All],3,FALSE)</f>
        <v>Luxembourg</v>
      </c>
    </row>
    <row r="1290" spans="2:23" x14ac:dyDescent="0.25">
      <c r="B1290" t="str">
        <f t="shared" si="20"/>
        <v>Total gross distributed heat production (GWh) - 0</v>
      </c>
      <c r="C1290" s="19">
        <v>0</v>
      </c>
      <c r="D1290" s="19">
        <v>0</v>
      </c>
      <c r="E1290" s="19">
        <v>0</v>
      </c>
      <c r="F1290" s="19">
        <v>0</v>
      </c>
      <c r="G1290" s="19">
        <v>0</v>
      </c>
      <c r="H1290" s="19">
        <v>0</v>
      </c>
      <c r="I1290" s="19">
        <v>0</v>
      </c>
      <c r="J1290" s="19">
        <v>0</v>
      </c>
      <c r="K1290" s="19">
        <v>0</v>
      </c>
      <c r="L1290" s="19">
        <v>0</v>
      </c>
      <c r="M1290" s="19">
        <v>0</v>
      </c>
      <c r="N1290" s="19">
        <v>0</v>
      </c>
      <c r="O1290" s="19">
        <v>0</v>
      </c>
      <c r="P1290" s="19">
        <v>0</v>
      </c>
      <c r="Q1290" s="19">
        <v>0</v>
      </c>
      <c r="R1290" s="19">
        <v>0</v>
      </c>
      <c r="S1290" s="1" t="s">
        <v>45</v>
      </c>
      <c r="T1290" s="1" t="s">
        <v>15</v>
      </c>
      <c r="U1290" t="str">
        <f>IFERROR(VLOOKUP(JRC_IDEES_powergen[[#This Row],[Headers]],sections[#All],1,FALSE),U1289)</f>
        <v>Total gross distributed heat production (GWh)</v>
      </c>
      <c r="V1290" t="str">
        <f>IFERROR(VLOOKUP(JRC_IDEES_powergen[[#This Row],[Headers]],ec[#All],3,FALSE),"")</f>
        <v>4200</v>
      </c>
      <c r="W1290" t="str">
        <f>VLOOKUP(MID(JRC_IDEES_powergen[[#This Row],[Source.Name]],25,2),Table5[#All],3,FALSE)</f>
        <v>Luxembourg</v>
      </c>
    </row>
    <row r="1291" spans="2:23" x14ac:dyDescent="0.25">
      <c r="B1291" t="str">
        <f t="shared" si="20"/>
        <v>Total gross distributed heat production (GWh) - 5541</v>
      </c>
      <c r="C1291" s="19">
        <v>1.5096826657769427</v>
      </c>
      <c r="D1291" s="19">
        <v>1.217202811540425</v>
      </c>
      <c r="E1291" s="19">
        <v>2.325133066494637</v>
      </c>
      <c r="F1291" s="19">
        <v>5.2713178294573648</v>
      </c>
      <c r="G1291" s="19">
        <v>6.4276009841076087</v>
      </c>
      <c r="H1291" s="19">
        <v>11.81015157963761</v>
      </c>
      <c r="I1291" s="19">
        <v>12.601884393928065</v>
      </c>
      <c r="J1291" s="19">
        <v>15.93499471458774</v>
      </c>
      <c r="K1291" s="19">
        <v>17.717139504798585</v>
      </c>
      <c r="L1291" s="19">
        <v>21.78783881315157</v>
      </c>
      <c r="M1291" s="19">
        <v>21.388975432450813</v>
      </c>
      <c r="N1291" s="19">
        <v>26.262306389186016</v>
      </c>
      <c r="O1291" s="19">
        <v>30.323116635753546</v>
      </c>
      <c r="P1291" s="19">
        <v>31.388907819721684</v>
      </c>
      <c r="Q1291" s="19">
        <v>35.50085622269151</v>
      </c>
      <c r="R1291" s="19">
        <v>47.083361729582528</v>
      </c>
      <c r="S1291" s="1" t="s">
        <v>45</v>
      </c>
      <c r="T1291" s="1" t="s">
        <v>16</v>
      </c>
      <c r="U1291" t="str">
        <f>IFERROR(VLOOKUP(JRC_IDEES_powergen[[#This Row],[Headers]],sections[#All],1,FALSE),U1290)</f>
        <v>Total gross distributed heat production (GWh)</v>
      </c>
      <c r="V1291">
        <f>IFERROR(VLOOKUP(JRC_IDEES_powergen[[#This Row],[Headers]],ec[#All],3,FALSE),"")</f>
        <v>0</v>
      </c>
      <c r="W1291" t="str">
        <f>VLOOKUP(MID(JRC_IDEES_powergen[[#This Row],[Source.Name]],25,2),Table5[#All],3,FALSE)</f>
        <v>Luxembourg</v>
      </c>
    </row>
    <row r="1292" spans="2:23" x14ac:dyDescent="0.25">
      <c r="B1292" t="str">
        <f t="shared" si="20"/>
        <v>Total gross distributed heat production (GWh) - 55431</v>
      </c>
      <c r="C1292" s="19">
        <v>1.5096826657769427</v>
      </c>
      <c r="D1292" s="19">
        <v>1.217202811540425</v>
      </c>
      <c r="E1292" s="19">
        <v>2.325133066494637</v>
      </c>
      <c r="F1292" s="19">
        <v>5.2713178294573648</v>
      </c>
      <c r="G1292" s="19">
        <v>6.4276009841076087</v>
      </c>
      <c r="H1292" s="19">
        <v>11.81015157963761</v>
      </c>
      <c r="I1292" s="19">
        <v>12.601884393928065</v>
      </c>
      <c r="J1292" s="19">
        <v>15.93499471458774</v>
      </c>
      <c r="K1292" s="19">
        <v>17.717139504798585</v>
      </c>
      <c r="L1292" s="19">
        <v>21.78783881315157</v>
      </c>
      <c r="M1292" s="19">
        <v>21.388975432450813</v>
      </c>
      <c r="N1292" s="19">
        <v>26.262306389186016</v>
      </c>
      <c r="O1292" s="19">
        <v>30.323116635753546</v>
      </c>
      <c r="P1292" s="19">
        <v>31.388907819721684</v>
      </c>
      <c r="Q1292" s="19">
        <v>35.50085622269151</v>
      </c>
      <c r="R1292" s="19">
        <v>47.083361729582528</v>
      </c>
      <c r="S1292" s="1" t="s">
        <v>45</v>
      </c>
      <c r="T1292" s="1" t="s">
        <v>17</v>
      </c>
      <c r="U1292" t="str">
        <f>IFERROR(VLOOKUP(JRC_IDEES_powergen[[#This Row],[Headers]],sections[#All],1,FALSE),U1291)</f>
        <v>Total gross distributed heat production (GWh)</v>
      </c>
      <c r="V1292" t="str">
        <f>IFERROR(VLOOKUP(JRC_IDEES_powergen[[#This Row],[Headers]],ec[#All],3,FALSE),"")</f>
        <v>5541</v>
      </c>
      <c r="W1292" t="str">
        <f>VLOOKUP(MID(JRC_IDEES_powergen[[#This Row],[Source.Name]],25,2),Table5[#All],3,FALSE)</f>
        <v>Luxembourg</v>
      </c>
    </row>
    <row r="1293" spans="2:23" x14ac:dyDescent="0.25">
      <c r="B1293" t="str">
        <f t="shared" si="20"/>
        <v>Total gross distributed heat production (GWh) - 5545</v>
      </c>
      <c r="C1293" s="19">
        <v>0</v>
      </c>
      <c r="D1293" s="19">
        <v>0</v>
      </c>
      <c r="E1293" s="19">
        <v>0</v>
      </c>
      <c r="F1293" s="19">
        <v>0</v>
      </c>
      <c r="G1293" s="19">
        <v>0</v>
      </c>
      <c r="H1293" s="19">
        <v>0</v>
      </c>
      <c r="I1293" s="19">
        <v>0</v>
      </c>
      <c r="J1293" s="19">
        <v>0</v>
      </c>
      <c r="K1293" s="19">
        <v>0</v>
      </c>
      <c r="L1293" s="19">
        <v>0</v>
      </c>
      <c r="M1293" s="19">
        <v>0</v>
      </c>
      <c r="N1293" s="19">
        <v>0</v>
      </c>
      <c r="O1293" s="19">
        <v>0</v>
      </c>
      <c r="P1293" s="19">
        <v>0</v>
      </c>
      <c r="Q1293" s="19">
        <v>0</v>
      </c>
      <c r="R1293" s="19">
        <v>0</v>
      </c>
      <c r="S1293" s="1" t="s">
        <v>45</v>
      </c>
      <c r="T1293" s="1" t="s">
        <v>18</v>
      </c>
      <c r="U1293" t="str">
        <f>IFERROR(VLOOKUP(JRC_IDEES_powergen[[#This Row],[Headers]],sections[#All],1,FALSE),U1292)</f>
        <v>Total gross distributed heat production (GWh)</v>
      </c>
      <c r="V1293" t="str">
        <f>IFERROR(VLOOKUP(JRC_IDEES_powergen[[#This Row],[Headers]],ec[#All],3,FALSE),"")</f>
        <v>55431</v>
      </c>
      <c r="W1293" t="str">
        <f>VLOOKUP(MID(JRC_IDEES_powergen[[#This Row],[Source.Name]],25,2),Table5[#All],3,FALSE)</f>
        <v>Luxembourg</v>
      </c>
    </row>
    <row r="1294" spans="2:23" x14ac:dyDescent="0.25">
      <c r="B1294" t="str">
        <f t="shared" si="20"/>
        <v>Total gross distributed heat production (GWh) - 0</v>
      </c>
      <c r="C1294" s="19">
        <v>0</v>
      </c>
      <c r="D1294" s="19">
        <v>0</v>
      </c>
      <c r="E1294" s="19">
        <v>0</v>
      </c>
      <c r="F1294" s="19">
        <v>0</v>
      </c>
      <c r="G1294" s="19">
        <v>0</v>
      </c>
      <c r="H1294" s="19">
        <v>0</v>
      </c>
      <c r="I1294" s="19">
        <v>0</v>
      </c>
      <c r="J1294" s="19">
        <v>0</v>
      </c>
      <c r="K1294" s="19">
        <v>0</v>
      </c>
      <c r="L1294" s="19">
        <v>0</v>
      </c>
      <c r="M1294" s="19">
        <v>0</v>
      </c>
      <c r="N1294" s="19">
        <v>0</v>
      </c>
      <c r="O1294" s="19">
        <v>0</v>
      </c>
      <c r="P1294" s="19">
        <v>0</v>
      </c>
      <c r="Q1294" s="19">
        <v>0</v>
      </c>
      <c r="R1294" s="19">
        <v>0</v>
      </c>
      <c r="S1294" s="1" t="s">
        <v>45</v>
      </c>
      <c r="T1294" s="1" t="s">
        <v>19</v>
      </c>
      <c r="U1294" t="str">
        <f>IFERROR(VLOOKUP(JRC_IDEES_powergen[[#This Row],[Headers]],sections[#All],1,FALSE),U1293)</f>
        <v>Total gross distributed heat production (GWh)</v>
      </c>
      <c r="V1294" t="str">
        <f>IFERROR(VLOOKUP(JRC_IDEES_powergen[[#This Row],[Headers]],ec[#All],3,FALSE),"")</f>
        <v>5545</v>
      </c>
      <c r="W1294" t="str">
        <f>VLOOKUP(MID(JRC_IDEES_powergen[[#This Row],[Source.Name]],25,2),Table5[#All],3,FALSE)</f>
        <v>Luxembourg</v>
      </c>
    </row>
    <row r="1295" spans="2:23" x14ac:dyDescent="0.25">
      <c r="B1295" t="str">
        <f t="shared" si="20"/>
        <v>Total gross distributed heat production (GWh) - 7100</v>
      </c>
      <c r="C1295" s="19">
        <v>0</v>
      </c>
      <c r="D1295" s="19">
        <v>0</v>
      </c>
      <c r="E1295" s="19">
        <v>0</v>
      </c>
      <c r="F1295" s="19">
        <v>0</v>
      </c>
      <c r="G1295" s="19">
        <v>0</v>
      </c>
      <c r="H1295" s="19">
        <v>0</v>
      </c>
      <c r="I1295" s="19">
        <v>0</v>
      </c>
      <c r="J1295" s="19">
        <v>0</v>
      </c>
      <c r="K1295" s="19">
        <v>0</v>
      </c>
      <c r="L1295" s="19">
        <v>0</v>
      </c>
      <c r="M1295" s="19">
        <v>0</v>
      </c>
      <c r="N1295" s="19">
        <v>0</v>
      </c>
      <c r="O1295" s="19">
        <v>0</v>
      </c>
      <c r="P1295" s="19">
        <v>0</v>
      </c>
      <c r="Q1295" s="19">
        <v>0</v>
      </c>
      <c r="R1295" s="19">
        <v>0</v>
      </c>
      <c r="S1295" s="1" t="s">
        <v>45</v>
      </c>
      <c r="T1295" s="1" t="s">
        <v>20</v>
      </c>
      <c r="U1295" t="str">
        <f>IFERROR(VLOOKUP(JRC_IDEES_powergen[[#This Row],[Headers]],sections[#All],1,FALSE),U1294)</f>
        <v>Total gross distributed heat production (GWh)</v>
      </c>
      <c r="V1295">
        <f>IFERROR(VLOOKUP(JRC_IDEES_powergen[[#This Row],[Headers]],ec[#All],3,FALSE),"")</f>
        <v>0</v>
      </c>
      <c r="W1295" t="str">
        <f>VLOOKUP(MID(JRC_IDEES_powergen[[#This Row],[Source.Name]],25,2),Table5[#All],3,FALSE)</f>
        <v>Luxembourg</v>
      </c>
    </row>
    <row r="1296" spans="2:23" x14ac:dyDescent="0.25">
      <c r="B1296" t="str">
        <f t="shared" si="20"/>
        <v>Total gross distributed heat production (GWh) - 55432</v>
      </c>
      <c r="C1296" s="19">
        <v>0</v>
      </c>
      <c r="D1296" s="19">
        <v>0</v>
      </c>
      <c r="E1296" s="19">
        <v>0</v>
      </c>
      <c r="F1296" s="19">
        <v>0</v>
      </c>
      <c r="G1296" s="19">
        <v>0</v>
      </c>
      <c r="H1296" s="19">
        <v>0</v>
      </c>
      <c r="I1296" s="19">
        <v>0</v>
      </c>
      <c r="J1296" s="19">
        <v>0</v>
      </c>
      <c r="K1296" s="19">
        <v>0</v>
      </c>
      <c r="L1296" s="19">
        <v>0</v>
      </c>
      <c r="M1296" s="19">
        <v>0</v>
      </c>
      <c r="N1296" s="19">
        <v>0</v>
      </c>
      <c r="O1296" s="19">
        <v>0</v>
      </c>
      <c r="P1296" s="19">
        <v>0</v>
      </c>
      <c r="Q1296" s="19">
        <v>0</v>
      </c>
      <c r="R1296" s="19">
        <v>0</v>
      </c>
      <c r="S1296" s="1" t="s">
        <v>45</v>
      </c>
      <c r="T1296" s="1" t="s">
        <v>21</v>
      </c>
      <c r="U1296" t="str">
        <f>IFERROR(VLOOKUP(JRC_IDEES_powergen[[#This Row],[Headers]],sections[#All],1,FALSE),U1295)</f>
        <v>Total gross distributed heat production (GWh)</v>
      </c>
      <c r="V1296" t="str">
        <f>IFERROR(VLOOKUP(JRC_IDEES_powergen[[#This Row],[Headers]],ec[#All],3,FALSE),"")</f>
        <v>7100</v>
      </c>
      <c r="W1296" t="str">
        <f>VLOOKUP(MID(JRC_IDEES_powergen[[#This Row],[Source.Name]],25,2),Table5[#All],3,FALSE)</f>
        <v>Luxembourg</v>
      </c>
    </row>
    <row r="1297" spans="2:23" x14ac:dyDescent="0.25">
      <c r="B1297" t="str">
        <f t="shared" si="20"/>
        <v>Total gross distributed heat production (GWh) - 5532</v>
      </c>
      <c r="C1297" s="19">
        <v>0</v>
      </c>
      <c r="D1297" s="19">
        <v>0</v>
      </c>
      <c r="E1297" s="19">
        <v>0</v>
      </c>
      <c r="F1297" s="19">
        <v>0</v>
      </c>
      <c r="G1297" s="19">
        <v>0</v>
      </c>
      <c r="H1297" s="19">
        <v>0</v>
      </c>
      <c r="I1297" s="19">
        <v>0</v>
      </c>
      <c r="J1297" s="19">
        <v>0</v>
      </c>
      <c r="K1297" s="19">
        <v>0</v>
      </c>
      <c r="L1297" s="19">
        <v>0</v>
      </c>
      <c r="M1297" s="19">
        <v>0</v>
      </c>
      <c r="N1297" s="19">
        <v>0</v>
      </c>
      <c r="O1297" s="19">
        <v>0</v>
      </c>
      <c r="P1297" s="19">
        <v>0</v>
      </c>
      <c r="Q1297" s="19">
        <v>0</v>
      </c>
      <c r="R1297" s="19">
        <v>0</v>
      </c>
      <c r="S1297" s="1" t="s">
        <v>45</v>
      </c>
      <c r="T1297" s="1" t="s">
        <v>22</v>
      </c>
      <c r="U1297" t="str">
        <f>IFERROR(VLOOKUP(JRC_IDEES_powergen[[#This Row],[Headers]],sections[#All],1,FALSE),U1296)</f>
        <v>Total gross distributed heat production (GWh)</v>
      </c>
      <c r="V1297" t="str">
        <f>IFERROR(VLOOKUP(JRC_IDEES_powergen[[#This Row],[Headers]],ec[#All],3,FALSE),"")</f>
        <v>55432</v>
      </c>
      <c r="W1297" t="str">
        <f>VLOOKUP(MID(JRC_IDEES_powergen[[#This Row],[Source.Name]],25,2),Table5[#All],3,FALSE)</f>
        <v>Luxembourg</v>
      </c>
    </row>
    <row r="1298" spans="2:23" x14ac:dyDescent="0.25">
      <c r="B1298" t="str">
        <f t="shared" si="20"/>
        <v>Total gross distributed heat production (GWh) - 5550</v>
      </c>
      <c r="C1298" s="19">
        <v>0</v>
      </c>
      <c r="D1298" s="19">
        <v>0</v>
      </c>
      <c r="E1298" s="19">
        <v>0</v>
      </c>
      <c r="F1298" s="19">
        <v>0</v>
      </c>
      <c r="G1298" s="19">
        <v>0</v>
      </c>
      <c r="H1298" s="19">
        <v>0</v>
      </c>
      <c r="I1298" s="19">
        <v>0</v>
      </c>
      <c r="J1298" s="19">
        <v>0</v>
      </c>
      <c r="K1298" s="19">
        <v>0</v>
      </c>
      <c r="L1298" s="19">
        <v>0</v>
      </c>
      <c r="M1298" s="19">
        <v>0</v>
      </c>
      <c r="N1298" s="19">
        <v>0</v>
      </c>
      <c r="O1298" s="19">
        <v>0</v>
      </c>
      <c r="P1298" s="19">
        <v>0</v>
      </c>
      <c r="Q1298" s="19">
        <v>0</v>
      </c>
      <c r="R1298" s="19">
        <v>0</v>
      </c>
      <c r="S1298" s="1" t="s">
        <v>45</v>
      </c>
      <c r="T1298" s="1" t="s">
        <v>23</v>
      </c>
      <c r="U1298" t="str">
        <f>IFERROR(VLOOKUP(JRC_IDEES_powergen[[#This Row],[Headers]],sections[#All],1,FALSE),U1297)</f>
        <v>Total gross distributed heat production (GWh)</v>
      </c>
      <c r="V1298" t="str">
        <f>IFERROR(VLOOKUP(JRC_IDEES_powergen[[#This Row],[Headers]],ec[#All],3,FALSE),"")</f>
        <v>5532</v>
      </c>
      <c r="W1298" t="str">
        <f>VLOOKUP(MID(JRC_IDEES_powergen[[#This Row],[Source.Name]],25,2),Table5[#All],3,FALSE)</f>
        <v>Luxembourg</v>
      </c>
    </row>
    <row r="1299" spans="2:23" x14ac:dyDescent="0.25">
      <c r="B1299" t="str">
        <f t="shared" si="20"/>
        <v>Total gross distributed heat production (GWh) - 99998</v>
      </c>
      <c r="C1299" s="19">
        <v>0</v>
      </c>
      <c r="D1299" s="19">
        <v>0</v>
      </c>
      <c r="E1299" s="19">
        <v>0</v>
      </c>
      <c r="F1299" s="19">
        <v>0</v>
      </c>
      <c r="G1299" s="19">
        <v>0</v>
      </c>
      <c r="H1299" s="19">
        <v>0</v>
      </c>
      <c r="I1299" s="19">
        <v>0</v>
      </c>
      <c r="J1299" s="19">
        <v>0</v>
      </c>
      <c r="K1299" s="19">
        <v>0</v>
      </c>
      <c r="L1299" s="19">
        <v>0</v>
      </c>
      <c r="M1299" s="19">
        <v>0</v>
      </c>
      <c r="N1299" s="19">
        <v>0</v>
      </c>
      <c r="O1299" s="19">
        <v>0</v>
      </c>
      <c r="P1299" s="19">
        <v>0</v>
      </c>
      <c r="Q1299" s="19">
        <v>0</v>
      </c>
      <c r="R1299" s="19">
        <v>0</v>
      </c>
      <c r="S1299" s="1" t="s">
        <v>45</v>
      </c>
      <c r="T1299" s="1" t="s">
        <v>24</v>
      </c>
      <c r="U1299" t="str">
        <f>IFERROR(VLOOKUP(JRC_IDEES_powergen[[#This Row],[Headers]],sections[#All],1,FALSE),U1298)</f>
        <v>Total gross distributed heat production (GWh)</v>
      </c>
      <c r="V1299" t="str">
        <f>IFERROR(VLOOKUP(JRC_IDEES_powergen[[#This Row],[Headers]],ec[#All],3,FALSE),"")</f>
        <v>5550</v>
      </c>
      <c r="W1299" t="str">
        <f>VLOOKUP(MID(JRC_IDEES_powergen[[#This Row],[Source.Name]],25,2),Table5[#All],3,FALSE)</f>
        <v>Luxembourg</v>
      </c>
    </row>
    <row r="1300" spans="2:23" x14ac:dyDescent="0.25">
      <c r="B1300" t="str">
        <f t="shared" si="20"/>
        <v>Total gross distributed heat production (GWh) - 99999</v>
      </c>
      <c r="C1300" s="19">
        <v>0</v>
      </c>
      <c r="D1300" s="19">
        <v>0</v>
      </c>
      <c r="E1300" s="19">
        <v>0</v>
      </c>
      <c r="F1300" s="19">
        <v>0</v>
      </c>
      <c r="G1300" s="19">
        <v>0</v>
      </c>
      <c r="H1300" s="19">
        <v>0</v>
      </c>
      <c r="I1300" s="19">
        <v>0</v>
      </c>
      <c r="J1300" s="19">
        <v>0</v>
      </c>
      <c r="K1300" s="19">
        <v>0</v>
      </c>
      <c r="L1300" s="19">
        <v>0</v>
      </c>
      <c r="M1300" s="19">
        <v>0</v>
      </c>
      <c r="N1300" s="19">
        <v>0</v>
      </c>
      <c r="O1300" s="19">
        <v>0</v>
      </c>
      <c r="P1300" s="19">
        <v>0</v>
      </c>
      <c r="Q1300" s="19">
        <v>0</v>
      </c>
      <c r="R1300" s="19">
        <v>0</v>
      </c>
      <c r="S1300" s="1" t="s">
        <v>45</v>
      </c>
      <c r="T1300" s="1" t="s">
        <v>25</v>
      </c>
      <c r="U1300" t="str">
        <f>IFERROR(VLOOKUP(JRC_IDEES_powergen[[#This Row],[Headers]],sections[#All],1,FALSE),U1299)</f>
        <v>Total gross distributed heat production (GWh)</v>
      </c>
      <c r="V1300" t="str">
        <f>IFERROR(VLOOKUP(JRC_IDEES_powergen[[#This Row],[Headers]],ec[#All],3,FALSE),"")</f>
        <v>99998</v>
      </c>
      <c r="W1300" t="str">
        <f>VLOOKUP(MID(JRC_IDEES_powergen[[#This Row],[Source.Name]],25,2),Table5[#All],3,FALSE)</f>
        <v>Luxembourg</v>
      </c>
    </row>
    <row r="1301" spans="2:23" x14ac:dyDescent="0.25">
      <c r="B1301" t="str">
        <f t="shared" si="20"/>
        <v/>
      </c>
      <c r="C1301" s="19">
        <v>0</v>
      </c>
      <c r="D1301" s="19">
        <v>0</v>
      </c>
      <c r="E1301" s="19">
        <v>0</v>
      </c>
      <c r="F1301" s="19">
        <v>0</v>
      </c>
      <c r="G1301" s="19">
        <v>0</v>
      </c>
      <c r="H1301" s="19">
        <v>0</v>
      </c>
      <c r="I1301" s="19">
        <v>0</v>
      </c>
      <c r="J1301" s="19">
        <v>0</v>
      </c>
      <c r="K1301" s="19">
        <v>0</v>
      </c>
      <c r="L1301" s="19">
        <v>0</v>
      </c>
      <c r="M1301" s="19">
        <v>0</v>
      </c>
      <c r="N1301" s="19">
        <v>0</v>
      </c>
      <c r="O1301" s="19">
        <v>0</v>
      </c>
      <c r="P1301" s="19">
        <v>0</v>
      </c>
      <c r="Q1301" s="19">
        <v>0</v>
      </c>
      <c r="R1301" s="19">
        <v>0</v>
      </c>
      <c r="S1301" s="1" t="s">
        <v>45</v>
      </c>
      <c r="T1301" s="1" t="s">
        <v>26</v>
      </c>
      <c r="U1301" t="str">
        <f>IFERROR(VLOOKUP(JRC_IDEES_powergen[[#This Row],[Headers]],sections[#All],1,FALSE),U1300)</f>
        <v>Total gross distributed heat production (GWh)</v>
      </c>
      <c r="V1301" t="str">
        <f>IFERROR(VLOOKUP(JRC_IDEES_powergen[[#This Row],[Headers]],ec[#All],3,FALSE),"")</f>
        <v>99999</v>
      </c>
      <c r="W1301" t="str">
        <f>VLOOKUP(MID(JRC_IDEES_powergen[[#This Row],[Source.Name]],25,2),Table5[#All],3,FALSE)</f>
        <v>Luxembourg</v>
      </c>
    </row>
    <row r="1302" spans="2:23" x14ac:dyDescent="0.25">
      <c r="B1302" t="str">
        <f t="shared" si="20"/>
        <v/>
      </c>
      <c r="C1302" s="19"/>
      <c r="D1302" s="19"/>
      <c r="E1302" s="19"/>
      <c r="F1302" s="19"/>
      <c r="G1302" s="19"/>
      <c r="H1302" s="19"/>
      <c r="I1302" s="19"/>
      <c r="J1302" s="19"/>
      <c r="K1302" s="19"/>
      <c r="L1302" s="19"/>
      <c r="M1302" s="19"/>
      <c r="N1302" s="19"/>
      <c r="O1302" s="19"/>
      <c r="P1302" s="19"/>
      <c r="Q1302" s="19"/>
      <c r="R1302" s="19"/>
      <c r="S1302" s="1" t="s">
        <v>45</v>
      </c>
      <c r="T1302" s="1"/>
      <c r="U1302" t="str">
        <f>IFERROR(VLOOKUP(JRC_IDEES_powergen[[#This Row],[Headers]],sections[#All],1,FALSE),U1301)</f>
        <v>Total gross distributed heat production (GWh)</v>
      </c>
      <c r="V1302" t="str">
        <f>IFERROR(VLOOKUP(JRC_IDEES_powergen[[#This Row],[Headers]],ec[#All],3,FALSE),"")</f>
        <v/>
      </c>
      <c r="W1302" t="str">
        <f>VLOOKUP(MID(JRC_IDEES_powergen[[#This Row],[Source.Name]],25,2),Table5[#All],3,FALSE)</f>
        <v>Luxembourg</v>
      </c>
    </row>
    <row r="1303" spans="2:23" x14ac:dyDescent="0.25">
      <c r="B1303" t="str">
        <f t="shared" si="20"/>
        <v>Transformation input (ktoe) - 0</v>
      </c>
      <c r="C1303" s="19">
        <v>0.54937523828116896</v>
      </c>
      <c r="D1303" s="19">
        <v>0.59970999999999997</v>
      </c>
      <c r="E1303" s="19">
        <v>1.4005499999999995</v>
      </c>
      <c r="F1303" s="19">
        <v>1.9003800000000015</v>
      </c>
      <c r="G1303" s="19">
        <v>1.6</v>
      </c>
      <c r="H1303" s="19">
        <v>2.3045202231423381</v>
      </c>
      <c r="I1303" s="19">
        <v>2.2999999999999998</v>
      </c>
      <c r="J1303" s="19">
        <v>2.5997399999999997</v>
      </c>
      <c r="K1303" s="19">
        <v>2.9378299999999999</v>
      </c>
      <c r="L1303" s="19">
        <v>3.6999999999999997</v>
      </c>
      <c r="M1303" s="19">
        <v>3.9171482091893357</v>
      </c>
      <c r="N1303" s="19">
        <v>5.0157738718627867</v>
      </c>
      <c r="O1303" s="19">
        <v>4.7144482190001717</v>
      </c>
      <c r="P1303" s="19">
        <v>5.8282515355393691</v>
      </c>
      <c r="Q1303" s="19">
        <v>5.4218018534441601</v>
      </c>
      <c r="R1303" s="19">
        <v>5.9715615299624396</v>
      </c>
      <c r="S1303" s="1" t="s">
        <v>45</v>
      </c>
      <c r="T1303" s="1" t="s">
        <v>27</v>
      </c>
      <c r="U1303" t="str">
        <f>IFERROR(VLOOKUP(JRC_IDEES_powergen[[#This Row],[Headers]],sections[#All],1,FALSE),U1302)</f>
        <v>Transformation input (ktoe)</v>
      </c>
      <c r="V1303" t="str">
        <f>IFERROR(VLOOKUP(JRC_IDEES_powergen[[#This Row],[Headers]],ec[#All],3,FALSE),"")</f>
        <v/>
      </c>
      <c r="W1303" t="str">
        <f>VLOOKUP(MID(JRC_IDEES_powergen[[#This Row],[Source.Name]],25,2),Table5[#All],3,FALSE)</f>
        <v>Luxembourg</v>
      </c>
    </row>
    <row r="1304" spans="2:23" x14ac:dyDescent="0.25">
      <c r="B1304" t="str">
        <f t="shared" si="20"/>
        <v>Transformation input (ktoe) - 2100</v>
      </c>
      <c r="C1304" s="19">
        <v>0.54937523828116896</v>
      </c>
      <c r="D1304" s="19">
        <v>0.59970999999999997</v>
      </c>
      <c r="E1304" s="19">
        <v>1.4005499999999995</v>
      </c>
      <c r="F1304" s="19">
        <v>1.9003800000000015</v>
      </c>
      <c r="G1304" s="19">
        <v>1.6</v>
      </c>
      <c r="H1304" s="19">
        <v>2.3045202231423381</v>
      </c>
      <c r="I1304" s="19">
        <v>2.2999999999999998</v>
      </c>
      <c r="J1304" s="19">
        <v>2.5997399999999997</v>
      </c>
      <c r="K1304" s="19">
        <v>2.9378299999999999</v>
      </c>
      <c r="L1304" s="19">
        <v>3.6999999999999997</v>
      </c>
      <c r="M1304" s="19">
        <v>3.9171482091893357</v>
      </c>
      <c r="N1304" s="19">
        <v>5.0157738718627867</v>
      </c>
      <c r="O1304" s="19">
        <v>4.7144482190001717</v>
      </c>
      <c r="P1304" s="19">
        <v>5.8282515355393691</v>
      </c>
      <c r="Q1304" s="19">
        <v>5.4218018534441601</v>
      </c>
      <c r="R1304" s="19">
        <v>5.9715615299624396</v>
      </c>
      <c r="S1304" s="1" t="s">
        <v>45</v>
      </c>
      <c r="T1304" s="1" t="s">
        <v>4</v>
      </c>
      <c r="U1304" t="str">
        <f>IFERROR(VLOOKUP(JRC_IDEES_powergen[[#This Row],[Headers]],sections[#All],1,FALSE),U1303)</f>
        <v>Transformation input (ktoe)</v>
      </c>
      <c r="V1304">
        <f>IFERROR(VLOOKUP(JRC_IDEES_powergen[[#This Row],[Headers]],ec[#All],3,FALSE),"")</f>
        <v>0</v>
      </c>
      <c r="W1304" t="str">
        <f>VLOOKUP(MID(JRC_IDEES_powergen[[#This Row],[Source.Name]],25,2),Table5[#All],3,FALSE)</f>
        <v>Luxembourg</v>
      </c>
    </row>
    <row r="1305" spans="2:23" x14ac:dyDescent="0.25">
      <c r="B1305" t="str">
        <f t="shared" si="20"/>
        <v>Transformation input (ktoe) - 2200</v>
      </c>
      <c r="C1305" s="19">
        <v>0</v>
      </c>
      <c r="D1305" s="19">
        <v>0</v>
      </c>
      <c r="E1305" s="19">
        <v>0</v>
      </c>
      <c r="F1305" s="19">
        <v>0</v>
      </c>
      <c r="G1305" s="19">
        <v>0</v>
      </c>
      <c r="H1305" s="19">
        <v>0</v>
      </c>
      <c r="I1305" s="19">
        <v>0</v>
      </c>
      <c r="J1305" s="19">
        <v>0</v>
      </c>
      <c r="K1305" s="19">
        <v>0</v>
      </c>
      <c r="L1305" s="19">
        <v>0</v>
      </c>
      <c r="M1305" s="19">
        <v>0</v>
      </c>
      <c r="N1305" s="19">
        <v>0</v>
      </c>
      <c r="O1305" s="19">
        <v>0</v>
      </c>
      <c r="P1305" s="19">
        <v>0</v>
      </c>
      <c r="Q1305" s="19">
        <v>0</v>
      </c>
      <c r="R1305" s="19">
        <v>0</v>
      </c>
      <c r="S1305" s="1" t="s">
        <v>45</v>
      </c>
      <c r="T1305" s="1" t="s">
        <v>5</v>
      </c>
      <c r="U1305" t="str">
        <f>IFERROR(VLOOKUP(JRC_IDEES_powergen[[#This Row],[Headers]],sections[#All],1,FALSE),U1304)</f>
        <v>Transformation input (ktoe)</v>
      </c>
      <c r="V1305" t="str">
        <f>IFERROR(VLOOKUP(JRC_IDEES_powergen[[#This Row],[Headers]],ec[#All],3,FALSE),"")</f>
        <v>2100</v>
      </c>
      <c r="W1305" t="str">
        <f>VLOOKUP(MID(JRC_IDEES_powergen[[#This Row],[Source.Name]],25,2),Table5[#All],3,FALSE)</f>
        <v>Luxembourg</v>
      </c>
    </row>
    <row r="1306" spans="2:23" x14ac:dyDescent="0.25">
      <c r="B1306" t="str">
        <f t="shared" si="20"/>
        <v>Transformation input (ktoe) - 3210</v>
      </c>
      <c r="C1306" s="19">
        <v>0</v>
      </c>
      <c r="D1306" s="19">
        <v>0</v>
      </c>
      <c r="E1306" s="19">
        <v>0</v>
      </c>
      <c r="F1306" s="19">
        <v>0</v>
      </c>
      <c r="G1306" s="19">
        <v>0</v>
      </c>
      <c r="H1306" s="19">
        <v>0</v>
      </c>
      <c r="I1306" s="19">
        <v>0</v>
      </c>
      <c r="J1306" s="19">
        <v>0</v>
      </c>
      <c r="K1306" s="19">
        <v>0</v>
      </c>
      <c r="L1306" s="19">
        <v>0</v>
      </c>
      <c r="M1306" s="19">
        <v>0</v>
      </c>
      <c r="N1306" s="19">
        <v>0</v>
      </c>
      <c r="O1306" s="19">
        <v>0</v>
      </c>
      <c r="P1306" s="19">
        <v>0</v>
      </c>
      <c r="Q1306" s="19">
        <v>0</v>
      </c>
      <c r="R1306" s="19">
        <v>0</v>
      </c>
      <c r="S1306" s="1" t="s">
        <v>45</v>
      </c>
      <c r="T1306" s="1" t="s">
        <v>6</v>
      </c>
      <c r="U1306" t="str">
        <f>IFERROR(VLOOKUP(JRC_IDEES_powergen[[#This Row],[Headers]],sections[#All],1,FALSE),U1305)</f>
        <v>Transformation input (ktoe)</v>
      </c>
      <c r="V1306" t="str">
        <f>IFERROR(VLOOKUP(JRC_IDEES_powergen[[#This Row],[Headers]],ec[#All],3,FALSE),"")</f>
        <v>2200</v>
      </c>
      <c r="W1306" t="str">
        <f>VLOOKUP(MID(JRC_IDEES_powergen[[#This Row],[Source.Name]],25,2),Table5[#All],3,FALSE)</f>
        <v>Luxembourg</v>
      </c>
    </row>
    <row r="1307" spans="2:23" x14ac:dyDescent="0.25">
      <c r="B1307" t="str">
        <f t="shared" si="20"/>
        <v>Transformation input (ktoe) - 3260</v>
      </c>
      <c r="C1307" s="19">
        <v>0</v>
      </c>
      <c r="D1307" s="19">
        <v>0</v>
      </c>
      <c r="E1307" s="19">
        <v>0</v>
      </c>
      <c r="F1307" s="19">
        <v>0</v>
      </c>
      <c r="G1307" s="19">
        <v>0</v>
      </c>
      <c r="H1307" s="19">
        <v>0</v>
      </c>
      <c r="I1307" s="19">
        <v>0</v>
      </c>
      <c r="J1307" s="19">
        <v>0</v>
      </c>
      <c r="K1307" s="19">
        <v>0</v>
      </c>
      <c r="L1307" s="19">
        <v>0</v>
      </c>
      <c r="M1307" s="19">
        <v>0</v>
      </c>
      <c r="N1307" s="19">
        <v>0</v>
      </c>
      <c r="O1307" s="19">
        <v>0</v>
      </c>
      <c r="P1307" s="19">
        <v>0</v>
      </c>
      <c r="Q1307" s="19">
        <v>0</v>
      </c>
      <c r="R1307" s="19">
        <v>0</v>
      </c>
      <c r="S1307" s="1" t="s">
        <v>45</v>
      </c>
      <c r="T1307" s="1" t="s">
        <v>7</v>
      </c>
      <c r="U1307" t="str">
        <f>IFERROR(VLOOKUP(JRC_IDEES_powergen[[#This Row],[Headers]],sections[#All],1,FALSE),U1306)</f>
        <v>Transformation input (ktoe)</v>
      </c>
      <c r="V1307" t="str">
        <f>IFERROR(VLOOKUP(JRC_IDEES_powergen[[#This Row],[Headers]],ec[#All],3,FALSE),"")</f>
        <v>3210</v>
      </c>
      <c r="W1307" t="str">
        <f>VLOOKUP(MID(JRC_IDEES_powergen[[#This Row],[Source.Name]],25,2),Table5[#All],3,FALSE)</f>
        <v>Luxembourg</v>
      </c>
    </row>
    <row r="1308" spans="2:23" x14ac:dyDescent="0.25">
      <c r="B1308" t="str">
        <f t="shared" si="20"/>
        <v>Transformation input (ktoe) - 0</v>
      </c>
      <c r="C1308" s="19">
        <v>0</v>
      </c>
      <c r="D1308" s="19">
        <v>0</v>
      </c>
      <c r="E1308" s="19">
        <v>0</v>
      </c>
      <c r="F1308" s="19">
        <v>0</v>
      </c>
      <c r="G1308" s="19">
        <v>0</v>
      </c>
      <c r="H1308" s="19">
        <v>0</v>
      </c>
      <c r="I1308" s="19">
        <v>0</v>
      </c>
      <c r="J1308" s="19">
        <v>0</v>
      </c>
      <c r="K1308" s="19">
        <v>0</v>
      </c>
      <c r="L1308" s="19">
        <v>0</v>
      </c>
      <c r="M1308" s="19">
        <v>0</v>
      </c>
      <c r="N1308" s="19">
        <v>0</v>
      </c>
      <c r="O1308" s="19">
        <v>0</v>
      </c>
      <c r="P1308" s="19">
        <v>0</v>
      </c>
      <c r="Q1308" s="19">
        <v>0</v>
      </c>
      <c r="R1308" s="19">
        <v>0</v>
      </c>
      <c r="S1308" s="1" t="s">
        <v>45</v>
      </c>
      <c r="T1308" s="1" t="s">
        <v>8</v>
      </c>
      <c r="U1308" t="str">
        <f>IFERROR(VLOOKUP(JRC_IDEES_powergen[[#This Row],[Headers]],sections[#All],1,FALSE),U1307)</f>
        <v>Transformation input (ktoe)</v>
      </c>
      <c r="V1308" t="str">
        <f>IFERROR(VLOOKUP(JRC_IDEES_powergen[[#This Row],[Headers]],ec[#All],3,FALSE),"")</f>
        <v>3260</v>
      </c>
      <c r="W1308" t="str">
        <f>VLOOKUP(MID(JRC_IDEES_powergen[[#This Row],[Source.Name]],25,2),Table5[#All],3,FALSE)</f>
        <v>Luxembourg</v>
      </c>
    </row>
    <row r="1309" spans="2:23" x14ac:dyDescent="0.25">
      <c r="B1309" t="str">
        <f t="shared" si="20"/>
        <v>Transformation input (ktoe) - 3270A</v>
      </c>
      <c r="C1309" s="19">
        <v>0</v>
      </c>
      <c r="D1309" s="19">
        <v>0</v>
      </c>
      <c r="E1309" s="19">
        <v>0</v>
      </c>
      <c r="F1309" s="19">
        <v>0</v>
      </c>
      <c r="G1309" s="19">
        <v>0</v>
      </c>
      <c r="H1309" s="19">
        <v>0</v>
      </c>
      <c r="I1309" s="19">
        <v>0</v>
      </c>
      <c r="J1309" s="19">
        <v>0</v>
      </c>
      <c r="K1309" s="19">
        <v>0</v>
      </c>
      <c r="L1309" s="19">
        <v>0</v>
      </c>
      <c r="M1309" s="19">
        <v>0</v>
      </c>
      <c r="N1309" s="19">
        <v>0</v>
      </c>
      <c r="O1309" s="19">
        <v>0</v>
      </c>
      <c r="P1309" s="19">
        <v>0</v>
      </c>
      <c r="Q1309" s="19">
        <v>0</v>
      </c>
      <c r="R1309" s="19">
        <v>0</v>
      </c>
      <c r="S1309" s="1" t="s">
        <v>45</v>
      </c>
      <c r="T1309" s="1" t="s">
        <v>9</v>
      </c>
      <c r="U1309" t="str">
        <f>IFERROR(VLOOKUP(JRC_IDEES_powergen[[#This Row],[Headers]],sections[#All],1,FALSE),U1308)</f>
        <v>Transformation input (ktoe)</v>
      </c>
      <c r="V1309">
        <f>IFERROR(VLOOKUP(JRC_IDEES_powergen[[#This Row],[Headers]],ec[#All],3,FALSE),"")</f>
        <v>0</v>
      </c>
      <c r="W1309" t="str">
        <f>VLOOKUP(MID(JRC_IDEES_powergen[[#This Row],[Source.Name]],25,2),Table5[#All],3,FALSE)</f>
        <v>Luxembourg</v>
      </c>
    </row>
    <row r="1310" spans="2:23" x14ac:dyDescent="0.25">
      <c r="B1310" t="str">
        <f t="shared" si="20"/>
        <v>Transformation input (ktoe) - 3280</v>
      </c>
      <c r="C1310" s="19">
        <v>0</v>
      </c>
      <c r="D1310" s="19">
        <v>0</v>
      </c>
      <c r="E1310" s="19">
        <v>0</v>
      </c>
      <c r="F1310" s="19">
        <v>0</v>
      </c>
      <c r="G1310" s="19">
        <v>0</v>
      </c>
      <c r="H1310" s="19">
        <v>0</v>
      </c>
      <c r="I1310" s="19">
        <v>0</v>
      </c>
      <c r="J1310" s="19">
        <v>0</v>
      </c>
      <c r="K1310" s="19">
        <v>0</v>
      </c>
      <c r="L1310" s="19">
        <v>0</v>
      </c>
      <c r="M1310" s="19">
        <v>0</v>
      </c>
      <c r="N1310" s="19">
        <v>0</v>
      </c>
      <c r="O1310" s="19">
        <v>0</v>
      </c>
      <c r="P1310" s="19">
        <v>0</v>
      </c>
      <c r="Q1310" s="19">
        <v>0</v>
      </c>
      <c r="R1310" s="19">
        <v>0</v>
      </c>
      <c r="S1310" s="1" t="s">
        <v>45</v>
      </c>
      <c r="T1310" s="1" t="s">
        <v>10</v>
      </c>
      <c r="U1310" t="str">
        <f>IFERROR(VLOOKUP(JRC_IDEES_powergen[[#This Row],[Headers]],sections[#All],1,FALSE),U1309)</f>
        <v>Transformation input (ktoe)</v>
      </c>
      <c r="V1310" t="str">
        <f>IFERROR(VLOOKUP(JRC_IDEES_powergen[[#This Row],[Headers]],ec[#All],3,FALSE),"")</f>
        <v>3270A</v>
      </c>
      <c r="W1310" t="str">
        <f>VLOOKUP(MID(JRC_IDEES_powergen[[#This Row],[Source.Name]],25,2),Table5[#All],3,FALSE)</f>
        <v>Luxembourg</v>
      </c>
    </row>
    <row r="1311" spans="2:23" x14ac:dyDescent="0.25">
      <c r="B1311" t="str">
        <f t="shared" si="20"/>
        <v/>
      </c>
      <c r="C1311" s="19">
        <v>0</v>
      </c>
      <c r="D1311" s="19">
        <v>0</v>
      </c>
      <c r="E1311" s="19">
        <v>0</v>
      </c>
      <c r="F1311" s="19">
        <v>0</v>
      </c>
      <c r="G1311" s="19">
        <v>0</v>
      </c>
      <c r="H1311" s="19">
        <v>0</v>
      </c>
      <c r="I1311" s="19">
        <v>0</v>
      </c>
      <c r="J1311" s="19">
        <v>0</v>
      </c>
      <c r="K1311" s="19">
        <v>0</v>
      </c>
      <c r="L1311" s="19">
        <v>0</v>
      </c>
      <c r="M1311" s="19">
        <v>0</v>
      </c>
      <c r="N1311" s="19">
        <v>0</v>
      </c>
      <c r="O1311" s="19">
        <v>0</v>
      </c>
      <c r="P1311" s="19">
        <v>0</v>
      </c>
      <c r="Q1311" s="19">
        <v>0</v>
      </c>
      <c r="R1311" s="19">
        <v>0</v>
      </c>
      <c r="S1311" s="1" t="s">
        <v>45</v>
      </c>
      <c r="T1311" s="1" t="s">
        <v>11</v>
      </c>
      <c r="U1311" t="str">
        <f>IFERROR(VLOOKUP(JRC_IDEES_powergen[[#This Row],[Headers]],sections[#All],1,FALSE),U1310)</f>
        <v>Transformation input (ktoe)</v>
      </c>
      <c r="V1311" t="str">
        <f>IFERROR(VLOOKUP(JRC_IDEES_powergen[[#This Row],[Headers]],ec[#All],3,FALSE),"")</f>
        <v>3280</v>
      </c>
      <c r="W1311" t="str">
        <f>VLOOKUP(MID(JRC_IDEES_powergen[[#This Row],[Source.Name]],25,2),Table5[#All],3,FALSE)</f>
        <v>Luxembourg</v>
      </c>
    </row>
    <row r="1312" spans="2:23" x14ac:dyDescent="0.25">
      <c r="B1312" t="str">
        <f t="shared" si="20"/>
        <v>Transformation input (ktoe) - 4100</v>
      </c>
      <c r="C1312" s="19">
        <v>0.42992269320203791</v>
      </c>
      <c r="D1312" s="19">
        <v>0.49970999999999999</v>
      </c>
      <c r="E1312" s="19">
        <v>1.20051</v>
      </c>
      <c r="F1312" s="19">
        <v>1.40028</v>
      </c>
      <c r="G1312" s="19">
        <v>1</v>
      </c>
      <c r="H1312" s="19">
        <v>1.181944508993108</v>
      </c>
      <c r="I1312" s="19">
        <v>1.1000000000000001</v>
      </c>
      <c r="J1312" s="19">
        <v>1.1000099999999999</v>
      </c>
      <c r="K1312" s="19">
        <v>1.1378299999999999</v>
      </c>
      <c r="L1312" s="19">
        <v>1.4</v>
      </c>
      <c r="M1312" s="19">
        <v>1.6481121912281256</v>
      </c>
      <c r="N1312" s="19">
        <v>2.2929306503093367</v>
      </c>
      <c r="O1312" s="19">
        <v>1.8244128698074715</v>
      </c>
      <c r="P1312" s="19">
        <v>2.7708081070597026</v>
      </c>
      <c r="Q1312" s="19">
        <v>1.91076717301997</v>
      </c>
      <c r="R1312" s="19">
        <v>1.337484460961146</v>
      </c>
      <c r="S1312" s="1" t="s">
        <v>45</v>
      </c>
      <c r="T1312" s="1" t="s">
        <v>12</v>
      </c>
      <c r="U1312" t="str">
        <f>IFERROR(VLOOKUP(JRC_IDEES_powergen[[#This Row],[Headers]],sections[#All],1,FALSE),U1311)</f>
        <v>Transformation input (ktoe)</v>
      </c>
      <c r="V1312" t="str">
        <f>IFERROR(VLOOKUP(JRC_IDEES_powergen[[#This Row],[Headers]],ec[#All],3,FALSE),"")</f>
        <v/>
      </c>
      <c r="W1312" t="str">
        <f>VLOOKUP(MID(JRC_IDEES_powergen[[#This Row],[Source.Name]],25,2),Table5[#All],3,FALSE)</f>
        <v>Luxembourg</v>
      </c>
    </row>
    <row r="1313" spans="2:23" x14ac:dyDescent="0.25">
      <c r="B1313" t="str">
        <f t="shared" si="20"/>
        <v>Transformation input (ktoe) - 5542</v>
      </c>
      <c r="C1313" s="19">
        <v>0.42992269320203791</v>
      </c>
      <c r="D1313" s="19">
        <v>0.49970999999999999</v>
      </c>
      <c r="E1313" s="19">
        <v>1.20051</v>
      </c>
      <c r="F1313" s="19">
        <v>1.40028</v>
      </c>
      <c r="G1313" s="19">
        <v>1</v>
      </c>
      <c r="H1313" s="19">
        <v>1.181944508993108</v>
      </c>
      <c r="I1313" s="19">
        <v>1.1000000000000001</v>
      </c>
      <c r="J1313" s="19">
        <v>1.1000099999999999</v>
      </c>
      <c r="K1313" s="19">
        <v>1.1378299999999999</v>
      </c>
      <c r="L1313" s="19">
        <v>1.4</v>
      </c>
      <c r="M1313" s="19">
        <v>1.6481121912281256</v>
      </c>
      <c r="N1313" s="19">
        <v>2.2929306503093367</v>
      </c>
      <c r="O1313" s="19">
        <v>1.8244128698074715</v>
      </c>
      <c r="P1313" s="19">
        <v>2.7708081070597026</v>
      </c>
      <c r="Q1313" s="19">
        <v>1.91076717301997</v>
      </c>
      <c r="R1313" s="19">
        <v>1.337484460961146</v>
      </c>
      <c r="S1313" s="1" t="s">
        <v>45</v>
      </c>
      <c r="T1313" s="1" t="s">
        <v>13</v>
      </c>
      <c r="U1313" t="str">
        <f>IFERROR(VLOOKUP(JRC_IDEES_powergen[[#This Row],[Headers]],sections[#All],1,FALSE),U1312)</f>
        <v>Transformation input (ktoe)</v>
      </c>
      <c r="V1313" t="str">
        <f>IFERROR(VLOOKUP(JRC_IDEES_powergen[[#This Row],[Headers]],ec[#All],3,FALSE),"")</f>
        <v>4100</v>
      </c>
      <c r="W1313" t="str">
        <f>VLOOKUP(MID(JRC_IDEES_powergen[[#This Row],[Source.Name]],25,2),Table5[#All],3,FALSE)</f>
        <v>Luxembourg</v>
      </c>
    </row>
    <row r="1314" spans="2:23" x14ac:dyDescent="0.25">
      <c r="B1314" t="str">
        <f t="shared" si="20"/>
        <v>Transformation input (ktoe) - 4200</v>
      </c>
      <c r="C1314" s="19">
        <v>0</v>
      </c>
      <c r="D1314" s="19">
        <v>0</v>
      </c>
      <c r="E1314" s="19">
        <v>0</v>
      </c>
      <c r="F1314" s="19">
        <v>0</v>
      </c>
      <c r="G1314" s="19">
        <v>0</v>
      </c>
      <c r="H1314" s="19">
        <v>0</v>
      </c>
      <c r="I1314" s="19">
        <v>0</v>
      </c>
      <c r="J1314" s="19">
        <v>0</v>
      </c>
      <c r="K1314" s="19">
        <v>0</v>
      </c>
      <c r="L1314" s="19">
        <v>0</v>
      </c>
      <c r="M1314" s="19">
        <v>0</v>
      </c>
      <c r="N1314" s="19">
        <v>0</v>
      </c>
      <c r="O1314" s="19">
        <v>0</v>
      </c>
      <c r="P1314" s="19">
        <v>0</v>
      </c>
      <c r="Q1314" s="19">
        <v>0</v>
      </c>
      <c r="R1314" s="19">
        <v>0</v>
      </c>
      <c r="S1314" s="1" t="s">
        <v>45</v>
      </c>
      <c r="T1314" s="1" t="s">
        <v>14</v>
      </c>
      <c r="U1314" t="str">
        <f>IFERROR(VLOOKUP(JRC_IDEES_powergen[[#This Row],[Headers]],sections[#All],1,FALSE),U1313)</f>
        <v>Transformation input (ktoe)</v>
      </c>
      <c r="V1314" t="str">
        <f>IFERROR(VLOOKUP(JRC_IDEES_powergen[[#This Row],[Headers]],ec[#All],3,FALSE),"")</f>
        <v>5542</v>
      </c>
      <c r="W1314" t="str">
        <f>VLOOKUP(MID(JRC_IDEES_powergen[[#This Row],[Source.Name]],25,2),Table5[#All],3,FALSE)</f>
        <v>Luxembourg</v>
      </c>
    </row>
    <row r="1315" spans="2:23" x14ac:dyDescent="0.25">
      <c r="B1315" t="str">
        <f t="shared" si="20"/>
        <v>Transformation input (ktoe) - 0</v>
      </c>
      <c r="C1315" s="19">
        <v>0</v>
      </c>
      <c r="D1315" s="19">
        <v>0</v>
      </c>
      <c r="E1315" s="19">
        <v>0</v>
      </c>
      <c r="F1315" s="19">
        <v>0</v>
      </c>
      <c r="G1315" s="19">
        <v>0</v>
      </c>
      <c r="H1315" s="19">
        <v>0</v>
      </c>
      <c r="I1315" s="19">
        <v>0</v>
      </c>
      <c r="J1315" s="19">
        <v>0</v>
      </c>
      <c r="K1315" s="19">
        <v>0</v>
      </c>
      <c r="L1315" s="19">
        <v>0</v>
      </c>
      <c r="M1315" s="19">
        <v>0</v>
      </c>
      <c r="N1315" s="19">
        <v>0</v>
      </c>
      <c r="O1315" s="19">
        <v>0</v>
      </c>
      <c r="P1315" s="19">
        <v>0</v>
      </c>
      <c r="Q1315" s="19">
        <v>0</v>
      </c>
      <c r="R1315" s="19">
        <v>0</v>
      </c>
      <c r="S1315" s="1" t="s">
        <v>45</v>
      </c>
      <c r="T1315" s="1" t="s">
        <v>15</v>
      </c>
      <c r="U1315" t="str">
        <f>IFERROR(VLOOKUP(JRC_IDEES_powergen[[#This Row],[Headers]],sections[#All],1,FALSE),U1314)</f>
        <v>Transformation input (ktoe)</v>
      </c>
      <c r="V1315" t="str">
        <f>IFERROR(VLOOKUP(JRC_IDEES_powergen[[#This Row],[Headers]],ec[#All],3,FALSE),"")</f>
        <v>4200</v>
      </c>
      <c r="W1315" t="str">
        <f>VLOOKUP(MID(JRC_IDEES_powergen[[#This Row],[Source.Name]],25,2),Table5[#All],3,FALSE)</f>
        <v>Luxembourg</v>
      </c>
    </row>
    <row r="1316" spans="2:23" x14ac:dyDescent="0.25">
      <c r="B1316" t="str">
        <f t="shared" si="20"/>
        <v>Transformation input (ktoe) - 5541</v>
      </c>
      <c r="C1316" s="19">
        <v>0.11945254507913106</v>
      </c>
      <c r="D1316" s="19">
        <v>0.1</v>
      </c>
      <c r="E1316" s="19">
        <v>0.20003999999999955</v>
      </c>
      <c r="F1316" s="19">
        <v>0.50010000000000154</v>
      </c>
      <c r="G1316" s="19">
        <v>0.6</v>
      </c>
      <c r="H1316" s="19">
        <v>1.1225757141492301</v>
      </c>
      <c r="I1316" s="19">
        <v>1.2</v>
      </c>
      <c r="J1316" s="19">
        <v>1.4997299999999996</v>
      </c>
      <c r="K1316" s="19">
        <v>1.8</v>
      </c>
      <c r="L1316" s="19">
        <v>2.2999999999999998</v>
      </c>
      <c r="M1316" s="19">
        <v>2.2690360179612101</v>
      </c>
      <c r="N1316" s="19">
        <v>2.7228432215534499</v>
      </c>
      <c r="O1316" s="19">
        <v>2.8900353491927002</v>
      </c>
      <c r="P1316" s="19">
        <v>3.057443428479667</v>
      </c>
      <c r="Q1316" s="19">
        <v>3.5110346804241899</v>
      </c>
      <c r="R1316" s="19">
        <v>4.634077069001294</v>
      </c>
      <c r="S1316" s="1" t="s">
        <v>45</v>
      </c>
      <c r="T1316" s="1" t="s">
        <v>16</v>
      </c>
      <c r="U1316" t="str">
        <f>IFERROR(VLOOKUP(JRC_IDEES_powergen[[#This Row],[Headers]],sections[#All],1,FALSE),U1315)</f>
        <v>Transformation input (ktoe)</v>
      </c>
      <c r="V1316">
        <f>IFERROR(VLOOKUP(JRC_IDEES_powergen[[#This Row],[Headers]],ec[#All],3,FALSE),"")</f>
        <v>0</v>
      </c>
      <c r="W1316" t="str">
        <f>VLOOKUP(MID(JRC_IDEES_powergen[[#This Row],[Source.Name]],25,2),Table5[#All],3,FALSE)</f>
        <v>Luxembourg</v>
      </c>
    </row>
    <row r="1317" spans="2:23" x14ac:dyDescent="0.25">
      <c r="B1317" t="str">
        <f t="shared" si="20"/>
        <v>Transformation input (ktoe) - 55431</v>
      </c>
      <c r="C1317" s="19">
        <v>0.11945254507913106</v>
      </c>
      <c r="D1317" s="19">
        <v>0.1</v>
      </c>
      <c r="E1317" s="19">
        <v>0.20003999999999955</v>
      </c>
      <c r="F1317" s="19">
        <v>0.50010000000000154</v>
      </c>
      <c r="G1317" s="19">
        <v>0.6</v>
      </c>
      <c r="H1317" s="19">
        <v>1.1225757141492301</v>
      </c>
      <c r="I1317" s="19">
        <v>1.2</v>
      </c>
      <c r="J1317" s="19">
        <v>1.4997299999999996</v>
      </c>
      <c r="K1317" s="19">
        <v>1.8</v>
      </c>
      <c r="L1317" s="19">
        <v>2.2999999999999998</v>
      </c>
      <c r="M1317" s="19">
        <v>2.2690360179612101</v>
      </c>
      <c r="N1317" s="19">
        <v>2.7228432215534499</v>
      </c>
      <c r="O1317" s="19">
        <v>2.8900353491927002</v>
      </c>
      <c r="P1317" s="19">
        <v>3.057443428479667</v>
      </c>
      <c r="Q1317" s="19">
        <v>3.5110346804241899</v>
      </c>
      <c r="R1317" s="19">
        <v>4.634077069001294</v>
      </c>
      <c r="S1317" s="1" t="s">
        <v>45</v>
      </c>
      <c r="T1317" s="1" t="s">
        <v>17</v>
      </c>
      <c r="U1317" t="str">
        <f>IFERROR(VLOOKUP(JRC_IDEES_powergen[[#This Row],[Headers]],sections[#All],1,FALSE),U1316)</f>
        <v>Transformation input (ktoe)</v>
      </c>
      <c r="V1317" t="str">
        <f>IFERROR(VLOOKUP(JRC_IDEES_powergen[[#This Row],[Headers]],ec[#All],3,FALSE),"")</f>
        <v>5541</v>
      </c>
      <c r="W1317" t="str">
        <f>VLOOKUP(MID(JRC_IDEES_powergen[[#This Row],[Source.Name]],25,2),Table5[#All],3,FALSE)</f>
        <v>Luxembourg</v>
      </c>
    </row>
    <row r="1318" spans="2:23" x14ac:dyDescent="0.25">
      <c r="B1318" t="str">
        <f t="shared" si="20"/>
        <v>Transformation input (ktoe) - 5545</v>
      </c>
      <c r="C1318" s="19">
        <v>0</v>
      </c>
      <c r="D1318" s="19">
        <v>0</v>
      </c>
      <c r="E1318" s="19">
        <v>0</v>
      </c>
      <c r="F1318" s="19">
        <v>0</v>
      </c>
      <c r="G1318" s="19">
        <v>0</v>
      </c>
      <c r="H1318" s="19">
        <v>0</v>
      </c>
      <c r="I1318" s="19">
        <v>0</v>
      </c>
      <c r="J1318" s="19">
        <v>0</v>
      </c>
      <c r="K1318" s="19">
        <v>0</v>
      </c>
      <c r="L1318" s="19">
        <v>0</v>
      </c>
      <c r="M1318" s="19">
        <v>0</v>
      </c>
      <c r="N1318" s="19">
        <v>0</v>
      </c>
      <c r="O1318" s="19">
        <v>0</v>
      </c>
      <c r="P1318" s="19">
        <v>0</v>
      </c>
      <c r="Q1318" s="19">
        <v>0</v>
      </c>
      <c r="R1318" s="19">
        <v>0</v>
      </c>
      <c r="S1318" s="1" t="s">
        <v>45</v>
      </c>
      <c r="T1318" s="1" t="s">
        <v>18</v>
      </c>
      <c r="U1318" t="str">
        <f>IFERROR(VLOOKUP(JRC_IDEES_powergen[[#This Row],[Headers]],sections[#All],1,FALSE),U1317)</f>
        <v>Transformation input (ktoe)</v>
      </c>
      <c r="V1318" t="str">
        <f>IFERROR(VLOOKUP(JRC_IDEES_powergen[[#This Row],[Headers]],ec[#All],3,FALSE),"")</f>
        <v>55431</v>
      </c>
      <c r="W1318" t="str">
        <f>VLOOKUP(MID(JRC_IDEES_powergen[[#This Row],[Source.Name]],25,2),Table5[#All],3,FALSE)</f>
        <v>Luxembourg</v>
      </c>
    </row>
    <row r="1319" spans="2:23" x14ac:dyDescent="0.25">
      <c r="B1319" t="str">
        <f t="shared" si="20"/>
        <v>Transformation input (ktoe) - 0</v>
      </c>
      <c r="C1319" s="19">
        <v>0</v>
      </c>
      <c r="D1319" s="19">
        <v>0</v>
      </c>
      <c r="E1319" s="19">
        <v>0</v>
      </c>
      <c r="F1319" s="19">
        <v>0</v>
      </c>
      <c r="G1319" s="19">
        <v>0</v>
      </c>
      <c r="H1319" s="19">
        <v>0</v>
      </c>
      <c r="I1319" s="19">
        <v>0</v>
      </c>
      <c r="J1319" s="19">
        <v>0</v>
      </c>
      <c r="K1319" s="19">
        <v>0</v>
      </c>
      <c r="L1319" s="19">
        <v>0</v>
      </c>
      <c r="M1319" s="19">
        <v>0</v>
      </c>
      <c r="N1319" s="19">
        <v>0</v>
      </c>
      <c r="O1319" s="19">
        <v>0</v>
      </c>
      <c r="P1319" s="19">
        <v>0</v>
      </c>
      <c r="Q1319" s="19">
        <v>0</v>
      </c>
      <c r="R1319" s="19">
        <v>0</v>
      </c>
      <c r="S1319" s="1" t="s">
        <v>45</v>
      </c>
      <c r="T1319" s="1" t="s">
        <v>19</v>
      </c>
      <c r="U1319" t="str">
        <f>IFERROR(VLOOKUP(JRC_IDEES_powergen[[#This Row],[Headers]],sections[#All],1,FALSE),U1318)</f>
        <v>Transformation input (ktoe)</v>
      </c>
      <c r="V1319" t="str">
        <f>IFERROR(VLOOKUP(JRC_IDEES_powergen[[#This Row],[Headers]],ec[#All],3,FALSE),"")</f>
        <v>5545</v>
      </c>
      <c r="W1319" t="str">
        <f>VLOOKUP(MID(JRC_IDEES_powergen[[#This Row],[Source.Name]],25,2),Table5[#All],3,FALSE)</f>
        <v>Luxembourg</v>
      </c>
    </row>
    <row r="1320" spans="2:23" x14ac:dyDescent="0.25">
      <c r="B1320" t="str">
        <f t="shared" si="20"/>
        <v>Transformation input (ktoe) - 7100</v>
      </c>
      <c r="C1320" s="19">
        <v>0</v>
      </c>
      <c r="D1320" s="19">
        <v>0</v>
      </c>
      <c r="E1320" s="19">
        <v>0</v>
      </c>
      <c r="F1320" s="19">
        <v>0</v>
      </c>
      <c r="G1320" s="19">
        <v>0</v>
      </c>
      <c r="H1320" s="19">
        <v>0</v>
      </c>
      <c r="I1320" s="19">
        <v>0</v>
      </c>
      <c r="J1320" s="19">
        <v>0</v>
      </c>
      <c r="K1320" s="19">
        <v>0</v>
      </c>
      <c r="L1320" s="19">
        <v>0</v>
      </c>
      <c r="M1320" s="19">
        <v>0</v>
      </c>
      <c r="N1320" s="19">
        <v>0</v>
      </c>
      <c r="O1320" s="19">
        <v>0</v>
      </c>
      <c r="P1320" s="19">
        <v>0</v>
      </c>
      <c r="Q1320" s="19">
        <v>0</v>
      </c>
      <c r="R1320" s="19">
        <v>0</v>
      </c>
      <c r="S1320" s="1" t="s">
        <v>45</v>
      </c>
      <c r="T1320" s="1" t="s">
        <v>20</v>
      </c>
      <c r="U1320" t="str">
        <f>IFERROR(VLOOKUP(JRC_IDEES_powergen[[#This Row],[Headers]],sections[#All],1,FALSE),U1319)</f>
        <v>Transformation input (ktoe)</v>
      </c>
      <c r="V1320">
        <f>IFERROR(VLOOKUP(JRC_IDEES_powergen[[#This Row],[Headers]],ec[#All],3,FALSE),"")</f>
        <v>0</v>
      </c>
      <c r="W1320" t="str">
        <f>VLOOKUP(MID(JRC_IDEES_powergen[[#This Row],[Source.Name]],25,2),Table5[#All],3,FALSE)</f>
        <v>Luxembourg</v>
      </c>
    </row>
    <row r="1321" spans="2:23" x14ac:dyDescent="0.25">
      <c r="B1321" t="str">
        <f t="shared" si="20"/>
        <v>Transformation input (ktoe) - 55432</v>
      </c>
      <c r="C1321" s="19">
        <v>0</v>
      </c>
      <c r="D1321" s="19">
        <v>0</v>
      </c>
      <c r="E1321" s="19">
        <v>0</v>
      </c>
      <c r="F1321" s="19">
        <v>0</v>
      </c>
      <c r="G1321" s="19">
        <v>0</v>
      </c>
      <c r="H1321" s="19">
        <v>0</v>
      </c>
      <c r="I1321" s="19">
        <v>0</v>
      </c>
      <c r="J1321" s="19">
        <v>0</v>
      </c>
      <c r="K1321" s="19">
        <v>0</v>
      </c>
      <c r="L1321" s="19">
        <v>0</v>
      </c>
      <c r="M1321" s="19">
        <v>0</v>
      </c>
      <c r="N1321" s="19">
        <v>0</v>
      </c>
      <c r="O1321" s="19">
        <v>0</v>
      </c>
      <c r="P1321" s="19">
        <v>0</v>
      </c>
      <c r="Q1321" s="19">
        <v>0</v>
      </c>
      <c r="R1321" s="19">
        <v>0</v>
      </c>
      <c r="S1321" s="1" t="s">
        <v>45</v>
      </c>
      <c r="T1321" s="1" t="s">
        <v>21</v>
      </c>
      <c r="U1321" t="str">
        <f>IFERROR(VLOOKUP(JRC_IDEES_powergen[[#This Row],[Headers]],sections[#All],1,FALSE),U1320)</f>
        <v>Transformation input (ktoe)</v>
      </c>
      <c r="V1321" t="str">
        <f>IFERROR(VLOOKUP(JRC_IDEES_powergen[[#This Row],[Headers]],ec[#All],3,FALSE),"")</f>
        <v>7100</v>
      </c>
      <c r="W1321" t="str">
        <f>VLOOKUP(MID(JRC_IDEES_powergen[[#This Row],[Source.Name]],25,2),Table5[#All],3,FALSE)</f>
        <v>Luxembourg</v>
      </c>
    </row>
    <row r="1322" spans="2:23" x14ac:dyDescent="0.25">
      <c r="B1322" t="str">
        <f t="shared" si="20"/>
        <v>Transformation input (ktoe) - 5532</v>
      </c>
      <c r="C1322" s="19">
        <v>0</v>
      </c>
      <c r="D1322" s="19">
        <v>0</v>
      </c>
      <c r="E1322" s="19">
        <v>0</v>
      </c>
      <c r="F1322" s="19">
        <v>0</v>
      </c>
      <c r="G1322" s="19">
        <v>0</v>
      </c>
      <c r="H1322" s="19">
        <v>0</v>
      </c>
      <c r="I1322" s="19">
        <v>0</v>
      </c>
      <c r="J1322" s="19">
        <v>0</v>
      </c>
      <c r="K1322" s="19">
        <v>0</v>
      </c>
      <c r="L1322" s="19">
        <v>0</v>
      </c>
      <c r="M1322" s="19">
        <v>0</v>
      </c>
      <c r="N1322" s="19">
        <v>0</v>
      </c>
      <c r="O1322" s="19">
        <v>0</v>
      </c>
      <c r="P1322" s="19">
        <v>0</v>
      </c>
      <c r="Q1322" s="19">
        <v>0</v>
      </c>
      <c r="R1322" s="19">
        <v>0</v>
      </c>
      <c r="S1322" s="1" t="s">
        <v>45</v>
      </c>
      <c r="T1322" s="1" t="s">
        <v>22</v>
      </c>
      <c r="U1322" t="str">
        <f>IFERROR(VLOOKUP(JRC_IDEES_powergen[[#This Row],[Headers]],sections[#All],1,FALSE),U1321)</f>
        <v>Transformation input (ktoe)</v>
      </c>
      <c r="V1322" t="str">
        <f>IFERROR(VLOOKUP(JRC_IDEES_powergen[[#This Row],[Headers]],ec[#All],3,FALSE),"")</f>
        <v>55432</v>
      </c>
      <c r="W1322" t="str">
        <f>VLOOKUP(MID(JRC_IDEES_powergen[[#This Row],[Source.Name]],25,2),Table5[#All],3,FALSE)</f>
        <v>Luxembourg</v>
      </c>
    </row>
    <row r="1323" spans="2:23" x14ac:dyDescent="0.25">
      <c r="B1323" t="str">
        <f t="shared" si="20"/>
        <v>Transformation input (ktoe) - 5550</v>
      </c>
      <c r="C1323" s="19">
        <v>0</v>
      </c>
      <c r="D1323" s="19">
        <v>0</v>
      </c>
      <c r="E1323" s="19">
        <v>0</v>
      </c>
      <c r="F1323" s="19">
        <v>0</v>
      </c>
      <c r="G1323" s="19">
        <v>0</v>
      </c>
      <c r="H1323" s="19">
        <v>0</v>
      </c>
      <c r="I1323" s="19">
        <v>0</v>
      </c>
      <c r="J1323" s="19">
        <v>0</v>
      </c>
      <c r="K1323" s="19">
        <v>0</v>
      </c>
      <c r="L1323" s="19">
        <v>0</v>
      </c>
      <c r="M1323" s="19">
        <v>0</v>
      </c>
      <c r="N1323" s="19">
        <v>0</v>
      </c>
      <c r="O1323" s="19">
        <v>0</v>
      </c>
      <c r="P1323" s="19">
        <v>0</v>
      </c>
      <c r="Q1323" s="19">
        <v>0</v>
      </c>
      <c r="R1323" s="19">
        <v>0</v>
      </c>
      <c r="S1323" s="1" t="s">
        <v>45</v>
      </c>
      <c r="T1323" s="1" t="s">
        <v>23</v>
      </c>
      <c r="U1323" t="str">
        <f>IFERROR(VLOOKUP(JRC_IDEES_powergen[[#This Row],[Headers]],sections[#All],1,FALSE),U1322)</f>
        <v>Transformation input (ktoe)</v>
      </c>
      <c r="V1323" t="str">
        <f>IFERROR(VLOOKUP(JRC_IDEES_powergen[[#This Row],[Headers]],ec[#All],3,FALSE),"")</f>
        <v>5532</v>
      </c>
      <c r="W1323" t="str">
        <f>VLOOKUP(MID(JRC_IDEES_powergen[[#This Row],[Source.Name]],25,2),Table5[#All],3,FALSE)</f>
        <v>Luxembourg</v>
      </c>
    </row>
    <row r="1324" spans="2:23" x14ac:dyDescent="0.25">
      <c r="B1324" t="str">
        <f t="shared" si="20"/>
        <v>Transformation input (ktoe) - 99998</v>
      </c>
      <c r="C1324" s="19">
        <v>0</v>
      </c>
      <c r="D1324" s="19">
        <v>0</v>
      </c>
      <c r="E1324" s="19">
        <v>0</v>
      </c>
      <c r="F1324" s="19">
        <v>0</v>
      </c>
      <c r="G1324" s="19">
        <v>0</v>
      </c>
      <c r="H1324" s="19">
        <v>0</v>
      </c>
      <c r="I1324" s="19">
        <v>0</v>
      </c>
      <c r="J1324" s="19">
        <v>0</v>
      </c>
      <c r="K1324" s="19">
        <v>0</v>
      </c>
      <c r="L1324" s="19">
        <v>0</v>
      </c>
      <c r="M1324" s="19">
        <v>0</v>
      </c>
      <c r="N1324" s="19">
        <v>0</v>
      </c>
      <c r="O1324" s="19">
        <v>0</v>
      </c>
      <c r="P1324" s="19">
        <v>0</v>
      </c>
      <c r="Q1324" s="19">
        <v>0</v>
      </c>
      <c r="R1324" s="19">
        <v>0</v>
      </c>
      <c r="S1324" s="1" t="s">
        <v>45</v>
      </c>
      <c r="T1324" s="1" t="s">
        <v>24</v>
      </c>
      <c r="U1324" t="str">
        <f>IFERROR(VLOOKUP(JRC_IDEES_powergen[[#This Row],[Headers]],sections[#All],1,FALSE),U1323)</f>
        <v>Transformation input (ktoe)</v>
      </c>
      <c r="V1324" t="str">
        <f>IFERROR(VLOOKUP(JRC_IDEES_powergen[[#This Row],[Headers]],ec[#All],3,FALSE),"")</f>
        <v>5550</v>
      </c>
      <c r="W1324" t="str">
        <f>VLOOKUP(MID(JRC_IDEES_powergen[[#This Row],[Source.Name]],25,2),Table5[#All],3,FALSE)</f>
        <v>Luxembourg</v>
      </c>
    </row>
    <row r="1325" spans="2:23" x14ac:dyDescent="0.25">
      <c r="B1325" t="str">
        <f t="shared" si="20"/>
        <v>Transformation input (ktoe) - 99999</v>
      </c>
      <c r="C1325" s="19">
        <v>0</v>
      </c>
      <c r="D1325" s="19">
        <v>0</v>
      </c>
      <c r="E1325" s="19">
        <v>0</v>
      </c>
      <c r="F1325" s="19">
        <v>0</v>
      </c>
      <c r="G1325" s="19">
        <v>0</v>
      </c>
      <c r="H1325" s="19">
        <v>0</v>
      </c>
      <c r="I1325" s="19">
        <v>0</v>
      </c>
      <c r="J1325" s="19">
        <v>0</v>
      </c>
      <c r="K1325" s="19">
        <v>0</v>
      </c>
      <c r="L1325" s="19">
        <v>0</v>
      </c>
      <c r="M1325" s="19">
        <v>0</v>
      </c>
      <c r="N1325" s="19">
        <v>0</v>
      </c>
      <c r="O1325" s="19">
        <v>0</v>
      </c>
      <c r="P1325" s="19">
        <v>0</v>
      </c>
      <c r="Q1325" s="19">
        <v>0</v>
      </c>
      <c r="R1325" s="19">
        <v>0</v>
      </c>
      <c r="S1325" s="1" t="s">
        <v>45</v>
      </c>
      <c r="T1325" s="1" t="s">
        <v>25</v>
      </c>
      <c r="U1325" t="str">
        <f>IFERROR(VLOOKUP(JRC_IDEES_powergen[[#This Row],[Headers]],sections[#All],1,FALSE),U1324)</f>
        <v>Transformation input (ktoe)</v>
      </c>
      <c r="V1325" t="str">
        <f>IFERROR(VLOOKUP(JRC_IDEES_powergen[[#This Row],[Headers]],ec[#All],3,FALSE),"")</f>
        <v>99998</v>
      </c>
      <c r="W1325" t="str">
        <f>VLOOKUP(MID(JRC_IDEES_powergen[[#This Row],[Source.Name]],25,2),Table5[#All],3,FALSE)</f>
        <v>Luxembourg</v>
      </c>
    </row>
    <row r="1326" spans="2:23" x14ac:dyDescent="0.25">
      <c r="B1326" t="str">
        <f t="shared" si="20"/>
        <v/>
      </c>
      <c r="C1326" s="19">
        <v>0</v>
      </c>
      <c r="D1326" s="19">
        <v>0</v>
      </c>
      <c r="E1326" s="19">
        <v>0</v>
      </c>
      <c r="F1326" s="19">
        <v>0</v>
      </c>
      <c r="G1326" s="19">
        <v>0</v>
      </c>
      <c r="H1326" s="19">
        <v>0</v>
      </c>
      <c r="I1326" s="19">
        <v>0</v>
      </c>
      <c r="J1326" s="19">
        <v>0</v>
      </c>
      <c r="K1326" s="19">
        <v>0</v>
      </c>
      <c r="L1326" s="19">
        <v>0</v>
      </c>
      <c r="M1326" s="19">
        <v>0</v>
      </c>
      <c r="N1326" s="19">
        <v>0</v>
      </c>
      <c r="O1326" s="19">
        <v>0</v>
      </c>
      <c r="P1326" s="19">
        <v>0</v>
      </c>
      <c r="Q1326" s="19">
        <v>0</v>
      </c>
      <c r="R1326" s="19">
        <v>0</v>
      </c>
      <c r="S1326" s="1" t="s">
        <v>45</v>
      </c>
      <c r="T1326" s="1" t="s">
        <v>26</v>
      </c>
      <c r="U1326" t="str">
        <f>IFERROR(VLOOKUP(JRC_IDEES_powergen[[#This Row],[Headers]],sections[#All],1,FALSE),U1325)</f>
        <v>Transformation input (ktoe)</v>
      </c>
      <c r="V1326" t="str">
        <f>IFERROR(VLOOKUP(JRC_IDEES_powergen[[#This Row],[Headers]],ec[#All],3,FALSE),"")</f>
        <v>99999</v>
      </c>
      <c r="W1326" t="str">
        <f>VLOOKUP(MID(JRC_IDEES_powergen[[#This Row],[Source.Name]],25,2),Table5[#All],3,FALSE)</f>
        <v>Luxembourg</v>
      </c>
    </row>
    <row r="1327" spans="2:23" x14ac:dyDescent="0.25">
      <c r="B1327" t="str">
        <f t="shared" si="20"/>
        <v/>
      </c>
      <c r="C1327" s="19"/>
      <c r="D1327" s="19"/>
      <c r="E1327" s="19"/>
      <c r="F1327" s="19"/>
      <c r="G1327" s="19"/>
      <c r="H1327" s="19"/>
      <c r="I1327" s="19"/>
      <c r="J1327" s="19"/>
      <c r="K1327" s="19"/>
      <c r="L1327" s="19"/>
      <c r="M1327" s="19"/>
      <c r="N1327" s="19"/>
      <c r="O1327" s="19"/>
      <c r="P1327" s="19"/>
      <c r="Q1327" s="19"/>
      <c r="R1327" s="19"/>
      <c r="S1327" s="1" t="s">
        <v>45</v>
      </c>
      <c r="T1327" s="1"/>
      <c r="U1327" t="str">
        <f>IFERROR(VLOOKUP(JRC_IDEES_powergen[[#This Row],[Headers]],sections[#All],1,FALSE),U1326)</f>
        <v>Transformation input (ktoe)</v>
      </c>
      <c r="V1327" t="str">
        <f>IFERROR(VLOOKUP(JRC_IDEES_powergen[[#This Row],[Headers]],ec[#All],3,FALSE),"")</f>
        <v/>
      </c>
      <c r="W1327" t="str">
        <f>VLOOKUP(MID(JRC_IDEES_powergen[[#This Row],[Source.Name]],25,2),Table5[#All],3,FALSE)</f>
        <v>Luxembourg</v>
      </c>
    </row>
    <row r="1328" spans="2:23" x14ac:dyDescent="0.25">
      <c r="B1328" t="str">
        <f t="shared" si="20"/>
        <v>CO2 emissions (kt CO2) - 0</v>
      </c>
      <c r="C1328" s="19">
        <v>1.0098001861949422</v>
      </c>
      <c r="D1328" s="19">
        <v>1.173716249508</v>
      </c>
      <c r="E1328" s="19">
        <v>2.8197516453480005</v>
      </c>
      <c r="F1328" s="19">
        <v>3.2889703825440004</v>
      </c>
      <c r="G1328" s="19">
        <v>2.3487948000000003</v>
      </c>
      <c r="H1328" s="19">
        <v>2.7761451166115658</v>
      </c>
      <c r="I1328" s="19">
        <v>2.5836742800000003</v>
      </c>
      <c r="J1328" s="19">
        <v>2.5836977679480002</v>
      </c>
      <c r="K1328" s="19">
        <v>2.6725291872840002</v>
      </c>
      <c r="L1328" s="19">
        <v>3.2883127200000004</v>
      </c>
      <c r="M1328" s="19">
        <v>3.8710773445732274</v>
      </c>
      <c r="N1328" s="19">
        <v>5.3856235882071894</v>
      </c>
      <c r="O1328" s="19">
        <v>4.2851714616568666</v>
      </c>
      <c r="P1328" s="19">
        <v>6.5080596736596732</v>
      </c>
      <c r="Q1328" s="19">
        <v>4.4880000000000067</v>
      </c>
      <c r="R1328" s="19">
        <v>3.1414765469863433</v>
      </c>
      <c r="S1328" s="1" t="s">
        <v>45</v>
      </c>
      <c r="T1328" s="1" t="s">
        <v>28</v>
      </c>
      <c r="U1328" t="str">
        <f>IFERROR(VLOOKUP(JRC_IDEES_powergen[[#This Row],[Headers]],sections[#All],1,FALSE),U1327)</f>
        <v>CO2 emissions (kt CO2)</v>
      </c>
      <c r="V1328" t="str">
        <f>IFERROR(VLOOKUP(JRC_IDEES_powergen[[#This Row],[Headers]],ec[#All],3,FALSE),"")</f>
        <v/>
      </c>
      <c r="W1328" t="str">
        <f>VLOOKUP(MID(JRC_IDEES_powergen[[#This Row],[Source.Name]],25,2),Table5[#All],3,FALSE)</f>
        <v>Luxembourg</v>
      </c>
    </row>
    <row r="1329" spans="2:23" x14ac:dyDescent="0.25">
      <c r="B1329" t="str">
        <f t="shared" si="20"/>
        <v>CO2 emissions (kt CO2) - 2100</v>
      </c>
      <c r="C1329" s="19">
        <v>1.0098001861949422</v>
      </c>
      <c r="D1329" s="19">
        <v>1.173716249508</v>
      </c>
      <c r="E1329" s="19">
        <v>2.8197516453480005</v>
      </c>
      <c r="F1329" s="19">
        <v>3.2889703825440004</v>
      </c>
      <c r="G1329" s="19">
        <v>2.3487948000000003</v>
      </c>
      <c r="H1329" s="19">
        <v>2.7761451166115658</v>
      </c>
      <c r="I1329" s="19">
        <v>2.5836742800000003</v>
      </c>
      <c r="J1329" s="19">
        <v>2.5836977679480002</v>
      </c>
      <c r="K1329" s="19">
        <v>2.6725291872840002</v>
      </c>
      <c r="L1329" s="19">
        <v>3.2883127200000004</v>
      </c>
      <c r="M1329" s="19">
        <v>3.8710773445732274</v>
      </c>
      <c r="N1329" s="19">
        <v>5.3856235882071894</v>
      </c>
      <c r="O1329" s="19">
        <v>4.2851714616568666</v>
      </c>
      <c r="P1329" s="19">
        <v>6.5080596736596732</v>
      </c>
      <c r="Q1329" s="19">
        <v>4.4880000000000067</v>
      </c>
      <c r="R1329" s="19">
        <v>3.1414765469863433</v>
      </c>
      <c r="S1329" s="1" t="s">
        <v>45</v>
      </c>
      <c r="T1329" s="1" t="s">
        <v>4</v>
      </c>
      <c r="U1329" t="str">
        <f>IFERROR(VLOOKUP(JRC_IDEES_powergen[[#This Row],[Headers]],sections[#All],1,FALSE),U1328)</f>
        <v>CO2 emissions (kt CO2)</v>
      </c>
      <c r="V1329">
        <f>IFERROR(VLOOKUP(JRC_IDEES_powergen[[#This Row],[Headers]],ec[#All],3,FALSE),"")</f>
        <v>0</v>
      </c>
      <c r="W1329" t="str">
        <f>VLOOKUP(MID(JRC_IDEES_powergen[[#This Row],[Source.Name]],25,2),Table5[#All],3,FALSE)</f>
        <v>Luxembourg</v>
      </c>
    </row>
    <row r="1330" spans="2:23" x14ac:dyDescent="0.25">
      <c r="B1330" t="str">
        <f t="shared" si="20"/>
        <v>CO2 emissions (kt CO2) - 2200</v>
      </c>
      <c r="C1330" s="19">
        <v>0</v>
      </c>
      <c r="D1330" s="19">
        <v>0</v>
      </c>
      <c r="E1330" s="19">
        <v>0</v>
      </c>
      <c r="F1330" s="19">
        <v>0</v>
      </c>
      <c r="G1330" s="19">
        <v>0</v>
      </c>
      <c r="H1330" s="19">
        <v>0</v>
      </c>
      <c r="I1330" s="19">
        <v>0</v>
      </c>
      <c r="J1330" s="19">
        <v>0</v>
      </c>
      <c r="K1330" s="19">
        <v>0</v>
      </c>
      <c r="L1330" s="19">
        <v>0</v>
      </c>
      <c r="M1330" s="19">
        <v>0</v>
      </c>
      <c r="N1330" s="19">
        <v>0</v>
      </c>
      <c r="O1330" s="19">
        <v>0</v>
      </c>
      <c r="P1330" s="19">
        <v>0</v>
      </c>
      <c r="Q1330" s="19">
        <v>0</v>
      </c>
      <c r="R1330" s="19">
        <v>0</v>
      </c>
      <c r="S1330" s="1" t="s">
        <v>45</v>
      </c>
      <c r="T1330" s="1" t="s">
        <v>5</v>
      </c>
      <c r="U1330" t="str">
        <f>IFERROR(VLOOKUP(JRC_IDEES_powergen[[#This Row],[Headers]],sections[#All],1,FALSE),U1329)</f>
        <v>CO2 emissions (kt CO2)</v>
      </c>
      <c r="V1330" t="str">
        <f>IFERROR(VLOOKUP(JRC_IDEES_powergen[[#This Row],[Headers]],ec[#All],3,FALSE),"")</f>
        <v>2100</v>
      </c>
      <c r="W1330" t="str">
        <f>VLOOKUP(MID(JRC_IDEES_powergen[[#This Row],[Source.Name]],25,2),Table5[#All],3,FALSE)</f>
        <v>Luxembourg</v>
      </c>
    </row>
    <row r="1331" spans="2:23" x14ac:dyDescent="0.25">
      <c r="B1331" t="str">
        <f t="shared" si="20"/>
        <v>CO2 emissions (kt CO2) - 3210</v>
      </c>
      <c r="C1331" s="19">
        <v>0</v>
      </c>
      <c r="D1331" s="19">
        <v>0</v>
      </c>
      <c r="E1331" s="19">
        <v>0</v>
      </c>
      <c r="F1331" s="19">
        <v>0</v>
      </c>
      <c r="G1331" s="19">
        <v>0</v>
      </c>
      <c r="H1331" s="19">
        <v>0</v>
      </c>
      <c r="I1331" s="19">
        <v>0</v>
      </c>
      <c r="J1331" s="19">
        <v>0</v>
      </c>
      <c r="K1331" s="19">
        <v>0</v>
      </c>
      <c r="L1331" s="19">
        <v>0</v>
      </c>
      <c r="M1331" s="19">
        <v>0</v>
      </c>
      <c r="N1331" s="19">
        <v>0</v>
      </c>
      <c r="O1331" s="19">
        <v>0</v>
      </c>
      <c r="P1331" s="19">
        <v>0</v>
      </c>
      <c r="Q1331" s="19">
        <v>0</v>
      </c>
      <c r="R1331" s="19">
        <v>0</v>
      </c>
      <c r="S1331" s="1" t="s">
        <v>45</v>
      </c>
      <c r="T1331" s="1" t="s">
        <v>6</v>
      </c>
      <c r="U1331" t="str">
        <f>IFERROR(VLOOKUP(JRC_IDEES_powergen[[#This Row],[Headers]],sections[#All],1,FALSE),U1330)</f>
        <v>CO2 emissions (kt CO2)</v>
      </c>
      <c r="V1331" t="str">
        <f>IFERROR(VLOOKUP(JRC_IDEES_powergen[[#This Row],[Headers]],ec[#All],3,FALSE),"")</f>
        <v>2200</v>
      </c>
      <c r="W1331" t="str">
        <f>VLOOKUP(MID(JRC_IDEES_powergen[[#This Row],[Source.Name]],25,2),Table5[#All],3,FALSE)</f>
        <v>Luxembourg</v>
      </c>
    </row>
    <row r="1332" spans="2:23" x14ac:dyDescent="0.25">
      <c r="B1332" t="str">
        <f t="shared" si="20"/>
        <v>CO2 emissions (kt CO2) - 3260</v>
      </c>
      <c r="C1332" s="19">
        <v>0</v>
      </c>
      <c r="D1332" s="19">
        <v>0</v>
      </c>
      <c r="E1332" s="19">
        <v>0</v>
      </c>
      <c r="F1332" s="19">
        <v>0</v>
      </c>
      <c r="G1332" s="19">
        <v>0</v>
      </c>
      <c r="H1332" s="19">
        <v>0</v>
      </c>
      <c r="I1332" s="19">
        <v>0</v>
      </c>
      <c r="J1332" s="19">
        <v>0</v>
      </c>
      <c r="K1332" s="19">
        <v>0</v>
      </c>
      <c r="L1332" s="19">
        <v>0</v>
      </c>
      <c r="M1332" s="19">
        <v>0</v>
      </c>
      <c r="N1332" s="19">
        <v>0</v>
      </c>
      <c r="O1332" s="19">
        <v>0</v>
      </c>
      <c r="P1332" s="19">
        <v>0</v>
      </c>
      <c r="Q1332" s="19">
        <v>0</v>
      </c>
      <c r="R1332" s="19">
        <v>0</v>
      </c>
      <c r="S1332" s="1" t="s">
        <v>45</v>
      </c>
      <c r="T1332" s="1" t="s">
        <v>7</v>
      </c>
      <c r="U1332" t="str">
        <f>IFERROR(VLOOKUP(JRC_IDEES_powergen[[#This Row],[Headers]],sections[#All],1,FALSE),U1331)</f>
        <v>CO2 emissions (kt CO2)</v>
      </c>
      <c r="V1332" t="str">
        <f>IFERROR(VLOOKUP(JRC_IDEES_powergen[[#This Row],[Headers]],ec[#All],3,FALSE),"")</f>
        <v>3210</v>
      </c>
      <c r="W1332" t="str">
        <f>VLOOKUP(MID(JRC_IDEES_powergen[[#This Row],[Source.Name]],25,2),Table5[#All],3,FALSE)</f>
        <v>Luxembourg</v>
      </c>
    </row>
    <row r="1333" spans="2:23" x14ac:dyDescent="0.25">
      <c r="B1333" t="str">
        <f t="shared" si="20"/>
        <v>CO2 emissions (kt CO2) - 0</v>
      </c>
      <c r="C1333" s="19">
        <v>0</v>
      </c>
      <c r="D1333" s="19">
        <v>0</v>
      </c>
      <c r="E1333" s="19">
        <v>0</v>
      </c>
      <c r="F1333" s="19">
        <v>0</v>
      </c>
      <c r="G1333" s="19">
        <v>0</v>
      </c>
      <c r="H1333" s="19">
        <v>0</v>
      </c>
      <c r="I1333" s="19">
        <v>0</v>
      </c>
      <c r="J1333" s="19">
        <v>0</v>
      </c>
      <c r="K1333" s="19">
        <v>0</v>
      </c>
      <c r="L1333" s="19">
        <v>0</v>
      </c>
      <c r="M1333" s="19">
        <v>0</v>
      </c>
      <c r="N1333" s="19">
        <v>0</v>
      </c>
      <c r="O1333" s="19">
        <v>0</v>
      </c>
      <c r="P1333" s="19">
        <v>0</v>
      </c>
      <c r="Q1333" s="19">
        <v>0</v>
      </c>
      <c r="R1333" s="19">
        <v>0</v>
      </c>
      <c r="S1333" s="1" t="s">
        <v>45</v>
      </c>
      <c r="T1333" s="1" t="s">
        <v>8</v>
      </c>
      <c r="U1333" t="str">
        <f>IFERROR(VLOOKUP(JRC_IDEES_powergen[[#This Row],[Headers]],sections[#All],1,FALSE),U1332)</f>
        <v>CO2 emissions (kt CO2)</v>
      </c>
      <c r="V1333" t="str">
        <f>IFERROR(VLOOKUP(JRC_IDEES_powergen[[#This Row],[Headers]],ec[#All],3,FALSE),"")</f>
        <v>3260</v>
      </c>
      <c r="W1333" t="str">
        <f>VLOOKUP(MID(JRC_IDEES_powergen[[#This Row],[Source.Name]],25,2),Table5[#All],3,FALSE)</f>
        <v>Luxembourg</v>
      </c>
    </row>
    <row r="1334" spans="2:23" x14ac:dyDescent="0.25">
      <c r="B1334" t="str">
        <f t="shared" si="20"/>
        <v>CO2 emissions (kt CO2) - 3270A</v>
      </c>
      <c r="C1334" s="19">
        <v>0</v>
      </c>
      <c r="D1334" s="19">
        <v>0</v>
      </c>
      <c r="E1334" s="19">
        <v>0</v>
      </c>
      <c r="F1334" s="19">
        <v>0</v>
      </c>
      <c r="G1334" s="19">
        <v>0</v>
      </c>
      <c r="H1334" s="19">
        <v>0</v>
      </c>
      <c r="I1334" s="19">
        <v>0</v>
      </c>
      <c r="J1334" s="19">
        <v>0</v>
      </c>
      <c r="K1334" s="19">
        <v>0</v>
      </c>
      <c r="L1334" s="19">
        <v>0</v>
      </c>
      <c r="M1334" s="19">
        <v>0</v>
      </c>
      <c r="N1334" s="19">
        <v>0</v>
      </c>
      <c r="O1334" s="19">
        <v>0</v>
      </c>
      <c r="P1334" s="19">
        <v>0</v>
      </c>
      <c r="Q1334" s="19">
        <v>0</v>
      </c>
      <c r="R1334" s="19">
        <v>0</v>
      </c>
      <c r="S1334" s="1" t="s">
        <v>45</v>
      </c>
      <c r="T1334" s="1" t="s">
        <v>9</v>
      </c>
      <c r="U1334" t="str">
        <f>IFERROR(VLOOKUP(JRC_IDEES_powergen[[#This Row],[Headers]],sections[#All],1,FALSE),U1333)</f>
        <v>CO2 emissions (kt CO2)</v>
      </c>
      <c r="V1334">
        <f>IFERROR(VLOOKUP(JRC_IDEES_powergen[[#This Row],[Headers]],ec[#All],3,FALSE),"")</f>
        <v>0</v>
      </c>
      <c r="W1334" t="str">
        <f>VLOOKUP(MID(JRC_IDEES_powergen[[#This Row],[Source.Name]],25,2),Table5[#All],3,FALSE)</f>
        <v>Luxembourg</v>
      </c>
    </row>
    <row r="1335" spans="2:23" x14ac:dyDescent="0.25">
      <c r="B1335" t="str">
        <f t="shared" si="20"/>
        <v>CO2 emissions (kt CO2) - 3280</v>
      </c>
      <c r="C1335" s="19">
        <v>0</v>
      </c>
      <c r="D1335" s="19">
        <v>0</v>
      </c>
      <c r="E1335" s="19">
        <v>0</v>
      </c>
      <c r="F1335" s="19">
        <v>0</v>
      </c>
      <c r="G1335" s="19">
        <v>0</v>
      </c>
      <c r="H1335" s="19">
        <v>0</v>
      </c>
      <c r="I1335" s="19">
        <v>0</v>
      </c>
      <c r="J1335" s="19">
        <v>0</v>
      </c>
      <c r="K1335" s="19">
        <v>0</v>
      </c>
      <c r="L1335" s="19">
        <v>0</v>
      </c>
      <c r="M1335" s="19">
        <v>0</v>
      </c>
      <c r="N1335" s="19">
        <v>0</v>
      </c>
      <c r="O1335" s="19">
        <v>0</v>
      </c>
      <c r="P1335" s="19">
        <v>0</v>
      </c>
      <c r="Q1335" s="19">
        <v>0</v>
      </c>
      <c r="R1335" s="19">
        <v>0</v>
      </c>
      <c r="S1335" s="1" t="s">
        <v>45</v>
      </c>
      <c r="T1335" s="1" t="s">
        <v>10</v>
      </c>
      <c r="U1335" t="str">
        <f>IFERROR(VLOOKUP(JRC_IDEES_powergen[[#This Row],[Headers]],sections[#All],1,FALSE),U1334)</f>
        <v>CO2 emissions (kt CO2)</v>
      </c>
      <c r="V1335" t="str">
        <f>IFERROR(VLOOKUP(JRC_IDEES_powergen[[#This Row],[Headers]],ec[#All],3,FALSE),"")</f>
        <v>3270A</v>
      </c>
      <c r="W1335" t="str">
        <f>VLOOKUP(MID(JRC_IDEES_powergen[[#This Row],[Source.Name]],25,2),Table5[#All],3,FALSE)</f>
        <v>Luxembourg</v>
      </c>
    </row>
    <row r="1336" spans="2:23" x14ac:dyDescent="0.25">
      <c r="B1336" t="str">
        <f t="shared" si="20"/>
        <v/>
      </c>
      <c r="C1336" s="19">
        <v>0</v>
      </c>
      <c r="D1336" s="19">
        <v>0</v>
      </c>
      <c r="E1336" s="19">
        <v>0</v>
      </c>
      <c r="F1336" s="19">
        <v>0</v>
      </c>
      <c r="G1336" s="19">
        <v>0</v>
      </c>
      <c r="H1336" s="19">
        <v>0</v>
      </c>
      <c r="I1336" s="19">
        <v>0</v>
      </c>
      <c r="J1336" s="19">
        <v>0</v>
      </c>
      <c r="K1336" s="19">
        <v>0</v>
      </c>
      <c r="L1336" s="19">
        <v>0</v>
      </c>
      <c r="M1336" s="19">
        <v>0</v>
      </c>
      <c r="N1336" s="19">
        <v>0</v>
      </c>
      <c r="O1336" s="19">
        <v>0</v>
      </c>
      <c r="P1336" s="19">
        <v>0</v>
      </c>
      <c r="Q1336" s="19">
        <v>0</v>
      </c>
      <c r="R1336" s="19">
        <v>0</v>
      </c>
      <c r="S1336" s="1" t="s">
        <v>45</v>
      </c>
      <c r="T1336" s="1" t="s">
        <v>11</v>
      </c>
      <c r="U1336" t="str">
        <f>IFERROR(VLOOKUP(JRC_IDEES_powergen[[#This Row],[Headers]],sections[#All],1,FALSE),U1335)</f>
        <v>CO2 emissions (kt CO2)</v>
      </c>
      <c r="V1336" t="str">
        <f>IFERROR(VLOOKUP(JRC_IDEES_powergen[[#This Row],[Headers]],ec[#All],3,FALSE),"")</f>
        <v>3280</v>
      </c>
      <c r="W1336" t="str">
        <f>VLOOKUP(MID(JRC_IDEES_powergen[[#This Row],[Source.Name]],25,2),Table5[#All],3,FALSE)</f>
        <v>Luxembourg</v>
      </c>
    </row>
    <row r="1337" spans="2:23" x14ac:dyDescent="0.25">
      <c r="B1337" t="str">
        <f t="shared" si="20"/>
        <v>CO2 emissions (kt CO2) - 4100</v>
      </c>
      <c r="C1337" s="19">
        <v>1.0098001861949422</v>
      </c>
      <c r="D1337" s="19">
        <v>1.173716249508</v>
      </c>
      <c r="E1337" s="19">
        <v>2.8197516453480005</v>
      </c>
      <c r="F1337" s="19">
        <v>3.2889703825440004</v>
      </c>
      <c r="G1337" s="19">
        <v>2.3487948000000003</v>
      </c>
      <c r="H1337" s="19">
        <v>2.7761451166115658</v>
      </c>
      <c r="I1337" s="19">
        <v>2.5836742800000003</v>
      </c>
      <c r="J1337" s="19">
        <v>2.5836977679480002</v>
      </c>
      <c r="K1337" s="19">
        <v>2.6725291872840002</v>
      </c>
      <c r="L1337" s="19">
        <v>3.2883127200000004</v>
      </c>
      <c r="M1337" s="19">
        <v>3.8710773445732274</v>
      </c>
      <c r="N1337" s="19">
        <v>5.3856235882071894</v>
      </c>
      <c r="O1337" s="19">
        <v>4.2851714616568666</v>
      </c>
      <c r="P1337" s="19">
        <v>6.5080596736596732</v>
      </c>
      <c r="Q1337" s="19">
        <v>4.4880000000000067</v>
      </c>
      <c r="R1337" s="19">
        <v>3.1414765469863433</v>
      </c>
      <c r="S1337" s="1" t="s">
        <v>45</v>
      </c>
      <c r="T1337" s="1" t="s">
        <v>12</v>
      </c>
      <c r="U1337" t="str">
        <f>IFERROR(VLOOKUP(JRC_IDEES_powergen[[#This Row],[Headers]],sections[#All],1,FALSE),U1336)</f>
        <v>CO2 emissions (kt CO2)</v>
      </c>
      <c r="V1337" t="str">
        <f>IFERROR(VLOOKUP(JRC_IDEES_powergen[[#This Row],[Headers]],ec[#All],3,FALSE),"")</f>
        <v/>
      </c>
      <c r="W1337" t="str">
        <f>VLOOKUP(MID(JRC_IDEES_powergen[[#This Row],[Source.Name]],25,2),Table5[#All],3,FALSE)</f>
        <v>Luxembourg</v>
      </c>
    </row>
    <row r="1338" spans="2:23" x14ac:dyDescent="0.25">
      <c r="B1338" t="str">
        <f t="shared" si="20"/>
        <v>CO2 emissions (kt CO2) - 5542</v>
      </c>
      <c r="C1338" s="19">
        <v>1.0098001861949422</v>
      </c>
      <c r="D1338" s="19">
        <v>1.173716249508</v>
      </c>
      <c r="E1338" s="19">
        <v>2.8197516453480005</v>
      </c>
      <c r="F1338" s="19">
        <v>3.2889703825440004</v>
      </c>
      <c r="G1338" s="19">
        <v>2.3487948000000003</v>
      </c>
      <c r="H1338" s="19">
        <v>2.7761451166115658</v>
      </c>
      <c r="I1338" s="19">
        <v>2.5836742800000003</v>
      </c>
      <c r="J1338" s="19">
        <v>2.5836977679480002</v>
      </c>
      <c r="K1338" s="19">
        <v>2.6725291872840002</v>
      </c>
      <c r="L1338" s="19">
        <v>3.2883127200000004</v>
      </c>
      <c r="M1338" s="19">
        <v>3.8710773445732274</v>
      </c>
      <c r="N1338" s="19">
        <v>5.3856235882071894</v>
      </c>
      <c r="O1338" s="19">
        <v>4.2851714616568666</v>
      </c>
      <c r="P1338" s="19">
        <v>6.5080596736596732</v>
      </c>
      <c r="Q1338" s="19">
        <v>4.4880000000000067</v>
      </c>
      <c r="R1338" s="19">
        <v>3.1414765469863433</v>
      </c>
      <c r="S1338" s="1" t="s">
        <v>45</v>
      </c>
      <c r="T1338" s="1" t="s">
        <v>13</v>
      </c>
      <c r="U1338" t="str">
        <f>IFERROR(VLOOKUP(JRC_IDEES_powergen[[#This Row],[Headers]],sections[#All],1,FALSE),U1337)</f>
        <v>CO2 emissions (kt CO2)</v>
      </c>
      <c r="V1338" t="str">
        <f>IFERROR(VLOOKUP(JRC_IDEES_powergen[[#This Row],[Headers]],ec[#All],3,FALSE),"")</f>
        <v>4100</v>
      </c>
      <c r="W1338" t="str">
        <f>VLOOKUP(MID(JRC_IDEES_powergen[[#This Row],[Source.Name]],25,2),Table5[#All],3,FALSE)</f>
        <v>Luxembourg</v>
      </c>
    </row>
    <row r="1339" spans="2:23" x14ac:dyDescent="0.25">
      <c r="B1339" t="str">
        <f t="shared" si="20"/>
        <v>CO2 emissions (kt CO2) - 4200</v>
      </c>
      <c r="C1339" s="19">
        <v>0</v>
      </c>
      <c r="D1339" s="19">
        <v>0</v>
      </c>
      <c r="E1339" s="19">
        <v>0</v>
      </c>
      <c r="F1339" s="19">
        <v>0</v>
      </c>
      <c r="G1339" s="19">
        <v>0</v>
      </c>
      <c r="H1339" s="19">
        <v>0</v>
      </c>
      <c r="I1339" s="19">
        <v>0</v>
      </c>
      <c r="J1339" s="19">
        <v>0</v>
      </c>
      <c r="K1339" s="19">
        <v>0</v>
      </c>
      <c r="L1339" s="19">
        <v>0</v>
      </c>
      <c r="M1339" s="19">
        <v>0</v>
      </c>
      <c r="N1339" s="19">
        <v>0</v>
      </c>
      <c r="O1339" s="19">
        <v>0</v>
      </c>
      <c r="P1339" s="19">
        <v>0</v>
      </c>
      <c r="Q1339" s="19">
        <v>0</v>
      </c>
      <c r="R1339" s="19">
        <v>0</v>
      </c>
      <c r="S1339" s="1" t="s">
        <v>45</v>
      </c>
      <c r="T1339" s="1" t="s">
        <v>14</v>
      </c>
      <c r="U1339" t="str">
        <f>IFERROR(VLOOKUP(JRC_IDEES_powergen[[#This Row],[Headers]],sections[#All],1,FALSE),U1338)</f>
        <v>CO2 emissions (kt CO2)</v>
      </c>
      <c r="V1339" t="str">
        <f>IFERROR(VLOOKUP(JRC_IDEES_powergen[[#This Row],[Headers]],ec[#All],3,FALSE),"")</f>
        <v>5542</v>
      </c>
      <c r="W1339" t="str">
        <f>VLOOKUP(MID(JRC_IDEES_powergen[[#This Row],[Source.Name]],25,2),Table5[#All],3,FALSE)</f>
        <v>Luxembourg</v>
      </c>
    </row>
    <row r="1340" spans="2:23" x14ac:dyDescent="0.25">
      <c r="B1340" t="str">
        <f t="shared" si="20"/>
        <v>CO2 emissions (kt CO2) - 0</v>
      </c>
      <c r="C1340" s="19">
        <v>0</v>
      </c>
      <c r="D1340" s="19">
        <v>0</v>
      </c>
      <c r="E1340" s="19">
        <v>0</v>
      </c>
      <c r="F1340" s="19">
        <v>0</v>
      </c>
      <c r="G1340" s="19">
        <v>0</v>
      </c>
      <c r="H1340" s="19">
        <v>0</v>
      </c>
      <c r="I1340" s="19">
        <v>0</v>
      </c>
      <c r="J1340" s="19">
        <v>0</v>
      </c>
      <c r="K1340" s="19">
        <v>0</v>
      </c>
      <c r="L1340" s="19">
        <v>0</v>
      </c>
      <c r="M1340" s="19">
        <v>0</v>
      </c>
      <c r="N1340" s="19">
        <v>0</v>
      </c>
      <c r="O1340" s="19">
        <v>0</v>
      </c>
      <c r="P1340" s="19">
        <v>0</v>
      </c>
      <c r="Q1340" s="19">
        <v>0</v>
      </c>
      <c r="R1340" s="19">
        <v>0</v>
      </c>
      <c r="S1340" s="1" t="s">
        <v>45</v>
      </c>
      <c r="T1340" s="1" t="s">
        <v>15</v>
      </c>
      <c r="U1340" t="str">
        <f>IFERROR(VLOOKUP(JRC_IDEES_powergen[[#This Row],[Headers]],sections[#All],1,FALSE),U1339)</f>
        <v>CO2 emissions (kt CO2)</v>
      </c>
      <c r="V1340" t="str">
        <f>IFERROR(VLOOKUP(JRC_IDEES_powergen[[#This Row],[Headers]],ec[#All],3,FALSE),"")</f>
        <v>4200</v>
      </c>
      <c r="W1340" t="str">
        <f>VLOOKUP(MID(JRC_IDEES_powergen[[#This Row],[Source.Name]],25,2),Table5[#All],3,FALSE)</f>
        <v>Luxembourg</v>
      </c>
    </row>
    <row r="1341" spans="2:23" x14ac:dyDescent="0.25">
      <c r="B1341" t="str">
        <f t="shared" si="20"/>
        <v>CO2 emissions (kt CO2) - 5541</v>
      </c>
      <c r="C1341" s="19">
        <v>0</v>
      </c>
      <c r="D1341" s="19">
        <v>0</v>
      </c>
      <c r="E1341" s="19">
        <v>0</v>
      </c>
      <c r="F1341" s="19">
        <v>0</v>
      </c>
      <c r="G1341" s="19">
        <v>0</v>
      </c>
      <c r="H1341" s="19">
        <v>0</v>
      </c>
      <c r="I1341" s="19">
        <v>0</v>
      </c>
      <c r="J1341" s="19">
        <v>0</v>
      </c>
      <c r="K1341" s="19">
        <v>0</v>
      </c>
      <c r="L1341" s="19">
        <v>0</v>
      </c>
      <c r="M1341" s="19">
        <v>0</v>
      </c>
      <c r="N1341" s="19">
        <v>0</v>
      </c>
      <c r="O1341" s="19">
        <v>0</v>
      </c>
      <c r="P1341" s="19">
        <v>0</v>
      </c>
      <c r="Q1341" s="19">
        <v>0</v>
      </c>
      <c r="R1341" s="19">
        <v>0</v>
      </c>
      <c r="S1341" s="1" t="s">
        <v>45</v>
      </c>
      <c r="T1341" s="1" t="s">
        <v>16</v>
      </c>
      <c r="U1341" t="str">
        <f>IFERROR(VLOOKUP(JRC_IDEES_powergen[[#This Row],[Headers]],sections[#All],1,FALSE),U1340)</f>
        <v>CO2 emissions (kt CO2)</v>
      </c>
      <c r="V1341">
        <f>IFERROR(VLOOKUP(JRC_IDEES_powergen[[#This Row],[Headers]],ec[#All],3,FALSE),"")</f>
        <v>0</v>
      </c>
      <c r="W1341" t="str">
        <f>VLOOKUP(MID(JRC_IDEES_powergen[[#This Row],[Source.Name]],25,2),Table5[#All],3,FALSE)</f>
        <v>Luxembourg</v>
      </c>
    </row>
    <row r="1342" spans="2:23" x14ac:dyDescent="0.25">
      <c r="B1342" t="str">
        <f t="shared" si="20"/>
        <v>CO2 emissions (kt CO2) - 55431</v>
      </c>
      <c r="C1342" s="19">
        <v>0</v>
      </c>
      <c r="D1342" s="19">
        <v>0</v>
      </c>
      <c r="E1342" s="19">
        <v>0</v>
      </c>
      <c r="F1342" s="19">
        <v>0</v>
      </c>
      <c r="G1342" s="19">
        <v>0</v>
      </c>
      <c r="H1342" s="19">
        <v>0</v>
      </c>
      <c r="I1342" s="19">
        <v>0</v>
      </c>
      <c r="J1342" s="19">
        <v>0</v>
      </c>
      <c r="K1342" s="19">
        <v>0</v>
      </c>
      <c r="L1342" s="19">
        <v>0</v>
      </c>
      <c r="M1342" s="19">
        <v>0</v>
      </c>
      <c r="N1342" s="19">
        <v>0</v>
      </c>
      <c r="O1342" s="19">
        <v>0</v>
      </c>
      <c r="P1342" s="19">
        <v>0</v>
      </c>
      <c r="Q1342" s="19">
        <v>0</v>
      </c>
      <c r="R1342" s="19">
        <v>0</v>
      </c>
      <c r="S1342" s="1" t="s">
        <v>45</v>
      </c>
      <c r="T1342" s="1" t="s">
        <v>17</v>
      </c>
      <c r="U1342" t="str">
        <f>IFERROR(VLOOKUP(JRC_IDEES_powergen[[#This Row],[Headers]],sections[#All],1,FALSE),U1341)</f>
        <v>CO2 emissions (kt CO2)</v>
      </c>
      <c r="V1342" t="str">
        <f>IFERROR(VLOOKUP(JRC_IDEES_powergen[[#This Row],[Headers]],ec[#All],3,FALSE),"")</f>
        <v>5541</v>
      </c>
      <c r="W1342" t="str">
        <f>VLOOKUP(MID(JRC_IDEES_powergen[[#This Row],[Source.Name]],25,2),Table5[#All],3,FALSE)</f>
        <v>Luxembourg</v>
      </c>
    </row>
    <row r="1343" spans="2:23" x14ac:dyDescent="0.25">
      <c r="B1343" t="str">
        <f t="shared" si="20"/>
        <v>CO2 emissions (kt CO2) - 5545</v>
      </c>
      <c r="C1343" s="19">
        <v>0</v>
      </c>
      <c r="D1343" s="19">
        <v>0</v>
      </c>
      <c r="E1343" s="19">
        <v>0</v>
      </c>
      <c r="F1343" s="19">
        <v>0</v>
      </c>
      <c r="G1343" s="19">
        <v>0</v>
      </c>
      <c r="H1343" s="19">
        <v>0</v>
      </c>
      <c r="I1343" s="19">
        <v>0</v>
      </c>
      <c r="J1343" s="19">
        <v>0</v>
      </c>
      <c r="K1343" s="19">
        <v>0</v>
      </c>
      <c r="L1343" s="19">
        <v>0</v>
      </c>
      <c r="M1343" s="19">
        <v>0</v>
      </c>
      <c r="N1343" s="19">
        <v>0</v>
      </c>
      <c r="O1343" s="19">
        <v>0</v>
      </c>
      <c r="P1343" s="19">
        <v>0</v>
      </c>
      <c r="Q1343" s="19">
        <v>0</v>
      </c>
      <c r="R1343" s="19">
        <v>0</v>
      </c>
      <c r="S1343" s="1" t="s">
        <v>45</v>
      </c>
      <c r="T1343" s="1" t="s">
        <v>18</v>
      </c>
      <c r="U1343" t="str">
        <f>IFERROR(VLOOKUP(JRC_IDEES_powergen[[#This Row],[Headers]],sections[#All],1,FALSE),U1342)</f>
        <v>CO2 emissions (kt CO2)</v>
      </c>
      <c r="V1343" t="str">
        <f>IFERROR(VLOOKUP(JRC_IDEES_powergen[[#This Row],[Headers]],ec[#All],3,FALSE),"")</f>
        <v>55431</v>
      </c>
      <c r="W1343" t="str">
        <f>VLOOKUP(MID(JRC_IDEES_powergen[[#This Row],[Source.Name]],25,2),Table5[#All],3,FALSE)</f>
        <v>Luxembourg</v>
      </c>
    </row>
    <row r="1344" spans="2:23" x14ac:dyDescent="0.25">
      <c r="B1344" t="str">
        <f t="shared" si="20"/>
        <v>CO2 emissions (kt CO2) - 0</v>
      </c>
      <c r="C1344" s="19">
        <v>0</v>
      </c>
      <c r="D1344" s="19">
        <v>0</v>
      </c>
      <c r="E1344" s="19">
        <v>0</v>
      </c>
      <c r="F1344" s="19">
        <v>0</v>
      </c>
      <c r="G1344" s="19">
        <v>0</v>
      </c>
      <c r="H1344" s="19">
        <v>0</v>
      </c>
      <c r="I1344" s="19">
        <v>0</v>
      </c>
      <c r="J1344" s="19">
        <v>0</v>
      </c>
      <c r="K1344" s="19">
        <v>0</v>
      </c>
      <c r="L1344" s="19">
        <v>0</v>
      </c>
      <c r="M1344" s="19">
        <v>0</v>
      </c>
      <c r="N1344" s="19">
        <v>0</v>
      </c>
      <c r="O1344" s="19">
        <v>0</v>
      </c>
      <c r="P1344" s="19">
        <v>0</v>
      </c>
      <c r="Q1344" s="19">
        <v>0</v>
      </c>
      <c r="R1344" s="19">
        <v>0</v>
      </c>
      <c r="S1344" s="1" t="s">
        <v>45</v>
      </c>
      <c r="T1344" s="1" t="s">
        <v>19</v>
      </c>
      <c r="U1344" t="str">
        <f>IFERROR(VLOOKUP(JRC_IDEES_powergen[[#This Row],[Headers]],sections[#All],1,FALSE),U1343)</f>
        <v>CO2 emissions (kt CO2)</v>
      </c>
      <c r="V1344" t="str">
        <f>IFERROR(VLOOKUP(JRC_IDEES_powergen[[#This Row],[Headers]],ec[#All],3,FALSE),"")</f>
        <v>5545</v>
      </c>
      <c r="W1344" t="str">
        <f>VLOOKUP(MID(JRC_IDEES_powergen[[#This Row],[Source.Name]],25,2),Table5[#All],3,FALSE)</f>
        <v>Luxembourg</v>
      </c>
    </row>
    <row r="1345" spans="2:23" x14ac:dyDescent="0.25">
      <c r="B1345" t="str">
        <f t="shared" si="20"/>
        <v>CO2 emissions (kt CO2) - 7100</v>
      </c>
      <c r="C1345" s="19">
        <v>0</v>
      </c>
      <c r="D1345" s="19">
        <v>0</v>
      </c>
      <c r="E1345" s="19">
        <v>0</v>
      </c>
      <c r="F1345" s="19">
        <v>0</v>
      </c>
      <c r="G1345" s="19">
        <v>0</v>
      </c>
      <c r="H1345" s="19">
        <v>0</v>
      </c>
      <c r="I1345" s="19">
        <v>0</v>
      </c>
      <c r="J1345" s="19">
        <v>0</v>
      </c>
      <c r="K1345" s="19">
        <v>0</v>
      </c>
      <c r="L1345" s="19">
        <v>0</v>
      </c>
      <c r="M1345" s="19">
        <v>0</v>
      </c>
      <c r="N1345" s="19">
        <v>0</v>
      </c>
      <c r="O1345" s="19">
        <v>0</v>
      </c>
      <c r="P1345" s="19">
        <v>0</v>
      </c>
      <c r="Q1345" s="19">
        <v>0</v>
      </c>
      <c r="R1345" s="19">
        <v>0</v>
      </c>
      <c r="S1345" s="1" t="s">
        <v>45</v>
      </c>
      <c r="T1345" s="1" t="s">
        <v>20</v>
      </c>
      <c r="U1345" t="str">
        <f>IFERROR(VLOOKUP(JRC_IDEES_powergen[[#This Row],[Headers]],sections[#All],1,FALSE),U1344)</f>
        <v>CO2 emissions (kt CO2)</v>
      </c>
      <c r="V1345">
        <f>IFERROR(VLOOKUP(JRC_IDEES_powergen[[#This Row],[Headers]],ec[#All],3,FALSE),"")</f>
        <v>0</v>
      </c>
      <c r="W1345" t="str">
        <f>VLOOKUP(MID(JRC_IDEES_powergen[[#This Row],[Source.Name]],25,2),Table5[#All],3,FALSE)</f>
        <v>Luxembourg</v>
      </c>
    </row>
    <row r="1346" spans="2:23" x14ac:dyDescent="0.25">
      <c r="B1346" t="str">
        <f t="shared" si="20"/>
        <v>CO2 emissions (kt CO2) - 55432</v>
      </c>
      <c r="C1346" s="19">
        <v>0</v>
      </c>
      <c r="D1346" s="19">
        <v>0</v>
      </c>
      <c r="E1346" s="19">
        <v>0</v>
      </c>
      <c r="F1346" s="19">
        <v>0</v>
      </c>
      <c r="G1346" s="19">
        <v>0</v>
      </c>
      <c r="H1346" s="19">
        <v>0</v>
      </c>
      <c r="I1346" s="19">
        <v>0</v>
      </c>
      <c r="J1346" s="19">
        <v>0</v>
      </c>
      <c r="K1346" s="19">
        <v>0</v>
      </c>
      <c r="L1346" s="19">
        <v>0</v>
      </c>
      <c r="M1346" s="19">
        <v>0</v>
      </c>
      <c r="N1346" s="19">
        <v>0</v>
      </c>
      <c r="O1346" s="19">
        <v>0</v>
      </c>
      <c r="P1346" s="19">
        <v>0</v>
      </c>
      <c r="Q1346" s="19">
        <v>0</v>
      </c>
      <c r="R1346" s="19">
        <v>0</v>
      </c>
      <c r="S1346" s="1" t="s">
        <v>45</v>
      </c>
      <c r="T1346" s="1" t="s">
        <v>21</v>
      </c>
      <c r="U1346" t="str">
        <f>IFERROR(VLOOKUP(JRC_IDEES_powergen[[#This Row],[Headers]],sections[#All],1,FALSE),U1345)</f>
        <v>CO2 emissions (kt CO2)</v>
      </c>
      <c r="V1346" t="str">
        <f>IFERROR(VLOOKUP(JRC_IDEES_powergen[[#This Row],[Headers]],ec[#All],3,FALSE),"")</f>
        <v>7100</v>
      </c>
      <c r="W1346" t="str">
        <f>VLOOKUP(MID(JRC_IDEES_powergen[[#This Row],[Source.Name]],25,2),Table5[#All],3,FALSE)</f>
        <v>Luxembourg</v>
      </c>
    </row>
    <row r="1347" spans="2:23" x14ac:dyDescent="0.25">
      <c r="B1347" t="str">
        <f t="shared" ref="B1347:B1410" si="21">IF(V1348&lt;&gt;"",U1348&amp;" - "&amp;V1348,"")</f>
        <v>CO2 emissions (kt CO2) - 5532</v>
      </c>
      <c r="C1347" s="19">
        <v>0</v>
      </c>
      <c r="D1347" s="19">
        <v>0</v>
      </c>
      <c r="E1347" s="19">
        <v>0</v>
      </c>
      <c r="F1347" s="19">
        <v>0</v>
      </c>
      <c r="G1347" s="19">
        <v>0</v>
      </c>
      <c r="H1347" s="19">
        <v>0</v>
      </c>
      <c r="I1347" s="19">
        <v>0</v>
      </c>
      <c r="J1347" s="19">
        <v>0</v>
      </c>
      <c r="K1347" s="19">
        <v>0</v>
      </c>
      <c r="L1347" s="19">
        <v>0</v>
      </c>
      <c r="M1347" s="19">
        <v>0</v>
      </c>
      <c r="N1347" s="19">
        <v>0</v>
      </c>
      <c r="O1347" s="19">
        <v>0</v>
      </c>
      <c r="P1347" s="19">
        <v>0</v>
      </c>
      <c r="Q1347" s="19">
        <v>0</v>
      </c>
      <c r="R1347" s="19">
        <v>0</v>
      </c>
      <c r="S1347" s="1" t="s">
        <v>45</v>
      </c>
      <c r="T1347" s="1" t="s">
        <v>22</v>
      </c>
      <c r="U1347" t="str">
        <f>IFERROR(VLOOKUP(JRC_IDEES_powergen[[#This Row],[Headers]],sections[#All],1,FALSE),U1346)</f>
        <v>CO2 emissions (kt CO2)</v>
      </c>
      <c r="V1347" t="str">
        <f>IFERROR(VLOOKUP(JRC_IDEES_powergen[[#This Row],[Headers]],ec[#All],3,FALSE),"")</f>
        <v>55432</v>
      </c>
      <c r="W1347" t="str">
        <f>VLOOKUP(MID(JRC_IDEES_powergen[[#This Row],[Source.Name]],25,2),Table5[#All],3,FALSE)</f>
        <v>Luxembourg</v>
      </c>
    </row>
    <row r="1348" spans="2:23" x14ac:dyDescent="0.25">
      <c r="B1348" t="str">
        <f t="shared" si="21"/>
        <v>CO2 emissions (kt CO2) - 5550</v>
      </c>
      <c r="C1348" s="19">
        <v>0</v>
      </c>
      <c r="D1348" s="19">
        <v>0</v>
      </c>
      <c r="E1348" s="19">
        <v>0</v>
      </c>
      <c r="F1348" s="19">
        <v>0</v>
      </c>
      <c r="G1348" s="19">
        <v>0</v>
      </c>
      <c r="H1348" s="19">
        <v>0</v>
      </c>
      <c r="I1348" s="19">
        <v>0</v>
      </c>
      <c r="J1348" s="19">
        <v>0</v>
      </c>
      <c r="K1348" s="19">
        <v>0</v>
      </c>
      <c r="L1348" s="19">
        <v>0</v>
      </c>
      <c r="M1348" s="19">
        <v>0</v>
      </c>
      <c r="N1348" s="19">
        <v>0</v>
      </c>
      <c r="O1348" s="19">
        <v>0</v>
      </c>
      <c r="P1348" s="19">
        <v>0</v>
      </c>
      <c r="Q1348" s="19">
        <v>0</v>
      </c>
      <c r="R1348" s="19">
        <v>0</v>
      </c>
      <c r="S1348" s="1" t="s">
        <v>45</v>
      </c>
      <c r="T1348" s="1" t="s">
        <v>23</v>
      </c>
      <c r="U1348" t="str">
        <f>IFERROR(VLOOKUP(JRC_IDEES_powergen[[#This Row],[Headers]],sections[#All],1,FALSE),U1347)</f>
        <v>CO2 emissions (kt CO2)</v>
      </c>
      <c r="V1348" t="str">
        <f>IFERROR(VLOOKUP(JRC_IDEES_powergen[[#This Row],[Headers]],ec[#All],3,FALSE),"")</f>
        <v>5532</v>
      </c>
      <c r="W1348" t="str">
        <f>VLOOKUP(MID(JRC_IDEES_powergen[[#This Row],[Source.Name]],25,2),Table5[#All],3,FALSE)</f>
        <v>Luxembourg</v>
      </c>
    </row>
    <row r="1349" spans="2:23" x14ac:dyDescent="0.25">
      <c r="B1349" t="str">
        <f t="shared" si="21"/>
        <v>CO2 emissions (kt CO2) - 99998</v>
      </c>
      <c r="C1349" s="19">
        <v>0</v>
      </c>
      <c r="D1349" s="19">
        <v>0</v>
      </c>
      <c r="E1349" s="19">
        <v>0</v>
      </c>
      <c r="F1349" s="19">
        <v>0</v>
      </c>
      <c r="G1349" s="19">
        <v>0</v>
      </c>
      <c r="H1349" s="19">
        <v>0</v>
      </c>
      <c r="I1349" s="19">
        <v>0</v>
      </c>
      <c r="J1349" s="19">
        <v>0</v>
      </c>
      <c r="K1349" s="19">
        <v>0</v>
      </c>
      <c r="L1349" s="19">
        <v>0</v>
      </c>
      <c r="M1349" s="19">
        <v>0</v>
      </c>
      <c r="N1349" s="19">
        <v>0</v>
      </c>
      <c r="O1349" s="19">
        <v>0</v>
      </c>
      <c r="P1349" s="19">
        <v>0</v>
      </c>
      <c r="Q1349" s="19">
        <v>0</v>
      </c>
      <c r="R1349" s="19">
        <v>0</v>
      </c>
      <c r="S1349" s="1" t="s">
        <v>45</v>
      </c>
      <c r="T1349" s="1" t="s">
        <v>24</v>
      </c>
      <c r="U1349" t="str">
        <f>IFERROR(VLOOKUP(JRC_IDEES_powergen[[#This Row],[Headers]],sections[#All],1,FALSE),U1348)</f>
        <v>CO2 emissions (kt CO2)</v>
      </c>
      <c r="V1349" t="str">
        <f>IFERROR(VLOOKUP(JRC_IDEES_powergen[[#This Row],[Headers]],ec[#All],3,FALSE),"")</f>
        <v>5550</v>
      </c>
      <c r="W1349" t="str">
        <f>VLOOKUP(MID(JRC_IDEES_powergen[[#This Row],[Source.Name]],25,2),Table5[#All],3,FALSE)</f>
        <v>Luxembourg</v>
      </c>
    </row>
    <row r="1350" spans="2:23" x14ac:dyDescent="0.25">
      <c r="B1350" t="str">
        <f t="shared" si="21"/>
        <v>CO2 emissions (kt CO2) - 99999</v>
      </c>
      <c r="C1350" s="19">
        <v>0</v>
      </c>
      <c r="D1350" s="19">
        <v>0</v>
      </c>
      <c r="E1350" s="19">
        <v>0</v>
      </c>
      <c r="F1350" s="19">
        <v>0</v>
      </c>
      <c r="G1350" s="19">
        <v>0</v>
      </c>
      <c r="H1350" s="19">
        <v>0</v>
      </c>
      <c r="I1350" s="19">
        <v>0</v>
      </c>
      <c r="J1350" s="19">
        <v>0</v>
      </c>
      <c r="K1350" s="19">
        <v>0</v>
      </c>
      <c r="L1350" s="19">
        <v>0</v>
      </c>
      <c r="M1350" s="19">
        <v>0</v>
      </c>
      <c r="N1350" s="19">
        <v>0</v>
      </c>
      <c r="O1350" s="19">
        <v>0</v>
      </c>
      <c r="P1350" s="19">
        <v>0</v>
      </c>
      <c r="Q1350" s="19">
        <v>0</v>
      </c>
      <c r="R1350" s="19">
        <v>0</v>
      </c>
      <c r="S1350" s="1" t="s">
        <v>45</v>
      </c>
      <c r="T1350" s="1" t="s">
        <v>25</v>
      </c>
      <c r="U1350" t="str">
        <f>IFERROR(VLOOKUP(JRC_IDEES_powergen[[#This Row],[Headers]],sections[#All],1,FALSE),U1349)</f>
        <v>CO2 emissions (kt CO2)</v>
      </c>
      <c r="V1350" t="str">
        <f>IFERROR(VLOOKUP(JRC_IDEES_powergen[[#This Row],[Headers]],ec[#All],3,FALSE),"")</f>
        <v>99998</v>
      </c>
      <c r="W1350" t="str">
        <f>VLOOKUP(MID(JRC_IDEES_powergen[[#This Row],[Source.Name]],25,2),Table5[#All],3,FALSE)</f>
        <v>Luxembourg</v>
      </c>
    </row>
    <row r="1351" spans="2:23" x14ac:dyDescent="0.25">
      <c r="B1351" t="str">
        <f t="shared" si="21"/>
        <v/>
      </c>
      <c r="C1351" s="19">
        <v>0</v>
      </c>
      <c r="D1351" s="19">
        <v>0</v>
      </c>
      <c r="E1351" s="19">
        <v>0</v>
      </c>
      <c r="F1351" s="19">
        <v>0</v>
      </c>
      <c r="G1351" s="19">
        <v>0</v>
      </c>
      <c r="H1351" s="19">
        <v>0</v>
      </c>
      <c r="I1351" s="19">
        <v>0</v>
      </c>
      <c r="J1351" s="19">
        <v>0</v>
      </c>
      <c r="K1351" s="19">
        <v>0</v>
      </c>
      <c r="L1351" s="19">
        <v>0</v>
      </c>
      <c r="M1351" s="19">
        <v>0</v>
      </c>
      <c r="N1351" s="19">
        <v>0</v>
      </c>
      <c r="O1351" s="19">
        <v>0</v>
      </c>
      <c r="P1351" s="19">
        <v>0</v>
      </c>
      <c r="Q1351" s="19">
        <v>0</v>
      </c>
      <c r="R1351" s="19">
        <v>0</v>
      </c>
      <c r="S1351" s="1" t="s">
        <v>45</v>
      </c>
      <c r="T1351" s="1" t="s">
        <v>26</v>
      </c>
      <c r="U1351" t="str">
        <f>IFERROR(VLOOKUP(JRC_IDEES_powergen[[#This Row],[Headers]],sections[#All],1,FALSE),U1350)</f>
        <v>CO2 emissions (kt CO2)</v>
      </c>
      <c r="V1351" t="str">
        <f>IFERROR(VLOOKUP(JRC_IDEES_powergen[[#This Row],[Headers]],ec[#All],3,FALSE),"")</f>
        <v>99999</v>
      </c>
      <c r="W1351" t="str">
        <f>VLOOKUP(MID(JRC_IDEES_powergen[[#This Row],[Source.Name]],25,2),Table5[#All],3,FALSE)</f>
        <v>Luxembourg</v>
      </c>
    </row>
    <row r="1352" spans="2:23" x14ac:dyDescent="0.25">
      <c r="B1352" t="str">
        <f t="shared" si="21"/>
        <v/>
      </c>
      <c r="C1352" s="19">
        <v>2000</v>
      </c>
      <c r="D1352" s="19">
        <v>2001</v>
      </c>
      <c r="E1352" s="19">
        <v>2002</v>
      </c>
      <c r="F1352" s="19">
        <v>2003</v>
      </c>
      <c r="G1352" s="19">
        <v>2004</v>
      </c>
      <c r="H1352" s="19">
        <v>2005</v>
      </c>
      <c r="I1352" s="19">
        <v>2006</v>
      </c>
      <c r="J1352" s="19">
        <v>2007</v>
      </c>
      <c r="K1352" s="19">
        <v>2008</v>
      </c>
      <c r="L1352" s="19">
        <v>2009</v>
      </c>
      <c r="M1352" s="19">
        <v>2010</v>
      </c>
      <c r="N1352" s="19">
        <v>2011</v>
      </c>
      <c r="O1352" s="19">
        <v>2012</v>
      </c>
      <c r="P1352" s="19">
        <v>2013</v>
      </c>
      <c r="Q1352" s="19">
        <v>2014</v>
      </c>
      <c r="R1352" s="19">
        <v>2015</v>
      </c>
      <c r="S1352" s="1" t="s">
        <v>46</v>
      </c>
      <c r="T1352" s="1" t="s">
        <v>2</v>
      </c>
      <c r="U1352" t="str">
        <f>IFERROR(VLOOKUP(JRC_IDEES_powergen[[#This Row],[Headers]],sections[#All],1,FALSE),U1351)</f>
        <v>CO2 emissions (kt CO2)</v>
      </c>
      <c r="V1352" t="str">
        <f>IFERROR(VLOOKUP(JRC_IDEES_powergen[[#This Row],[Headers]],ec[#All],3,FALSE),"")</f>
        <v/>
      </c>
      <c r="W1352" t="str">
        <f>VLOOKUP(MID(JRC_IDEES_powergen[[#This Row],[Source.Name]],25,2),Table5[#All],3,FALSE)</f>
        <v>Latvia</v>
      </c>
    </row>
    <row r="1353" spans="2:23" x14ac:dyDescent="0.25">
      <c r="B1353" t="str">
        <f t="shared" si="21"/>
        <v>Total gross distributed heat production (GWh) - 0</v>
      </c>
      <c r="C1353" s="19">
        <v>5508.1751951315391</v>
      </c>
      <c r="D1353" s="19">
        <v>5518.1225581395347</v>
      </c>
      <c r="E1353" s="19">
        <v>5084.8837209302328</v>
      </c>
      <c r="F1353" s="19">
        <v>5104.6511627906984</v>
      </c>
      <c r="G1353" s="19">
        <v>4513.814186046513</v>
      </c>
      <c r="H1353" s="19">
        <v>4573.3434648430002</v>
      </c>
      <c r="I1353" s="19">
        <v>3720.8353488372099</v>
      </c>
      <c r="J1353" s="19">
        <v>3501.1627906976746</v>
      </c>
      <c r="K1353" s="19">
        <v>3476.8251162790702</v>
      </c>
      <c r="L1353" s="19">
        <v>3291.8604651162796</v>
      </c>
      <c r="M1353" s="19">
        <v>3288.574723216489</v>
      </c>
      <c r="N1353" s="19">
        <v>2831.7125139697091</v>
      </c>
      <c r="O1353" s="19">
        <v>2767.27966743764</v>
      </c>
      <c r="P1353" s="19">
        <v>2252.0946229678607</v>
      </c>
      <c r="Q1353" s="19">
        <v>1961.8690857867791</v>
      </c>
      <c r="R1353" s="19">
        <v>1804.3974306846976</v>
      </c>
      <c r="S1353" s="1" t="s">
        <v>46</v>
      </c>
      <c r="T1353" s="1" t="s">
        <v>3</v>
      </c>
      <c r="U1353" t="str">
        <f>IFERROR(VLOOKUP(JRC_IDEES_powergen[[#This Row],[Headers]],sections[#All],1,FALSE),U1352)</f>
        <v>Total gross distributed heat production (GWh)</v>
      </c>
      <c r="V1353" t="str">
        <f>IFERROR(VLOOKUP(JRC_IDEES_powergen[[#This Row],[Headers]],ec[#All],3,FALSE),"")</f>
        <v/>
      </c>
      <c r="W1353" t="str">
        <f>VLOOKUP(MID(JRC_IDEES_powergen[[#This Row],[Source.Name]],25,2),Table5[#All],3,FALSE)</f>
        <v>Latvia</v>
      </c>
    </row>
    <row r="1354" spans="2:23" x14ac:dyDescent="0.25">
      <c r="B1354" t="str">
        <f t="shared" si="21"/>
        <v>Total gross distributed heat production (GWh) - 2100</v>
      </c>
      <c r="C1354" s="19">
        <v>5508.1751951315391</v>
      </c>
      <c r="D1354" s="19">
        <v>5518.1225581395347</v>
      </c>
      <c r="E1354" s="19">
        <v>5084.8837209302328</v>
      </c>
      <c r="F1354" s="19">
        <v>5104.6511627906984</v>
      </c>
      <c r="G1354" s="19">
        <v>4513.814186046513</v>
      </c>
      <c r="H1354" s="19">
        <v>4573.3434648430002</v>
      </c>
      <c r="I1354" s="19">
        <v>3720.8353488372099</v>
      </c>
      <c r="J1354" s="19">
        <v>3501.1627906976746</v>
      </c>
      <c r="K1354" s="19">
        <v>3476.8251162790702</v>
      </c>
      <c r="L1354" s="19">
        <v>3290.851035661382</v>
      </c>
      <c r="M1354" s="19">
        <v>3286.8564865092098</v>
      </c>
      <c r="N1354" s="19">
        <v>2830.0376077477335</v>
      </c>
      <c r="O1354" s="19">
        <v>2764.6077234464683</v>
      </c>
      <c r="P1354" s="19">
        <v>2248.6128077576818</v>
      </c>
      <c r="Q1354" s="19">
        <v>1960.0650472996699</v>
      </c>
      <c r="R1354" s="19">
        <v>1802.6018104707646</v>
      </c>
      <c r="S1354" s="1" t="s">
        <v>46</v>
      </c>
      <c r="T1354" s="1" t="s">
        <v>4</v>
      </c>
      <c r="U1354" t="str">
        <f>IFERROR(VLOOKUP(JRC_IDEES_powergen[[#This Row],[Headers]],sections[#All],1,FALSE),U1353)</f>
        <v>Total gross distributed heat production (GWh)</v>
      </c>
      <c r="V1354">
        <f>IFERROR(VLOOKUP(JRC_IDEES_powergen[[#This Row],[Headers]],ec[#All],3,FALSE),"")</f>
        <v>0</v>
      </c>
      <c r="W1354" t="str">
        <f>VLOOKUP(MID(JRC_IDEES_powergen[[#This Row],[Source.Name]],25,2),Table5[#All],3,FALSE)</f>
        <v>Latvia</v>
      </c>
    </row>
    <row r="1355" spans="2:23" x14ac:dyDescent="0.25">
      <c r="B1355" t="str">
        <f t="shared" si="21"/>
        <v>Total gross distributed heat production (GWh) - 2200</v>
      </c>
      <c r="C1355" s="19">
        <v>99.979541321509586</v>
      </c>
      <c r="D1355" s="19">
        <v>101.15395334136946</v>
      </c>
      <c r="E1355" s="19">
        <v>72.093023255813932</v>
      </c>
      <c r="F1355" s="19">
        <v>63.924365654255098</v>
      </c>
      <c r="G1355" s="19">
        <v>61.42720472761733</v>
      </c>
      <c r="H1355" s="19">
        <v>52.672272514895546</v>
      </c>
      <c r="I1355" s="19">
        <v>44.718806560404346</v>
      </c>
      <c r="J1355" s="19">
        <v>43.535193018003987</v>
      </c>
      <c r="K1355" s="19">
        <v>34.008186111040366</v>
      </c>
      <c r="L1355" s="19">
        <v>28.381229759102791</v>
      </c>
      <c r="M1355" s="19">
        <v>33.231327975245975</v>
      </c>
      <c r="N1355" s="19">
        <v>27.655147309898911</v>
      </c>
      <c r="O1355" s="19">
        <v>16.261794210758314</v>
      </c>
      <c r="P1355" s="19">
        <v>19.724845631747876</v>
      </c>
      <c r="Q1355" s="19">
        <v>14.570638903922818</v>
      </c>
      <c r="R1355" s="19">
        <v>14.464182414860739</v>
      </c>
      <c r="S1355" s="1" t="s">
        <v>46</v>
      </c>
      <c r="T1355" s="1" t="s">
        <v>5</v>
      </c>
      <c r="U1355" t="str">
        <f>IFERROR(VLOOKUP(JRC_IDEES_powergen[[#This Row],[Headers]],sections[#All],1,FALSE),U1354)</f>
        <v>Total gross distributed heat production (GWh)</v>
      </c>
      <c r="V1355" t="str">
        <f>IFERROR(VLOOKUP(JRC_IDEES_powergen[[#This Row],[Headers]],ec[#All],3,FALSE),"")</f>
        <v>2100</v>
      </c>
      <c r="W1355" t="str">
        <f>VLOOKUP(MID(JRC_IDEES_powergen[[#This Row],[Source.Name]],25,2),Table5[#All],3,FALSE)</f>
        <v>Latvia</v>
      </c>
    </row>
    <row r="1356" spans="2:23" x14ac:dyDescent="0.25">
      <c r="B1356" t="str">
        <f t="shared" si="21"/>
        <v>Total gross distributed heat production (GWh) - 3210</v>
      </c>
      <c r="C1356" s="19">
        <v>23.251056121281298</v>
      </c>
      <c r="D1356" s="19">
        <v>16.27764766412842</v>
      </c>
      <c r="E1356" s="19">
        <v>10.465116279069766</v>
      </c>
      <c r="F1356" s="19">
        <v>11.62261193713729</v>
      </c>
      <c r="G1356" s="19">
        <v>12.512949111181312</v>
      </c>
      <c r="H1356" s="19">
        <v>12.595543427475025</v>
      </c>
      <c r="I1356" s="19">
        <v>12.612996722165329</v>
      </c>
      <c r="J1356" s="19">
        <v>16.039281638211992</v>
      </c>
      <c r="K1356" s="19">
        <v>9.0688496296107637</v>
      </c>
      <c r="L1356" s="19">
        <v>1.7012855981419612</v>
      </c>
      <c r="M1356" s="19">
        <v>2.0655095390890987</v>
      </c>
      <c r="N1356" s="19">
        <v>1.8455645511565728</v>
      </c>
      <c r="O1356" s="19">
        <v>0</v>
      </c>
      <c r="P1356" s="19">
        <v>0</v>
      </c>
      <c r="Q1356" s="19">
        <v>0</v>
      </c>
      <c r="R1356" s="19">
        <v>0</v>
      </c>
      <c r="S1356" s="1" t="s">
        <v>46</v>
      </c>
      <c r="T1356" s="1" t="s">
        <v>6</v>
      </c>
      <c r="U1356" t="str">
        <f>IFERROR(VLOOKUP(JRC_IDEES_powergen[[#This Row],[Headers]],sections[#All],1,FALSE),U1355)</f>
        <v>Total gross distributed heat production (GWh)</v>
      </c>
      <c r="V1356" t="str">
        <f>IFERROR(VLOOKUP(JRC_IDEES_powergen[[#This Row],[Headers]],ec[#All],3,FALSE),"")</f>
        <v>2200</v>
      </c>
      <c r="W1356" t="str">
        <f>VLOOKUP(MID(JRC_IDEES_powergen[[#This Row],[Source.Name]],25,2),Table5[#All],3,FALSE)</f>
        <v>Latvia</v>
      </c>
    </row>
    <row r="1357" spans="2:23" x14ac:dyDescent="0.25">
      <c r="B1357" t="str">
        <f t="shared" si="21"/>
        <v>Total gross distributed heat production (GWh) - 3260</v>
      </c>
      <c r="C1357" s="19">
        <v>0</v>
      </c>
      <c r="D1357" s="19">
        <v>0</v>
      </c>
      <c r="E1357" s="19">
        <v>0</v>
      </c>
      <c r="F1357" s="19">
        <v>0</v>
      </c>
      <c r="G1357" s="19">
        <v>0</v>
      </c>
      <c r="H1357" s="19">
        <v>0</v>
      </c>
      <c r="I1357" s="19">
        <v>0</v>
      </c>
      <c r="J1357" s="19">
        <v>0</v>
      </c>
      <c r="K1357" s="19">
        <v>0</v>
      </c>
      <c r="L1357" s="19">
        <v>0</v>
      </c>
      <c r="M1357" s="19">
        <v>0</v>
      </c>
      <c r="N1357" s="19">
        <v>0</v>
      </c>
      <c r="O1357" s="19">
        <v>0</v>
      </c>
      <c r="P1357" s="19">
        <v>0</v>
      </c>
      <c r="Q1357" s="19">
        <v>0</v>
      </c>
      <c r="R1357" s="19">
        <v>0</v>
      </c>
      <c r="S1357" s="1" t="s">
        <v>46</v>
      </c>
      <c r="T1357" s="1" t="s">
        <v>7</v>
      </c>
      <c r="U1357" t="str">
        <f>IFERROR(VLOOKUP(JRC_IDEES_powergen[[#This Row],[Headers]],sections[#All],1,FALSE),U1356)</f>
        <v>Total gross distributed heat production (GWh)</v>
      </c>
      <c r="V1357" t="str">
        <f>IFERROR(VLOOKUP(JRC_IDEES_powergen[[#This Row],[Headers]],ec[#All],3,FALSE),"")</f>
        <v>3210</v>
      </c>
      <c r="W1357" t="str">
        <f>VLOOKUP(MID(JRC_IDEES_powergen[[#This Row],[Source.Name]],25,2),Table5[#All],3,FALSE)</f>
        <v>Latvia</v>
      </c>
    </row>
    <row r="1358" spans="2:23" x14ac:dyDescent="0.25">
      <c r="B1358" t="str">
        <f t="shared" si="21"/>
        <v>Total gross distributed heat production (GWh) - 0</v>
      </c>
      <c r="C1358" s="19">
        <v>18.600844897025038</v>
      </c>
      <c r="D1358" s="19">
        <v>9.3015129509305261</v>
      </c>
      <c r="E1358" s="19">
        <v>9.3023255813953494</v>
      </c>
      <c r="F1358" s="19">
        <v>9.2980895497098324</v>
      </c>
      <c r="G1358" s="19">
        <v>9.1003266263136791</v>
      </c>
      <c r="H1358" s="19">
        <v>9.1603952199818366</v>
      </c>
      <c r="I1358" s="19">
        <v>9.1730885252111474</v>
      </c>
      <c r="J1358" s="19">
        <v>9.1660647783016316</v>
      </c>
      <c r="K1358" s="19">
        <v>9.0688496296107637</v>
      </c>
      <c r="L1358" s="19">
        <v>0</v>
      </c>
      <c r="M1358" s="19">
        <v>0</v>
      </c>
      <c r="N1358" s="19">
        <v>10.376749017808454</v>
      </c>
      <c r="O1358" s="19">
        <v>31.689507796510611</v>
      </c>
      <c r="P1358" s="19">
        <v>21.174465458475996</v>
      </c>
      <c r="Q1358" s="19">
        <v>0</v>
      </c>
      <c r="R1358" s="19">
        <v>10.40573865649122</v>
      </c>
      <c r="S1358" s="1" t="s">
        <v>46</v>
      </c>
      <c r="T1358" s="1" t="s">
        <v>8</v>
      </c>
      <c r="U1358" t="str">
        <f>IFERROR(VLOOKUP(JRC_IDEES_powergen[[#This Row],[Headers]],sections[#All],1,FALSE),U1357)</f>
        <v>Total gross distributed heat production (GWh)</v>
      </c>
      <c r="V1358" t="str">
        <f>IFERROR(VLOOKUP(JRC_IDEES_powergen[[#This Row],[Headers]],ec[#All],3,FALSE),"")</f>
        <v>3260</v>
      </c>
      <c r="W1358" t="str">
        <f>VLOOKUP(MID(JRC_IDEES_powergen[[#This Row],[Source.Name]],25,2),Table5[#All],3,FALSE)</f>
        <v>Latvia</v>
      </c>
    </row>
    <row r="1359" spans="2:23" x14ac:dyDescent="0.25">
      <c r="B1359" t="str">
        <f t="shared" si="21"/>
        <v>Total gross distributed heat production (GWh) - 3270A</v>
      </c>
      <c r="C1359" s="19">
        <v>812.62441143878141</v>
      </c>
      <c r="D1359" s="19">
        <v>668.5462433481315</v>
      </c>
      <c r="E1359" s="19">
        <v>630.23255813953483</v>
      </c>
      <c r="F1359" s="19">
        <v>459.09317151692295</v>
      </c>
      <c r="G1359" s="19">
        <v>394.7291521494476</v>
      </c>
      <c r="H1359" s="19">
        <v>370.9960064092644</v>
      </c>
      <c r="I1359" s="19">
        <v>157.08914099424092</v>
      </c>
      <c r="J1359" s="19">
        <v>124.87802516825958</v>
      </c>
      <c r="K1359" s="19">
        <v>94.089314907211673</v>
      </c>
      <c r="L1359" s="19">
        <v>166.90285494247152</v>
      </c>
      <c r="M1359" s="19">
        <v>122.7291882308695</v>
      </c>
      <c r="N1359" s="19">
        <v>78.402103690108305</v>
      </c>
      <c r="O1359" s="19">
        <v>46.478425337594508</v>
      </c>
      <c r="P1359" s="19">
        <v>0</v>
      </c>
      <c r="Q1359" s="19">
        <v>0</v>
      </c>
      <c r="R1359" s="19">
        <v>0</v>
      </c>
      <c r="S1359" s="1" t="s">
        <v>46</v>
      </c>
      <c r="T1359" s="1" t="s">
        <v>9</v>
      </c>
      <c r="U1359" t="str">
        <f>IFERROR(VLOOKUP(JRC_IDEES_powergen[[#This Row],[Headers]],sections[#All],1,FALSE),U1358)</f>
        <v>Total gross distributed heat production (GWh)</v>
      </c>
      <c r="V1359">
        <f>IFERROR(VLOOKUP(JRC_IDEES_powergen[[#This Row],[Headers]],ec[#All],3,FALSE),"")</f>
        <v>0</v>
      </c>
      <c r="W1359" t="str">
        <f>VLOOKUP(MID(JRC_IDEES_powergen[[#This Row],[Source.Name]],25,2),Table5[#All],3,FALSE)</f>
        <v>Latvia</v>
      </c>
    </row>
    <row r="1360" spans="2:23" x14ac:dyDescent="0.25">
      <c r="B1360" t="str">
        <f t="shared" si="21"/>
        <v>Total gross distributed heat production (GWh) - 3280</v>
      </c>
      <c r="C1360" s="19">
        <v>609.17767037757005</v>
      </c>
      <c r="D1360" s="19">
        <v>538.32506203510411</v>
      </c>
      <c r="E1360" s="19">
        <v>544.18604651162786</v>
      </c>
      <c r="F1360" s="19">
        <v>416.08950734951497</v>
      </c>
      <c r="G1360" s="19">
        <v>370.83831002228243</v>
      </c>
      <c r="H1360" s="19">
        <v>364.125709994278</v>
      </c>
      <c r="I1360" s="19">
        <v>149.06268853468117</v>
      </c>
      <c r="J1360" s="19">
        <v>116.85762336411595</v>
      </c>
      <c r="K1360" s="19">
        <v>94.089314907211673</v>
      </c>
      <c r="L1360" s="19">
        <v>160.09049351624819</v>
      </c>
      <c r="M1360" s="19">
        <v>115.84717767586747</v>
      </c>
      <c r="N1360" s="19">
        <v>78.402103690108305</v>
      </c>
      <c r="O1360" s="19">
        <v>46.478425337594508</v>
      </c>
      <c r="P1360" s="19">
        <v>0</v>
      </c>
      <c r="Q1360" s="19">
        <v>0</v>
      </c>
      <c r="R1360" s="19">
        <v>0</v>
      </c>
      <c r="S1360" s="1" t="s">
        <v>46</v>
      </c>
      <c r="T1360" s="1" t="s">
        <v>10</v>
      </c>
      <c r="U1360" t="str">
        <f>IFERROR(VLOOKUP(JRC_IDEES_powergen[[#This Row],[Headers]],sections[#All],1,FALSE),U1359)</f>
        <v>Total gross distributed heat production (GWh)</v>
      </c>
      <c r="V1360" t="str">
        <f>IFERROR(VLOOKUP(JRC_IDEES_powergen[[#This Row],[Headers]],ec[#All],3,FALSE),"")</f>
        <v>3270A</v>
      </c>
      <c r="W1360" t="str">
        <f>VLOOKUP(MID(JRC_IDEES_powergen[[#This Row],[Source.Name]],25,2),Table5[#All],3,FALSE)</f>
        <v>Latvia</v>
      </c>
    </row>
    <row r="1361" spans="2:23" x14ac:dyDescent="0.25">
      <c r="B1361" t="str">
        <f t="shared" si="21"/>
        <v/>
      </c>
      <c r="C1361" s="19">
        <v>203.44674106121136</v>
      </c>
      <c r="D1361" s="19">
        <v>130.22118131302736</v>
      </c>
      <c r="E1361" s="19">
        <v>86.04651162790698</v>
      </c>
      <c r="F1361" s="19">
        <v>43.003664167407976</v>
      </c>
      <c r="G1361" s="19">
        <v>23.890842127165175</v>
      </c>
      <c r="H1361" s="19">
        <v>6.8702964149863774</v>
      </c>
      <c r="I1361" s="19">
        <v>8.0264524595597546</v>
      </c>
      <c r="J1361" s="19">
        <v>8.0204018041436314</v>
      </c>
      <c r="K1361" s="19">
        <v>0</v>
      </c>
      <c r="L1361" s="19">
        <v>6.812361426223327</v>
      </c>
      <c r="M1361" s="19">
        <v>6.8820105550020276</v>
      </c>
      <c r="N1361" s="19">
        <v>0</v>
      </c>
      <c r="O1361" s="19">
        <v>0</v>
      </c>
      <c r="P1361" s="19">
        <v>0</v>
      </c>
      <c r="Q1361" s="19">
        <v>0</v>
      </c>
      <c r="R1361" s="19">
        <v>0</v>
      </c>
      <c r="S1361" s="1" t="s">
        <v>46</v>
      </c>
      <c r="T1361" s="1" t="s">
        <v>11</v>
      </c>
      <c r="U1361" t="str">
        <f>IFERROR(VLOOKUP(JRC_IDEES_powergen[[#This Row],[Headers]],sections[#All],1,FALSE),U1360)</f>
        <v>Total gross distributed heat production (GWh)</v>
      </c>
      <c r="V1361" t="str">
        <f>IFERROR(VLOOKUP(JRC_IDEES_powergen[[#This Row],[Headers]],ec[#All],3,FALSE),"")</f>
        <v>3280</v>
      </c>
      <c r="W1361" t="str">
        <f>VLOOKUP(MID(JRC_IDEES_powergen[[#This Row],[Source.Name]],25,2),Table5[#All],3,FALSE)</f>
        <v>Latvia</v>
      </c>
    </row>
    <row r="1362" spans="2:23" x14ac:dyDescent="0.25">
      <c r="B1362" t="str">
        <f t="shared" si="21"/>
        <v>Total gross distributed heat production (GWh) - 4100</v>
      </c>
      <c r="C1362" s="19">
        <v>3528.3477664044367</v>
      </c>
      <c r="D1362" s="19">
        <v>3615.963159674242</v>
      </c>
      <c r="E1362" s="19">
        <v>3231.3953488372094</v>
      </c>
      <c r="F1362" s="19">
        <v>3296.172745372136</v>
      </c>
      <c r="G1362" s="19">
        <v>2827.9264991269761</v>
      </c>
      <c r="H1362" s="19">
        <v>2978.2734958965943</v>
      </c>
      <c r="I1362" s="19">
        <v>2316.2048526158146</v>
      </c>
      <c r="J1362" s="19">
        <v>2180.1966398226732</v>
      </c>
      <c r="K1362" s="19">
        <v>2208.2648848102208</v>
      </c>
      <c r="L1362" s="19">
        <v>2033.4898857276635</v>
      </c>
      <c r="M1362" s="19">
        <v>2030.1931137255981</v>
      </c>
      <c r="N1362" s="19">
        <v>1762.8943609143469</v>
      </c>
      <c r="O1362" s="19">
        <v>1619.7731230151687</v>
      </c>
      <c r="P1362" s="19">
        <v>1123.6203579502476</v>
      </c>
      <c r="Q1362" s="19">
        <v>834.45021115954364</v>
      </c>
      <c r="R1362" s="19">
        <v>680.98270319478593</v>
      </c>
      <c r="S1362" s="1" t="s">
        <v>46</v>
      </c>
      <c r="T1362" s="1" t="s">
        <v>12</v>
      </c>
      <c r="U1362" t="str">
        <f>IFERROR(VLOOKUP(JRC_IDEES_powergen[[#This Row],[Headers]],sections[#All],1,FALSE),U1361)</f>
        <v>Total gross distributed heat production (GWh)</v>
      </c>
      <c r="V1362" t="str">
        <f>IFERROR(VLOOKUP(JRC_IDEES_powergen[[#This Row],[Headers]],ec[#All],3,FALSE),"")</f>
        <v/>
      </c>
      <c r="W1362" t="str">
        <f>VLOOKUP(MID(JRC_IDEES_powergen[[#This Row],[Source.Name]],25,2),Table5[#All],3,FALSE)</f>
        <v>Latvia</v>
      </c>
    </row>
    <row r="1363" spans="2:23" x14ac:dyDescent="0.25">
      <c r="B1363" t="str">
        <f t="shared" si="21"/>
        <v>Total gross distributed heat production (GWh) - 5542</v>
      </c>
      <c r="C1363" s="19">
        <v>3528.3477664044367</v>
      </c>
      <c r="D1363" s="19">
        <v>3615.963159674242</v>
      </c>
      <c r="E1363" s="19">
        <v>3231.3953488372094</v>
      </c>
      <c r="F1363" s="19">
        <v>3296.172745372136</v>
      </c>
      <c r="G1363" s="19">
        <v>2827.9264991269761</v>
      </c>
      <c r="H1363" s="19">
        <v>2978.2734958965943</v>
      </c>
      <c r="I1363" s="19">
        <v>2316.2048526158146</v>
      </c>
      <c r="J1363" s="19">
        <v>2180.1966398226732</v>
      </c>
      <c r="K1363" s="19">
        <v>2208.2648848102208</v>
      </c>
      <c r="L1363" s="19">
        <v>2033.4898857276635</v>
      </c>
      <c r="M1363" s="19">
        <v>2030.1931137255981</v>
      </c>
      <c r="N1363" s="19">
        <v>1762.8943609143469</v>
      </c>
      <c r="O1363" s="19">
        <v>1619.7731230151687</v>
      </c>
      <c r="P1363" s="19">
        <v>1123.6203579502476</v>
      </c>
      <c r="Q1363" s="19">
        <v>834.45021115954364</v>
      </c>
      <c r="R1363" s="19">
        <v>680.98270319478593</v>
      </c>
      <c r="S1363" s="1" t="s">
        <v>46</v>
      </c>
      <c r="T1363" s="1" t="s">
        <v>13</v>
      </c>
      <c r="U1363" t="str">
        <f>IFERROR(VLOOKUP(JRC_IDEES_powergen[[#This Row],[Headers]],sections[#All],1,FALSE),U1362)</f>
        <v>Total gross distributed heat production (GWh)</v>
      </c>
      <c r="V1363" t="str">
        <f>IFERROR(VLOOKUP(JRC_IDEES_powergen[[#This Row],[Headers]],ec[#All],3,FALSE),"")</f>
        <v>4100</v>
      </c>
      <c r="W1363" t="str">
        <f>VLOOKUP(MID(JRC_IDEES_powergen[[#This Row],[Source.Name]],25,2),Table5[#All],3,FALSE)</f>
        <v>Latvia</v>
      </c>
    </row>
    <row r="1364" spans="2:23" x14ac:dyDescent="0.25">
      <c r="B1364" t="str">
        <f t="shared" si="21"/>
        <v>Total gross distributed heat production (GWh) - 4200</v>
      </c>
      <c r="C1364" s="19">
        <v>0</v>
      </c>
      <c r="D1364" s="19">
        <v>0</v>
      </c>
      <c r="E1364" s="19">
        <v>0</v>
      </c>
      <c r="F1364" s="19">
        <v>0</v>
      </c>
      <c r="G1364" s="19">
        <v>0</v>
      </c>
      <c r="H1364" s="19">
        <v>0</v>
      </c>
      <c r="I1364" s="19">
        <v>0</v>
      </c>
      <c r="J1364" s="19">
        <v>0</v>
      </c>
      <c r="K1364" s="19">
        <v>0</v>
      </c>
      <c r="L1364" s="19">
        <v>0</v>
      </c>
      <c r="M1364" s="19">
        <v>0</v>
      </c>
      <c r="N1364" s="19">
        <v>0</v>
      </c>
      <c r="O1364" s="19">
        <v>0</v>
      </c>
      <c r="P1364" s="19">
        <v>0</v>
      </c>
      <c r="Q1364" s="19">
        <v>0</v>
      </c>
      <c r="R1364" s="19">
        <v>0</v>
      </c>
      <c r="S1364" s="1" t="s">
        <v>46</v>
      </c>
      <c r="T1364" s="1" t="s">
        <v>14</v>
      </c>
      <c r="U1364" t="str">
        <f>IFERROR(VLOOKUP(JRC_IDEES_powergen[[#This Row],[Headers]],sections[#All],1,FALSE),U1363)</f>
        <v>Total gross distributed heat production (GWh)</v>
      </c>
      <c r="V1364" t="str">
        <f>IFERROR(VLOOKUP(JRC_IDEES_powergen[[#This Row],[Headers]],ec[#All],3,FALSE),"")</f>
        <v>5542</v>
      </c>
      <c r="W1364" t="str">
        <f>VLOOKUP(MID(JRC_IDEES_powergen[[#This Row],[Source.Name]],25,2),Table5[#All],3,FALSE)</f>
        <v>Latvia</v>
      </c>
    </row>
    <row r="1365" spans="2:23" x14ac:dyDescent="0.25">
      <c r="B1365" t="str">
        <f t="shared" si="21"/>
        <v>Total gross distributed heat production (GWh) - 0</v>
      </c>
      <c r="C1365" s="19">
        <v>0</v>
      </c>
      <c r="D1365" s="19">
        <v>0</v>
      </c>
      <c r="E1365" s="19">
        <v>0</v>
      </c>
      <c r="F1365" s="19">
        <v>0</v>
      </c>
      <c r="G1365" s="19">
        <v>0</v>
      </c>
      <c r="H1365" s="19">
        <v>0</v>
      </c>
      <c r="I1365" s="19">
        <v>0</v>
      </c>
      <c r="J1365" s="19">
        <v>0</v>
      </c>
      <c r="K1365" s="19">
        <v>0</v>
      </c>
      <c r="L1365" s="19">
        <v>0</v>
      </c>
      <c r="M1365" s="19">
        <v>0</v>
      </c>
      <c r="N1365" s="19">
        <v>0</v>
      </c>
      <c r="O1365" s="19">
        <v>0</v>
      </c>
      <c r="P1365" s="19">
        <v>0</v>
      </c>
      <c r="Q1365" s="19">
        <v>0</v>
      </c>
      <c r="R1365" s="19">
        <v>0</v>
      </c>
      <c r="S1365" s="1" t="s">
        <v>46</v>
      </c>
      <c r="T1365" s="1" t="s">
        <v>15</v>
      </c>
      <c r="U1365" t="str">
        <f>IFERROR(VLOOKUP(JRC_IDEES_powergen[[#This Row],[Headers]],sections[#All],1,FALSE),U1364)</f>
        <v>Total gross distributed heat production (GWh)</v>
      </c>
      <c r="V1365" t="str">
        <f>IFERROR(VLOOKUP(JRC_IDEES_powergen[[#This Row],[Headers]],ec[#All],3,FALSE),"")</f>
        <v>4200</v>
      </c>
      <c r="W1365" t="str">
        <f>VLOOKUP(MID(JRC_IDEES_powergen[[#This Row],[Source.Name]],25,2),Table5[#All],3,FALSE)</f>
        <v>Latvia</v>
      </c>
    </row>
    <row r="1366" spans="2:23" x14ac:dyDescent="0.25">
      <c r="B1366" t="str">
        <f t="shared" si="21"/>
        <v>Total gross distributed heat production (GWh) - 5541</v>
      </c>
      <c r="C1366" s="19">
        <v>1025.3715749485052</v>
      </c>
      <c r="D1366" s="19">
        <v>1106.8800411607326</v>
      </c>
      <c r="E1366" s="19">
        <v>1131.3953488372094</v>
      </c>
      <c r="F1366" s="19">
        <v>1264.5401787605372</v>
      </c>
      <c r="G1366" s="19">
        <v>1208.1180543049763</v>
      </c>
      <c r="H1366" s="19">
        <v>1149.6457513747889</v>
      </c>
      <c r="I1366" s="19">
        <v>1181.0364634193734</v>
      </c>
      <c r="J1366" s="19">
        <v>1127.3475862722244</v>
      </c>
      <c r="K1366" s="19">
        <v>1122.3250311913757</v>
      </c>
      <c r="L1366" s="19">
        <v>1060.3757796340024</v>
      </c>
      <c r="M1366" s="19">
        <v>1098.6373470384074</v>
      </c>
      <c r="N1366" s="19">
        <v>948.86368226441448</v>
      </c>
      <c r="O1366" s="19">
        <v>1050.4048730864363</v>
      </c>
      <c r="P1366" s="19">
        <v>1084.0931387172104</v>
      </c>
      <c r="Q1366" s="19">
        <v>1111.0441972362034</v>
      </c>
      <c r="R1366" s="19">
        <v>1096.7491862046268</v>
      </c>
      <c r="S1366" s="1" t="s">
        <v>46</v>
      </c>
      <c r="T1366" s="1" t="s">
        <v>16</v>
      </c>
      <c r="U1366" t="str">
        <f>IFERROR(VLOOKUP(JRC_IDEES_powergen[[#This Row],[Headers]],sections[#All],1,FALSE),U1365)</f>
        <v>Total gross distributed heat production (GWh)</v>
      </c>
      <c r="V1366">
        <f>IFERROR(VLOOKUP(JRC_IDEES_powergen[[#This Row],[Headers]],ec[#All],3,FALSE),"")</f>
        <v>0</v>
      </c>
      <c r="W1366" t="str">
        <f>VLOOKUP(MID(JRC_IDEES_powergen[[#This Row],[Source.Name]],25,2),Table5[#All],3,FALSE)</f>
        <v>Latvia</v>
      </c>
    </row>
    <row r="1367" spans="2:23" x14ac:dyDescent="0.25">
      <c r="B1367" t="str">
        <f t="shared" si="21"/>
        <v>Total gross distributed heat production (GWh) - 55431</v>
      </c>
      <c r="C1367" s="19">
        <v>1025.3715749485052</v>
      </c>
      <c r="D1367" s="19">
        <v>1106.8800411607326</v>
      </c>
      <c r="E1367" s="19">
        <v>1131.3953488372094</v>
      </c>
      <c r="F1367" s="19">
        <v>1264.5401787605372</v>
      </c>
      <c r="G1367" s="19">
        <v>1208.1180543049763</v>
      </c>
      <c r="H1367" s="19">
        <v>1149.6457513747889</v>
      </c>
      <c r="I1367" s="19">
        <v>1181.0364634193734</v>
      </c>
      <c r="J1367" s="19">
        <v>1127.3475862722244</v>
      </c>
      <c r="K1367" s="19">
        <v>1122.3250311913757</v>
      </c>
      <c r="L1367" s="19">
        <v>1060.3757796340024</v>
      </c>
      <c r="M1367" s="19">
        <v>1098.6373470384074</v>
      </c>
      <c r="N1367" s="19">
        <v>948.86368226441448</v>
      </c>
      <c r="O1367" s="19">
        <v>1050.4048730864363</v>
      </c>
      <c r="P1367" s="19">
        <v>1084.0931387172104</v>
      </c>
      <c r="Q1367" s="19">
        <v>1111.0441972362034</v>
      </c>
      <c r="R1367" s="19">
        <v>1096.7491862046268</v>
      </c>
      <c r="S1367" s="1" t="s">
        <v>46</v>
      </c>
      <c r="T1367" s="1" t="s">
        <v>17</v>
      </c>
      <c r="U1367" t="str">
        <f>IFERROR(VLOOKUP(JRC_IDEES_powergen[[#This Row],[Headers]],sections[#All],1,FALSE),U1366)</f>
        <v>Total gross distributed heat production (GWh)</v>
      </c>
      <c r="V1367" t="str">
        <f>IFERROR(VLOOKUP(JRC_IDEES_powergen[[#This Row],[Headers]],ec[#All],3,FALSE),"")</f>
        <v>5541</v>
      </c>
      <c r="W1367" t="str">
        <f>VLOOKUP(MID(JRC_IDEES_powergen[[#This Row],[Source.Name]],25,2),Table5[#All],3,FALSE)</f>
        <v>Latvia</v>
      </c>
    </row>
    <row r="1368" spans="2:23" x14ac:dyDescent="0.25">
      <c r="B1368" t="str">
        <f t="shared" si="21"/>
        <v>Total gross distributed heat production (GWh) - 5545</v>
      </c>
      <c r="C1368" s="19">
        <v>0</v>
      </c>
      <c r="D1368" s="19">
        <v>0</v>
      </c>
      <c r="E1368" s="19">
        <v>0</v>
      </c>
      <c r="F1368" s="19">
        <v>0</v>
      </c>
      <c r="G1368" s="19">
        <v>0</v>
      </c>
      <c r="H1368" s="19">
        <v>0</v>
      </c>
      <c r="I1368" s="19">
        <v>0</v>
      </c>
      <c r="J1368" s="19">
        <v>0</v>
      </c>
      <c r="K1368" s="19">
        <v>0</v>
      </c>
      <c r="L1368" s="19">
        <v>0</v>
      </c>
      <c r="M1368" s="19">
        <v>0</v>
      </c>
      <c r="N1368" s="19">
        <v>0</v>
      </c>
      <c r="O1368" s="19">
        <v>0</v>
      </c>
      <c r="P1368" s="19">
        <v>0</v>
      </c>
      <c r="Q1368" s="19">
        <v>0</v>
      </c>
      <c r="R1368" s="19">
        <v>0</v>
      </c>
      <c r="S1368" s="1" t="s">
        <v>46</v>
      </c>
      <c r="T1368" s="1" t="s">
        <v>18</v>
      </c>
      <c r="U1368" t="str">
        <f>IFERROR(VLOOKUP(JRC_IDEES_powergen[[#This Row],[Headers]],sections[#All],1,FALSE),U1367)</f>
        <v>Total gross distributed heat production (GWh)</v>
      </c>
      <c r="V1368" t="str">
        <f>IFERROR(VLOOKUP(JRC_IDEES_powergen[[#This Row],[Headers]],ec[#All],3,FALSE),"")</f>
        <v>55431</v>
      </c>
      <c r="W1368" t="str">
        <f>VLOOKUP(MID(JRC_IDEES_powergen[[#This Row],[Source.Name]],25,2),Table5[#All],3,FALSE)</f>
        <v>Latvia</v>
      </c>
    </row>
    <row r="1369" spans="2:23" x14ac:dyDescent="0.25">
      <c r="B1369" t="str">
        <f t="shared" si="21"/>
        <v>Total gross distributed heat production (GWh) - 0</v>
      </c>
      <c r="C1369" s="19">
        <v>0</v>
      </c>
      <c r="D1369" s="19">
        <v>0</v>
      </c>
      <c r="E1369" s="19">
        <v>0</v>
      </c>
      <c r="F1369" s="19">
        <v>0</v>
      </c>
      <c r="G1369" s="19">
        <v>0</v>
      </c>
      <c r="H1369" s="19">
        <v>0</v>
      </c>
      <c r="I1369" s="19">
        <v>0</v>
      </c>
      <c r="J1369" s="19">
        <v>0</v>
      </c>
      <c r="K1369" s="19">
        <v>0</v>
      </c>
      <c r="L1369" s="19">
        <v>0</v>
      </c>
      <c r="M1369" s="19">
        <v>0</v>
      </c>
      <c r="N1369" s="19">
        <v>0</v>
      </c>
      <c r="O1369" s="19">
        <v>0</v>
      </c>
      <c r="P1369" s="19">
        <v>0</v>
      </c>
      <c r="Q1369" s="19">
        <v>0</v>
      </c>
      <c r="R1369" s="19">
        <v>0</v>
      </c>
      <c r="S1369" s="1" t="s">
        <v>46</v>
      </c>
      <c r="T1369" s="1" t="s">
        <v>19</v>
      </c>
      <c r="U1369" t="str">
        <f>IFERROR(VLOOKUP(JRC_IDEES_powergen[[#This Row],[Headers]],sections[#All],1,FALSE),U1368)</f>
        <v>Total gross distributed heat production (GWh)</v>
      </c>
      <c r="V1369" t="str">
        <f>IFERROR(VLOOKUP(JRC_IDEES_powergen[[#This Row],[Headers]],ec[#All],3,FALSE),"")</f>
        <v>5545</v>
      </c>
      <c r="W1369" t="str">
        <f>VLOOKUP(MID(JRC_IDEES_powergen[[#This Row],[Source.Name]],25,2),Table5[#All],3,FALSE)</f>
        <v>Latvia</v>
      </c>
    </row>
    <row r="1370" spans="2:23" x14ac:dyDescent="0.25">
      <c r="B1370" t="str">
        <f t="shared" si="21"/>
        <v>Total gross distributed heat production (GWh) - 7100</v>
      </c>
      <c r="C1370" s="19">
        <v>0</v>
      </c>
      <c r="D1370" s="19">
        <v>0</v>
      </c>
      <c r="E1370" s="19">
        <v>0</v>
      </c>
      <c r="F1370" s="19">
        <v>0</v>
      </c>
      <c r="G1370" s="19">
        <v>0</v>
      </c>
      <c r="H1370" s="19">
        <v>0</v>
      </c>
      <c r="I1370" s="19">
        <v>0</v>
      </c>
      <c r="J1370" s="19">
        <v>0</v>
      </c>
      <c r="K1370" s="19">
        <v>0</v>
      </c>
      <c r="L1370" s="19">
        <v>0</v>
      </c>
      <c r="M1370" s="19">
        <v>0</v>
      </c>
      <c r="N1370" s="19">
        <v>0</v>
      </c>
      <c r="O1370" s="19">
        <v>0</v>
      </c>
      <c r="P1370" s="19">
        <v>0</v>
      </c>
      <c r="Q1370" s="19">
        <v>0</v>
      </c>
      <c r="R1370" s="19">
        <v>0</v>
      </c>
      <c r="S1370" s="1" t="s">
        <v>46</v>
      </c>
      <c r="T1370" s="1" t="s">
        <v>20</v>
      </c>
      <c r="U1370" t="str">
        <f>IFERROR(VLOOKUP(JRC_IDEES_powergen[[#This Row],[Headers]],sections[#All],1,FALSE),U1369)</f>
        <v>Total gross distributed heat production (GWh)</v>
      </c>
      <c r="V1370">
        <f>IFERROR(VLOOKUP(JRC_IDEES_powergen[[#This Row],[Headers]],ec[#All],3,FALSE),"")</f>
        <v>0</v>
      </c>
      <c r="W1370" t="str">
        <f>VLOOKUP(MID(JRC_IDEES_powergen[[#This Row],[Source.Name]],25,2),Table5[#All],3,FALSE)</f>
        <v>Latvia</v>
      </c>
    </row>
    <row r="1371" spans="2:23" x14ac:dyDescent="0.25">
      <c r="B1371" t="str">
        <f t="shared" si="21"/>
        <v>Total gross distributed heat production (GWh) - 55432</v>
      </c>
      <c r="C1371" s="19">
        <v>0</v>
      </c>
      <c r="D1371" s="19">
        <v>0</v>
      </c>
      <c r="E1371" s="19">
        <v>0</v>
      </c>
      <c r="F1371" s="19">
        <v>0</v>
      </c>
      <c r="G1371" s="19">
        <v>0</v>
      </c>
      <c r="H1371" s="19">
        <v>0</v>
      </c>
      <c r="I1371" s="19">
        <v>0</v>
      </c>
      <c r="J1371" s="19">
        <v>0</v>
      </c>
      <c r="K1371" s="19">
        <v>0</v>
      </c>
      <c r="L1371" s="19">
        <v>0</v>
      </c>
      <c r="M1371" s="19">
        <v>0</v>
      </c>
      <c r="N1371" s="19">
        <v>0</v>
      </c>
      <c r="O1371" s="19">
        <v>0</v>
      </c>
      <c r="P1371" s="19">
        <v>0</v>
      </c>
      <c r="Q1371" s="19">
        <v>0</v>
      </c>
      <c r="R1371" s="19">
        <v>0</v>
      </c>
      <c r="S1371" s="1" t="s">
        <v>46</v>
      </c>
      <c r="T1371" s="1" t="s">
        <v>21</v>
      </c>
      <c r="U1371" t="str">
        <f>IFERROR(VLOOKUP(JRC_IDEES_powergen[[#This Row],[Headers]],sections[#All],1,FALSE),U1370)</f>
        <v>Total gross distributed heat production (GWh)</v>
      </c>
      <c r="V1371" t="str">
        <f>IFERROR(VLOOKUP(JRC_IDEES_powergen[[#This Row],[Headers]],ec[#All],3,FALSE),"")</f>
        <v>7100</v>
      </c>
      <c r="W1371" t="str">
        <f>VLOOKUP(MID(JRC_IDEES_powergen[[#This Row],[Source.Name]],25,2),Table5[#All],3,FALSE)</f>
        <v>Latvia</v>
      </c>
    </row>
    <row r="1372" spans="2:23" x14ac:dyDescent="0.25">
      <c r="B1372" t="str">
        <f t="shared" si="21"/>
        <v>Total gross distributed heat production (GWh) - 5532</v>
      </c>
      <c r="C1372" s="19">
        <v>0</v>
      </c>
      <c r="D1372" s="19">
        <v>0</v>
      </c>
      <c r="E1372" s="19">
        <v>0</v>
      </c>
      <c r="F1372" s="19">
        <v>0</v>
      </c>
      <c r="G1372" s="19">
        <v>0</v>
      </c>
      <c r="H1372" s="19">
        <v>0</v>
      </c>
      <c r="I1372" s="19">
        <v>0</v>
      </c>
      <c r="J1372" s="19">
        <v>0</v>
      </c>
      <c r="K1372" s="19">
        <v>0</v>
      </c>
      <c r="L1372" s="19">
        <v>0</v>
      </c>
      <c r="M1372" s="19">
        <v>0</v>
      </c>
      <c r="N1372" s="19">
        <v>0</v>
      </c>
      <c r="O1372" s="19">
        <v>0</v>
      </c>
      <c r="P1372" s="19">
        <v>0</v>
      </c>
      <c r="Q1372" s="19">
        <v>0</v>
      </c>
      <c r="R1372" s="19">
        <v>0</v>
      </c>
      <c r="S1372" s="1" t="s">
        <v>46</v>
      </c>
      <c r="T1372" s="1" t="s">
        <v>22</v>
      </c>
      <c r="U1372" t="str">
        <f>IFERROR(VLOOKUP(JRC_IDEES_powergen[[#This Row],[Headers]],sections[#All],1,FALSE),U1371)</f>
        <v>Total gross distributed heat production (GWh)</v>
      </c>
      <c r="V1372" t="str">
        <f>IFERROR(VLOOKUP(JRC_IDEES_powergen[[#This Row],[Headers]],ec[#All],3,FALSE),"")</f>
        <v>55432</v>
      </c>
      <c r="W1372" t="str">
        <f>VLOOKUP(MID(JRC_IDEES_powergen[[#This Row],[Source.Name]],25,2),Table5[#All],3,FALSE)</f>
        <v>Latvia</v>
      </c>
    </row>
    <row r="1373" spans="2:23" x14ac:dyDescent="0.25">
      <c r="B1373" t="str">
        <f t="shared" si="21"/>
        <v>Total gross distributed heat production (GWh) - 5550</v>
      </c>
      <c r="C1373" s="19">
        <v>0</v>
      </c>
      <c r="D1373" s="19">
        <v>0</v>
      </c>
      <c r="E1373" s="19">
        <v>0</v>
      </c>
      <c r="F1373" s="19">
        <v>0</v>
      </c>
      <c r="G1373" s="19">
        <v>0</v>
      </c>
      <c r="H1373" s="19">
        <v>0</v>
      </c>
      <c r="I1373" s="19">
        <v>0</v>
      </c>
      <c r="J1373" s="19">
        <v>0</v>
      </c>
      <c r="K1373" s="19">
        <v>0</v>
      </c>
      <c r="L1373" s="19">
        <v>0</v>
      </c>
      <c r="M1373" s="19">
        <v>0</v>
      </c>
      <c r="N1373" s="19">
        <v>0</v>
      </c>
      <c r="O1373" s="19">
        <v>0</v>
      </c>
      <c r="P1373" s="19">
        <v>0</v>
      </c>
      <c r="Q1373" s="19">
        <v>0</v>
      </c>
      <c r="R1373" s="19">
        <v>0</v>
      </c>
      <c r="S1373" s="1" t="s">
        <v>46</v>
      </c>
      <c r="T1373" s="1" t="s">
        <v>23</v>
      </c>
      <c r="U1373" t="str">
        <f>IFERROR(VLOOKUP(JRC_IDEES_powergen[[#This Row],[Headers]],sections[#All],1,FALSE),U1372)</f>
        <v>Total gross distributed heat production (GWh)</v>
      </c>
      <c r="V1373" t="str">
        <f>IFERROR(VLOOKUP(JRC_IDEES_powergen[[#This Row],[Headers]],ec[#All],3,FALSE),"")</f>
        <v>5532</v>
      </c>
      <c r="W1373" t="str">
        <f>VLOOKUP(MID(JRC_IDEES_powergen[[#This Row],[Source.Name]],25,2),Table5[#All],3,FALSE)</f>
        <v>Latvia</v>
      </c>
    </row>
    <row r="1374" spans="2:23" x14ac:dyDescent="0.25">
      <c r="B1374" t="str">
        <f t="shared" si="21"/>
        <v>Total gross distributed heat production (GWh) - 99998</v>
      </c>
      <c r="C1374" s="19">
        <v>0</v>
      </c>
      <c r="D1374" s="19">
        <v>0</v>
      </c>
      <c r="E1374" s="19">
        <v>0</v>
      </c>
      <c r="F1374" s="19">
        <v>0</v>
      </c>
      <c r="G1374" s="19">
        <v>0</v>
      </c>
      <c r="H1374" s="19">
        <v>0</v>
      </c>
      <c r="I1374" s="19">
        <v>0</v>
      </c>
      <c r="J1374" s="19">
        <v>0</v>
      </c>
      <c r="K1374" s="19">
        <v>0</v>
      </c>
      <c r="L1374" s="19">
        <v>0</v>
      </c>
      <c r="M1374" s="19">
        <v>0</v>
      </c>
      <c r="N1374" s="19">
        <v>0</v>
      </c>
      <c r="O1374" s="19">
        <v>0</v>
      </c>
      <c r="P1374" s="19">
        <v>0</v>
      </c>
      <c r="Q1374" s="19">
        <v>0</v>
      </c>
      <c r="R1374" s="19">
        <v>0</v>
      </c>
      <c r="S1374" s="1" t="s">
        <v>46</v>
      </c>
      <c r="T1374" s="1" t="s">
        <v>24</v>
      </c>
      <c r="U1374" t="str">
        <f>IFERROR(VLOOKUP(JRC_IDEES_powergen[[#This Row],[Headers]],sections[#All],1,FALSE),U1373)</f>
        <v>Total gross distributed heat production (GWh)</v>
      </c>
      <c r="V1374" t="str">
        <f>IFERROR(VLOOKUP(JRC_IDEES_powergen[[#This Row],[Headers]],ec[#All],3,FALSE),"")</f>
        <v>5550</v>
      </c>
      <c r="W1374" t="str">
        <f>VLOOKUP(MID(JRC_IDEES_powergen[[#This Row],[Source.Name]],25,2),Table5[#All],3,FALSE)</f>
        <v>Latvia</v>
      </c>
    </row>
    <row r="1375" spans="2:23" x14ac:dyDescent="0.25">
      <c r="B1375" t="str">
        <f t="shared" si="21"/>
        <v>Total gross distributed heat production (GWh) - 99999</v>
      </c>
      <c r="C1375" s="19">
        <v>0</v>
      </c>
      <c r="D1375" s="19">
        <v>0</v>
      </c>
      <c r="E1375" s="19">
        <v>0</v>
      </c>
      <c r="F1375" s="19">
        <v>0</v>
      </c>
      <c r="G1375" s="19">
        <v>0</v>
      </c>
      <c r="H1375" s="19">
        <v>0</v>
      </c>
      <c r="I1375" s="19">
        <v>0</v>
      </c>
      <c r="J1375" s="19">
        <v>0</v>
      </c>
      <c r="K1375" s="19">
        <v>0</v>
      </c>
      <c r="L1375" s="19">
        <v>0</v>
      </c>
      <c r="M1375" s="19">
        <v>0</v>
      </c>
      <c r="N1375" s="19">
        <v>0</v>
      </c>
      <c r="O1375" s="19">
        <v>0</v>
      </c>
      <c r="P1375" s="19">
        <v>0</v>
      </c>
      <c r="Q1375" s="19">
        <v>0</v>
      </c>
      <c r="R1375" s="19">
        <v>0</v>
      </c>
      <c r="S1375" s="1" t="s">
        <v>46</v>
      </c>
      <c r="T1375" s="1" t="s">
        <v>25</v>
      </c>
      <c r="U1375" t="str">
        <f>IFERROR(VLOOKUP(JRC_IDEES_powergen[[#This Row],[Headers]],sections[#All],1,FALSE),U1374)</f>
        <v>Total gross distributed heat production (GWh)</v>
      </c>
      <c r="V1375" t="str">
        <f>IFERROR(VLOOKUP(JRC_IDEES_powergen[[#This Row],[Headers]],ec[#All],3,FALSE),"")</f>
        <v>99998</v>
      </c>
      <c r="W1375" t="str">
        <f>VLOOKUP(MID(JRC_IDEES_powergen[[#This Row],[Source.Name]],25,2),Table5[#All],3,FALSE)</f>
        <v>Latvia</v>
      </c>
    </row>
    <row r="1376" spans="2:23" x14ac:dyDescent="0.25">
      <c r="B1376" t="str">
        <f t="shared" si="21"/>
        <v/>
      </c>
      <c r="C1376" s="19">
        <v>0</v>
      </c>
      <c r="D1376" s="19">
        <v>0</v>
      </c>
      <c r="E1376" s="19">
        <v>0</v>
      </c>
      <c r="F1376" s="19">
        <v>0</v>
      </c>
      <c r="G1376" s="19">
        <v>0</v>
      </c>
      <c r="H1376" s="19">
        <v>0</v>
      </c>
      <c r="I1376" s="19">
        <v>0</v>
      </c>
      <c r="J1376" s="19">
        <v>0</v>
      </c>
      <c r="K1376" s="19">
        <v>0</v>
      </c>
      <c r="L1376" s="19">
        <v>1.0094294548975637</v>
      </c>
      <c r="M1376" s="19">
        <v>1.718236707279281</v>
      </c>
      <c r="N1376" s="19">
        <v>1.674906221975399</v>
      </c>
      <c r="O1376" s="19">
        <v>2.671943991171708</v>
      </c>
      <c r="P1376" s="19">
        <v>3.4818152101789313</v>
      </c>
      <c r="Q1376" s="19">
        <v>1.8040384871091384</v>
      </c>
      <c r="R1376" s="19">
        <v>1.795620213933061</v>
      </c>
      <c r="S1376" s="1" t="s">
        <v>46</v>
      </c>
      <c r="T1376" s="1" t="s">
        <v>26</v>
      </c>
      <c r="U1376" t="str">
        <f>IFERROR(VLOOKUP(JRC_IDEES_powergen[[#This Row],[Headers]],sections[#All],1,FALSE),U1375)</f>
        <v>Total gross distributed heat production (GWh)</v>
      </c>
      <c r="V1376" t="str">
        <f>IFERROR(VLOOKUP(JRC_IDEES_powergen[[#This Row],[Headers]],ec[#All],3,FALSE),"")</f>
        <v>99999</v>
      </c>
      <c r="W1376" t="str">
        <f>VLOOKUP(MID(JRC_IDEES_powergen[[#This Row],[Source.Name]],25,2),Table5[#All],3,FALSE)</f>
        <v>Latvia</v>
      </c>
    </row>
    <row r="1377" spans="2:23" x14ac:dyDescent="0.25">
      <c r="B1377" t="str">
        <f t="shared" si="21"/>
        <v/>
      </c>
      <c r="C1377" s="19"/>
      <c r="D1377" s="19"/>
      <c r="E1377" s="19"/>
      <c r="F1377" s="19"/>
      <c r="G1377" s="19"/>
      <c r="H1377" s="19"/>
      <c r="I1377" s="19"/>
      <c r="J1377" s="19"/>
      <c r="K1377" s="19"/>
      <c r="L1377" s="19"/>
      <c r="M1377" s="19"/>
      <c r="N1377" s="19"/>
      <c r="O1377" s="19"/>
      <c r="P1377" s="19"/>
      <c r="Q1377" s="19"/>
      <c r="R1377" s="19"/>
      <c r="S1377" s="1" t="s">
        <v>46</v>
      </c>
      <c r="T1377" s="1"/>
      <c r="U1377" t="str">
        <f>IFERROR(VLOOKUP(JRC_IDEES_powergen[[#This Row],[Headers]],sections[#All],1,FALSE),U1376)</f>
        <v>Total gross distributed heat production (GWh)</v>
      </c>
      <c r="V1377" t="str">
        <f>IFERROR(VLOOKUP(JRC_IDEES_powergen[[#This Row],[Headers]],ec[#All],3,FALSE),"")</f>
        <v/>
      </c>
      <c r="W1377" t="str">
        <f>VLOOKUP(MID(JRC_IDEES_powergen[[#This Row],[Source.Name]],25,2),Table5[#All],3,FALSE)</f>
        <v>Latvia</v>
      </c>
    </row>
    <row r="1378" spans="2:23" x14ac:dyDescent="0.25">
      <c r="B1378" t="str">
        <f t="shared" si="21"/>
        <v>Transformation input (ktoe) - 0</v>
      </c>
      <c r="C1378" s="19">
        <v>569.01526298573413</v>
      </c>
      <c r="D1378" s="19">
        <v>561.99198000000001</v>
      </c>
      <c r="E1378" s="19">
        <v>524.88247000000001</v>
      </c>
      <c r="F1378" s="19">
        <v>518.89065000000028</v>
      </c>
      <c r="G1378" s="19">
        <v>479.17415000000005</v>
      </c>
      <c r="H1378" s="19">
        <v>475.80269588099691</v>
      </c>
      <c r="I1378" s="19">
        <v>397.67520000000013</v>
      </c>
      <c r="J1378" s="19">
        <v>377.34974</v>
      </c>
      <c r="K1378" s="19">
        <v>371.61612000000002</v>
      </c>
      <c r="L1378" s="19">
        <v>350.03893000000005</v>
      </c>
      <c r="M1378" s="19">
        <v>355.54124820565903</v>
      </c>
      <c r="N1378" s="19">
        <v>307.65326354897206</v>
      </c>
      <c r="O1378" s="19">
        <v>301.16079105760923</v>
      </c>
      <c r="P1378" s="19">
        <v>254.29600853611984</v>
      </c>
      <c r="Q1378" s="19">
        <v>219.83702017507088</v>
      </c>
      <c r="R1378" s="19">
        <v>203.29578050150172</v>
      </c>
      <c r="S1378" s="1" t="s">
        <v>46</v>
      </c>
      <c r="T1378" s="1" t="s">
        <v>27</v>
      </c>
      <c r="U1378" t="str">
        <f>IFERROR(VLOOKUP(JRC_IDEES_powergen[[#This Row],[Headers]],sections[#All],1,FALSE),U1377)</f>
        <v>Transformation input (ktoe)</v>
      </c>
      <c r="V1378" t="str">
        <f>IFERROR(VLOOKUP(JRC_IDEES_powergen[[#This Row],[Headers]],ec[#All],3,FALSE),"")</f>
        <v/>
      </c>
      <c r="W1378" t="str">
        <f>VLOOKUP(MID(JRC_IDEES_powergen[[#This Row],[Source.Name]],25,2),Table5[#All],3,FALSE)</f>
        <v>Latvia</v>
      </c>
    </row>
    <row r="1379" spans="2:23" x14ac:dyDescent="0.25">
      <c r="B1379" t="str">
        <f t="shared" si="21"/>
        <v>Transformation input (ktoe) - 2100</v>
      </c>
      <c r="C1379" s="19">
        <v>569.01526298573413</v>
      </c>
      <c r="D1379" s="19">
        <v>561.99198000000001</v>
      </c>
      <c r="E1379" s="19">
        <v>524.88247000000001</v>
      </c>
      <c r="F1379" s="19">
        <v>518.89065000000028</v>
      </c>
      <c r="G1379" s="19">
        <v>479.17415000000005</v>
      </c>
      <c r="H1379" s="19">
        <v>475.80269588099691</v>
      </c>
      <c r="I1379" s="19">
        <v>397.67520000000013</v>
      </c>
      <c r="J1379" s="19">
        <v>377.34974</v>
      </c>
      <c r="K1379" s="19">
        <v>371.61612000000002</v>
      </c>
      <c r="L1379" s="19">
        <v>349.93893000000003</v>
      </c>
      <c r="M1379" s="19">
        <v>355.37405607801981</v>
      </c>
      <c r="N1379" s="19">
        <v>307.48606768360889</v>
      </c>
      <c r="O1379" s="19">
        <v>300.89806057131898</v>
      </c>
      <c r="P1379" s="19">
        <v>253.9616175316032</v>
      </c>
      <c r="Q1379" s="19">
        <v>219.66982804743162</v>
      </c>
      <c r="R1379" s="19">
        <v>203.12858502995303</v>
      </c>
      <c r="S1379" s="1" t="s">
        <v>46</v>
      </c>
      <c r="T1379" s="1" t="s">
        <v>4</v>
      </c>
      <c r="U1379" t="str">
        <f>IFERROR(VLOOKUP(JRC_IDEES_powergen[[#This Row],[Headers]],sections[#All],1,FALSE),U1378)</f>
        <v>Transformation input (ktoe)</v>
      </c>
      <c r="V1379">
        <f>IFERROR(VLOOKUP(JRC_IDEES_powergen[[#This Row],[Headers]],ec[#All],3,FALSE),"")</f>
        <v>0</v>
      </c>
      <c r="W1379" t="str">
        <f>VLOOKUP(MID(JRC_IDEES_powergen[[#This Row],[Source.Name]],25,2),Table5[#All],3,FALSE)</f>
        <v>Latvia</v>
      </c>
    </row>
    <row r="1380" spans="2:23" x14ac:dyDescent="0.25">
      <c r="B1380" t="str">
        <f t="shared" si="21"/>
        <v>Transformation input (ktoe) - 2200</v>
      </c>
      <c r="C1380" s="19">
        <v>12.2289099073278</v>
      </c>
      <c r="D1380" s="19">
        <v>12.198940000000025</v>
      </c>
      <c r="E1380" s="19">
        <v>8.8000000000000007</v>
      </c>
      <c r="F1380" s="19">
        <v>7.5315400000002146</v>
      </c>
      <c r="G1380" s="19">
        <v>7.5842700000000001</v>
      </c>
      <c r="H1380" s="19">
        <v>6.2579031218369732</v>
      </c>
      <c r="I1380" s="19">
        <v>5.0776600000001508</v>
      </c>
      <c r="J1380" s="19">
        <v>5.0007000000000001</v>
      </c>
      <c r="K1380" s="19">
        <v>3.7150599999999998</v>
      </c>
      <c r="L1380" s="19">
        <v>3.1949399999999999</v>
      </c>
      <c r="M1380" s="19">
        <v>3.7568788763284182</v>
      </c>
      <c r="N1380" s="19">
        <v>3.1291333893617606</v>
      </c>
      <c r="O1380" s="19">
        <v>1.88688258335722</v>
      </c>
      <c r="P1380" s="19">
        <v>2.293141323864043</v>
      </c>
      <c r="Q1380" s="19">
        <v>1.7267933310918877</v>
      </c>
      <c r="R1380" s="19">
        <v>1.7096271140085459</v>
      </c>
      <c r="S1380" s="1" t="s">
        <v>46</v>
      </c>
      <c r="T1380" s="1" t="s">
        <v>5</v>
      </c>
      <c r="U1380" t="str">
        <f>IFERROR(VLOOKUP(JRC_IDEES_powergen[[#This Row],[Headers]],sections[#All],1,FALSE),U1379)</f>
        <v>Transformation input (ktoe)</v>
      </c>
      <c r="V1380" t="str">
        <f>IFERROR(VLOOKUP(JRC_IDEES_powergen[[#This Row],[Headers]],ec[#All],3,FALSE),"")</f>
        <v>2100</v>
      </c>
      <c r="W1380" t="str">
        <f>VLOOKUP(MID(JRC_IDEES_powergen[[#This Row],[Source.Name]],25,2),Table5[#All],3,FALSE)</f>
        <v>Latvia</v>
      </c>
    </row>
    <row r="1381" spans="2:23" x14ac:dyDescent="0.25">
      <c r="B1381" t="str">
        <f t="shared" si="21"/>
        <v>Transformation input (ktoe) - 3210</v>
      </c>
      <c r="C1381" s="19">
        <v>2.8900353491927002</v>
      </c>
      <c r="D1381" s="19">
        <v>2.2001499999999998</v>
      </c>
      <c r="E1381" s="19">
        <v>1.20041</v>
      </c>
      <c r="F1381" s="19">
        <v>1.4202699999999999</v>
      </c>
      <c r="G1381" s="19">
        <v>1.4157299999999999</v>
      </c>
      <c r="H1381" s="19">
        <v>1.4331075851535102</v>
      </c>
      <c r="I1381" s="19">
        <v>1.42174</v>
      </c>
      <c r="J1381" s="19">
        <v>1.7</v>
      </c>
      <c r="K1381" s="19">
        <v>1</v>
      </c>
      <c r="L1381" s="19">
        <v>0.2</v>
      </c>
      <c r="M1381" s="19">
        <v>0.2388458966275</v>
      </c>
      <c r="N1381" s="19">
        <v>0.23885123623307022</v>
      </c>
      <c r="O1381" s="19">
        <v>0</v>
      </c>
      <c r="P1381" s="19">
        <v>0</v>
      </c>
      <c r="Q1381" s="19">
        <v>0</v>
      </c>
      <c r="R1381" s="19">
        <v>0</v>
      </c>
      <c r="S1381" s="1" t="s">
        <v>46</v>
      </c>
      <c r="T1381" s="1" t="s">
        <v>6</v>
      </c>
      <c r="U1381" t="str">
        <f>IFERROR(VLOOKUP(JRC_IDEES_powergen[[#This Row],[Headers]],sections[#All],1,FALSE),U1380)</f>
        <v>Transformation input (ktoe)</v>
      </c>
      <c r="V1381" t="str">
        <f>IFERROR(VLOOKUP(JRC_IDEES_powergen[[#This Row],[Headers]],ec[#All],3,FALSE),"")</f>
        <v>2200</v>
      </c>
      <c r="W1381" t="str">
        <f>VLOOKUP(MID(JRC_IDEES_powergen[[#This Row],[Source.Name]],25,2),Table5[#All],3,FALSE)</f>
        <v>Latvia</v>
      </c>
    </row>
    <row r="1382" spans="2:23" x14ac:dyDescent="0.25">
      <c r="B1382" t="str">
        <f t="shared" si="21"/>
        <v>Transformation input (ktoe) - 3260</v>
      </c>
      <c r="C1382" s="19">
        <v>0</v>
      </c>
      <c r="D1382" s="19">
        <v>0</v>
      </c>
      <c r="E1382" s="19">
        <v>0</v>
      </c>
      <c r="F1382" s="19">
        <v>0</v>
      </c>
      <c r="G1382" s="19">
        <v>0</v>
      </c>
      <c r="H1382" s="19">
        <v>0</v>
      </c>
      <c r="I1382" s="19">
        <v>0</v>
      </c>
      <c r="J1382" s="19">
        <v>0</v>
      </c>
      <c r="K1382" s="19">
        <v>0</v>
      </c>
      <c r="L1382" s="19">
        <v>0</v>
      </c>
      <c r="M1382" s="19">
        <v>0</v>
      </c>
      <c r="N1382" s="19">
        <v>0</v>
      </c>
      <c r="O1382" s="19">
        <v>0</v>
      </c>
      <c r="P1382" s="19">
        <v>0</v>
      </c>
      <c r="Q1382" s="19">
        <v>0</v>
      </c>
      <c r="R1382" s="19">
        <v>0</v>
      </c>
      <c r="S1382" s="1" t="s">
        <v>46</v>
      </c>
      <c r="T1382" s="1" t="s">
        <v>7</v>
      </c>
      <c r="U1382" t="str">
        <f>IFERROR(VLOOKUP(JRC_IDEES_powergen[[#This Row],[Headers]],sections[#All],1,FALSE),U1381)</f>
        <v>Transformation input (ktoe)</v>
      </c>
      <c r="V1382" t="str">
        <f>IFERROR(VLOOKUP(JRC_IDEES_powergen[[#This Row],[Headers]],ec[#All],3,FALSE),"")</f>
        <v>3210</v>
      </c>
      <c r="W1382" t="str">
        <f>VLOOKUP(MID(JRC_IDEES_powergen[[#This Row],[Source.Name]],25,2),Table5[#All],3,FALSE)</f>
        <v>Latvia</v>
      </c>
    </row>
    <row r="1383" spans="2:23" x14ac:dyDescent="0.25">
      <c r="B1383" t="str">
        <f t="shared" si="21"/>
        <v>Transformation input (ktoe) - 0</v>
      </c>
      <c r="C1383" s="19">
        <v>2.0304694924801927</v>
      </c>
      <c r="D1383" s="19">
        <v>0.99991000000001407</v>
      </c>
      <c r="E1383" s="19">
        <v>1</v>
      </c>
      <c r="F1383" s="19">
        <v>0.99990999999999985</v>
      </c>
      <c r="G1383" s="19">
        <v>1</v>
      </c>
      <c r="H1383" s="19">
        <v>1.0031753096074638</v>
      </c>
      <c r="I1383" s="19">
        <v>1.0030900000000003</v>
      </c>
      <c r="J1383" s="19">
        <v>1</v>
      </c>
      <c r="K1383" s="19">
        <v>1</v>
      </c>
      <c r="L1383" s="19">
        <v>0</v>
      </c>
      <c r="M1383" s="19">
        <v>0</v>
      </c>
      <c r="N1383" s="19">
        <v>1.0031751921788601</v>
      </c>
      <c r="O1383" s="19">
        <v>3.0333428871692001</v>
      </c>
      <c r="P1383" s="19">
        <v>2.0302310988511083</v>
      </c>
      <c r="Q1383" s="19">
        <v>0</v>
      </c>
      <c r="R1383" s="19">
        <v>1.0031728292920661</v>
      </c>
      <c r="S1383" s="1" t="s">
        <v>46</v>
      </c>
      <c r="T1383" s="1" t="s">
        <v>8</v>
      </c>
      <c r="U1383" t="str">
        <f>IFERROR(VLOOKUP(JRC_IDEES_powergen[[#This Row],[Headers]],sections[#All],1,FALSE),U1382)</f>
        <v>Transformation input (ktoe)</v>
      </c>
      <c r="V1383" t="str">
        <f>IFERROR(VLOOKUP(JRC_IDEES_powergen[[#This Row],[Headers]],ec[#All],3,FALSE),"")</f>
        <v>3260</v>
      </c>
      <c r="W1383" t="str">
        <f>VLOOKUP(MID(JRC_IDEES_powergen[[#This Row],[Source.Name]],25,2),Table5[#All],3,FALSE)</f>
        <v>Latvia</v>
      </c>
    </row>
    <row r="1384" spans="2:23" x14ac:dyDescent="0.25">
      <c r="B1384" t="str">
        <f t="shared" si="21"/>
        <v>Transformation input (ktoe) - 3270A</v>
      </c>
      <c r="C1384" s="19">
        <v>90.152845466120155</v>
      </c>
      <c r="D1384" s="19">
        <v>72.998559999999998</v>
      </c>
      <c r="E1384" s="19">
        <v>67.209569999999999</v>
      </c>
      <c r="F1384" s="19">
        <v>47.595870000000005</v>
      </c>
      <c r="G1384" s="19">
        <v>42.796580000000006</v>
      </c>
      <c r="H1384" s="19">
        <v>38.025615341292621</v>
      </c>
      <c r="I1384" s="19">
        <v>17.191369999999999</v>
      </c>
      <c r="J1384" s="19">
        <v>14.301780000000001</v>
      </c>
      <c r="K1384" s="19">
        <v>10.500529999999999</v>
      </c>
      <c r="L1384" s="19">
        <v>18.169560000000001</v>
      </c>
      <c r="M1384" s="19">
        <v>12.4202131467777</v>
      </c>
      <c r="N1384" s="19">
        <v>8.5988829198560186</v>
      </c>
      <c r="O1384" s="19">
        <v>4.77691793254992</v>
      </c>
      <c r="P1384" s="19">
        <v>0</v>
      </c>
      <c r="Q1384" s="19">
        <v>0</v>
      </c>
      <c r="R1384" s="19">
        <v>0</v>
      </c>
      <c r="S1384" s="1" t="s">
        <v>46</v>
      </c>
      <c r="T1384" s="1" t="s">
        <v>9</v>
      </c>
      <c r="U1384" t="str">
        <f>IFERROR(VLOOKUP(JRC_IDEES_powergen[[#This Row],[Headers]],sections[#All],1,FALSE),U1383)</f>
        <v>Transformation input (ktoe)</v>
      </c>
      <c r="V1384">
        <f>IFERROR(VLOOKUP(JRC_IDEES_powergen[[#This Row],[Headers]],ec[#All],3,FALSE),"")</f>
        <v>0</v>
      </c>
      <c r="W1384" t="str">
        <f>VLOOKUP(MID(JRC_IDEES_powergen[[#This Row],[Source.Name]],25,2),Table5[#All],3,FALSE)</f>
        <v>Latvia</v>
      </c>
    </row>
    <row r="1385" spans="2:23" x14ac:dyDescent="0.25">
      <c r="B1385" t="str">
        <f t="shared" si="21"/>
        <v>Transformation input (ktoe) - 3280</v>
      </c>
      <c r="C1385" s="19">
        <v>66.886053869935537</v>
      </c>
      <c r="D1385" s="19">
        <v>58.299669999999992</v>
      </c>
      <c r="E1385" s="19">
        <v>57.309570000000001</v>
      </c>
      <c r="F1385" s="19">
        <v>42.996270000000003</v>
      </c>
      <c r="G1385" s="19">
        <v>40.096580000000003</v>
      </c>
      <c r="H1385" s="19">
        <v>37.261291295877406</v>
      </c>
      <c r="I1385" s="19">
        <v>16.288599999999999</v>
      </c>
      <c r="J1385" s="19">
        <v>13.40178</v>
      </c>
      <c r="K1385" s="19">
        <v>10.500529999999999</v>
      </c>
      <c r="L1385" s="19">
        <v>17.26606</v>
      </c>
      <c r="M1385" s="19">
        <v>11.46482956026772</v>
      </c>
      <c r="N1385" s="19">
        <v>8.5988829198560186</v>
      </c>
      <c r="O1385" s="19">
        <v>4.77691793254992</v>
      </c>
      <c r="P1385" s="19">
        <v>0</v>
      </c>
      <c r="Q1385" s="19">
        <v>0</v>
      </c>
      <c r="R1385" s="19">
        <v>0</v>
      </c>
      <c r="S1385" s="1" t="s">
        <v>46</v>
      </c>
      <c r="T1385" s="1" t="s">
        <v>10</v>
      </c>
      <c r="U1385" t="str">
        <f>IFERROR(VLOOKUP(JRC_IDEES_powergen[[#This Row],[Headers]],sections[#All],1,FALSE),U1384)</f>
        <v>Transformation input (ktoe)</v>
      </c>
      <c r="V1385" t="str">
        <f>IFERROR(VLOOKUP(JRC_IDEES_powergen[[#This Row],[Headers]],ec[#All],3,FALSE),"")</f>
        <v>3270A</v>
      </c>
      <c r="W1385" t="str">
        <f>VLOOKUP(MID(JRC_IDEES_powergen[[#This Row],[Source.Name]],25,2),Table5[#All],3,FALSE)</f>
        <v>Latvia</v>
      </c>
    </row>
    <row r="1386" spans="2:23" x14ac:dyDescent="0.25">
      <c r="B1386" t="str">
        <f t="shared" si="21"/>
        <v/>
      </c>
      <c r="C1386" s="19">
        <v>23.266791596184621</v>
      </c>
      <c r="D1386" s="19">
        <v>14.69889</v>
      </c>
      <c r="E1386" s="19">
        <v>9.9</v>
      </c>
      <c r="F1386" s="19">
        <v>4.5995999999999997</v>
      </c>
      <c r="G1386" s="19">
        <v>2.7</v>
      </c>
      <c r="H1386" s="19">
        <v>0.76432404541521504</v>
      </c>
      <c r="I1386" s="19">
        <v>0.90276999999999996</v>
      </c>
      <c r="J1386" s="19">
        <v>0.9</v>
      </c>
      <c r="K1386" s="19">
        <v>0</v>
      </c>
      <c r="L1386" s="19">
        <v>0.90349999999999997</v>
      </c>
      <c r="M1386" s="19">
        <v>0.95538358650998001</v>
      </c>
      <c r="N1386" s="19">
        <v>0</v>
      </c>
      <c r="O1386" s="19">
        <v>0</v>
      </c>
      <c r="P1386" s="19">
        <v>0</v>
      </c>
      <c r="Q1386" s="19">
        <v>0</v>
      </c>
      <c r="R1386" s="19">
        <v>0</v>
      </c>
      <c r="S1386" s="1" t="s">
        <v>46</v>
      </c>
      <c r="T1386" s="1" t="s">
        <v>11</v>
      </c>
      <c r="U1386" t="str">
        <f>IFERROR(VLOOKUP(JRC_IDEES_powergen[[#This Row],[Headers]],sections[#All],1,FALSE),U1385)</f>
        <v>Transformation input (ktoe)</v>
      </c>
      <c r="V1386" t="str">
        <f>IFERROR(VLOOKUP(JRC_IDEES_powergen[[#This Row],[Headers]],ec[#All],3,FALSE),"")</f>
        <v>3280</v>
      </c>
      <c r="W1386" t="str">
        <f>VLOOKUP(MID(JRC_IDEES_powergen[[#This Row],[Source.Name]],25,2),Table5[#All],3,FALSE)</f>
        <v>Latvia</v>
      </c>
    </row>
    <row r="1387" spans="2:23" x14ac:dyDescent="0.25">
      <c r="B1387" t="str">
        <f t="shared" si="21"/>
        <v>Transformation input (ktoe) - 4100</v>
      </c>
      <c r="C1387" s="19">
        <v>337.60867488296634</v>
      </c>
      <c r="D1387" s="19">
        <v>340.60536000000002</v>
      </c>
      <c r="E1387" s="19">
        <v>301.06808000000001</v>
      </c>
      <c r="F1387" s="19">
        <v>304.47354999999999</v>
      </c>
      <c r="G1387" s="19">
        <v>271.56240000000003</v>
      </c>
      <c r="H1387" s="19">
        <v>284.40955646585996</v>
      </c>
      <c r="I1387" s="19">
        <v>221.8381</v>
      </c>
      <c r="J1387" s="19">
        <v>208.74114</v>
      </c>
      <c r="K1387" s="19">
        <v>215.39845</v>
      </c>
      <c r="L1387" s="19">
        <v>193.77645000000001</v>
      </c>
      <c r="M1387" s="19">
        <v>191.08693599409281</v>
      </c>
      <c r="N1387" s="19">
        <v>164.69825670451172</v>
      </c>
      <c r="O1387" s="19">
        <v>150.18629979936861</v>
      </c>
      <c r="P1387" s="19">
        <v>106.60779568009877</v>
      </c>
      <c r="Q1387" s="19">
        <v>78.554521106973709</v>
      </c>
      <c r="R1387" s="19">
        <v>64.40250922276752</v>
      </c>
      <c r="S1387" s="1" t="s">
        <v>46</v>
      </c>
      <c r="T1387" s="1" t="s">
        <v>12</v>
      </c>
      <c r="U1387" t="str">
        <f>IFERROR(VLOOKUP(JRC_IDEES_powergen[[#This Row],[Headers]],sections[#All],1,FALSE),U1386)</f>
        <v>Transformation input (ktoe)</v>
      </c>
      <c r="V1387" t="str">
        <f>IFERROR(VLOOKUP(JRC_IDEES_powergen[[#This Row],[Headers]],ec[#All],3,FALSE),"")</f>
        <v/>
      </c>
      <c r="W1387" t="str">
        <f>VLOOKUP(MID(JRC_IDEES_powergen[[#This Row],[Source.Name]],25,2),Table5[#All],3,FALSE)</f>
        <v>Latvia</v>
      </c>
    </row>
    <row r="1388" spans="2:23" x14ac:dyDescent="0.25">
      <c r="B1388" t="str">
        <f t="shared" si="21"/>
        <v>Transformation input (ktoe) - 5542</v>
      </c>
      <c r="C1388" s="19">
        <v>337.60867488296634</v>
      </c>
      <c r="D1388" s="19">
        <v>340.60536000000002</v>
      </c>
      <c r="E1388" s="19">
        <v>301.06808000000001</v>
      </c>
      <c r="F1388" s="19">
        <v>304.47354999999999</v>
      </c>
      <c r="G1388" s="19">
        <v>271.56240000000003</v>
      </c>
      <c r="H1388" s="19">
        <v>284.40955646585996</v>
      </c>
      <c r="I1388" s="19">
        <v>221.8381</v>
      </c>
      <c r="J1388" s="19">
        <v>208.74114</v>
      </c>
      <c r="K1388" s="19">
        <v>215.39845</v>
      </c>
      <c r="L1388" s="19">
        <v>193.77645000000001</v>
      </c>
      <c r="M1388" s="19">
        <v>191.08693599409281</v>
      </c>
      <c r="N1388" s="19">
        <v>164.69825670451172</v>
      </c>
      <c r="O1388" s="19">
        <v>150.18629979936861</v>
      </c>
      <c r="P1388" s="19">
        <v>106.60779568009877</v>
      </c>
      <c r="Q1388" s="19">
        <v>78.554521106973709</v>
      </c>
      <c r="R1388" s="19">
        <v>64.40250922276752</v>
      </c>
      <c r="S1388" s="1" t="s">
        <v>46</v>
      </c>
      <c r="T1388" s="1" t="s">
        <v>13</v>
      </c>
      <c r="U1388" t="str">
        <f>IFERROR(VLOOKUP(JRC_IDEES_powergen[[#This Row],[Headers]],sections[#All],1,FALSE),U1387)</f>
        <v>Transformation input (ktoe)</v>
      </c>
      <c r="V1388" t="str">
        <f>IFERROR(VLOOKUP(JRC_IDEES_powergen[[#This Row],[Headers]],ec[#All],3,FALSE),"")</f>
        <v>4100</v>
      </c>
      <c r="W1388" t="str">
        <f>VLOOKUP(MID(JRC_IDEES_powergen[[#This Row],[Source.Name]],25,2),Table5[#All],3,FALSE)</f>
        <v>Latvia</v>
      </c>
    </row>
    <row r="1389" spans="2:23" x14ac:dyDescent="0.25">
      <c r="B1389" t="str">
        <f t="shared" si="21"/>
        <v>Transformation input (ktoe) - 4200</v>
      </c>
      <c r="C1389" s="19">
        <v>0</v>
      </c>
      <c r="D1389" s="19">
        <v>0</v>
      </c>
      <c r="E1389" s="19">
        <v>0</v>
      </c>
      <c r="F1389" s="19">
        <v>0</v>
      </c>
      <c r="G1389" s="19">
        <v>0</v>
      </c>
      <c r="H1389" s="19">
        <v>0</v>
      </c>
      <c r="I1389" s="19">
        <v>0</v>
      </c>
      <c r="J1389" s="19">
        <v>0</v>
      </c>
      <c r="K1389" s="19">
        <v>0</v>
      </c>
      <c r="L1389" s="19">
        <v>0</v>
      </c>
      <c r="M1389" s="19">
        <v>0</v>
      </c>
      <c r="N1389" s="19">
        <v>0</v>
      </c>
      <c r="O1389" s="19">
        <v>0</v>
      </c>
      <c r="P1389" s="19">
        <v>0</v>
      </c>
      <c r="Q1389" s="19">
        <v>0</v>
      </c>
      <c r="R1389" s="19">
        <v>0</v>
      </c>
      <c r="S1389" s="1" t="s">
        <v>46</v>
      </c>
      <c r="T1389" s="1" t="s">
        <v>14</v>
      </c>
      <c r="U1389" t="str">
        <f>IFERROR(VLOOKUP(JRC_IDEES_powergen[[#This Row],[Headers]],sections[#All],1,FALSE),U1388)</f>
        <v>Transformation input (ktoe)</v>
      </c>
      <c r="V1389" t="str">
        <f>IFERROR(VLOOKUP(JRC_IDEES_powergen[[#This Row],[Headers]],ec[#All],3,FALSE),"")</f>
        <v>5542</v>
      </c>
      <c r="W1389" t="str">
        <f>VLOOKUP(MID(JRC_IDEES_powergen[[#This Row],[Source.Name]],25,2),Table5[#All],3,FALSE)</f>
        <v>Latvia</v>
      </c>
    </row>
    <row r="1390" spans="2:23" x14ac:dyDescent="0.25">
      <c r="B1390" t="str">
        <f t="shared" si="21"/>
        <v>Transformation input (ktoe) - 0</v>
      </c>
      <c r="C1390" s="19">
        <v>0</v>
      </c>
      <c r="D1390" s="19">
        <v>0</v>
      </c>
      <c r="E1390" s="19">
        <v>0</v>
      </c>
      <c r="F1390" s="19">
        <v>0</v>
      </c>
      <c r="G1390" s="19">
        <v>0</v>
      </c>
      <c r="H1390" s="19">
        <v>0</v>
      </c>
      <c r="I1390" s="19">
        <v>0</v>
      </c>
      <c r="J1390" s="19">
        <v>0</v>
      </c>
      <c r="K1390" s="19">
        <v>0</v>
      </c>
      <c r="L1390" s="19">
        <v>0</v>
      </c>
      <c r="M1390" s="19">
        <v>0</v>
      </c>
      <c r="N1390" s="19">
        <v>0</v>
      </c>
      <c r="O1390" s="19">
        <v>0</v>
      </c>
      <c r="P1390" s="19">
        <v>0</v>
      </c>
      <c r="Q1390" s="19">
        <v>0</v>
      </c>
      <c r="R1390" s="19">
        <v>0</v>
      </c>
      <c r="S1390" s="1" t="s">
        <v>46</v>
      </c>
      <c r="T1390" s="1" t="s">
        <v>15</v>
      </c>
      <c r="U1390" t="str">
        <f>IFERROR(VLOOKUP(JRC_IDEES_powergen[[#This Row],[Headers]],sections[#All],1,FALSE),U1389)</f>
        <v>Transformation input (ktoe)</v>
      </c>
      <c r="V1390" t="str">
        <f>IFERROR(VLOOKUP(JRC_IDEES_powergen[[#This Row],[Headers]],ec[#All],3,FALSE),"")</f>
        <v>4200</v>
      </c>
      <c r="W1390" t="str">
        <f>VLOOKUP(MID(JRC_IDEES_powergen[[#This Row],[Source.Name]],25,2),Table5[#All],3,FALSE)</f>
        <v>Latvia</v>
      </c>
    </row>
    <row r="1391" spans="2:23" x14ac:dyDescent="0.25">
      <c r="B1391" t="str">
        <f t="shared" si="21"/>
        <v>Transformation input (ktoe) - 5541</v>
      </c>
      <c r="C1391" s="19">
        <v>124.104327887647</v>
      </c>
      <c r="D1391" s="19">
        <v>132.98905999999999</v>
      </c>
      <c r="E1391" s="19">
        <v>145.60441</v>
      </c>
      <c r="F1391" s="19">
        <v>156.86950999999999</v>
      </c>
      <c r="G1391" s="19">
        <v>154.81516999999999</v>
      </c>
      <c r="H1391" s="19">
        <v>144.67333805724641</v>
      </c>
      <c r="I1391" s="19">
        <v>151.14323999999999</v>
      </c>
      <c r="J1391" s="19">
        <v>146.60612</v>
      </c>
      <c r="K1391" s="19">
        <v>140.00208000000001</v>
      </c>
      <c r="L1391" s="19">
        <v>134.59798000000001</v>
      </c>
      <c r="M1391" s="19">
        <v>147.87118216419339</v>
      </c>
      <c r="N1391" s="19">
        <v>129.81776824146749</v>
      </c>
      <c r="O1391" s="19">
        <v>141.01461736887401</v>
      </c>
      <c r="P1391" s="19">
        <v>143.03044942878927</v>
      </c>
      <c r="Q1391" s="19">
        <v>139.38851360936602</v>
      </c>
      <c r="R1391" s="19">
        <v>136.0132758638849</v>
      </c>
      <c r="S1391" s="1" t="s">
        <v>46</v>
      </c>
      <c r="T1391" s="1" t="s">
        <v>16</v>
      </c>
      <c r="U1391" t="str">
        <f>IFERROR(VLOOKUP(JRC_IDEES_powergen[[#This Row],[Headers]],sections[#All],1,FALSE),U1390)</f>
        <v>Transformation input (ktoe)</v>
      </c>
      <c r="V1391">
        <f>IFERROR(VLOOKUP(JRC_IDEES_powergen[[#This Row],[Headers]],ec[#All],3,FALSE),"")</f>
        <v>0</v>
      </c>
      <c r="W1391" t="str">
        <f>VLOOKUP(MID(JRC_IDEES_powergen[[#This Row],[Source.Name]],25,2),Table5[#All],3,FALSE)</f>
        <v>Latvia</v>
      </c>
    </row>
    <row r="1392" spans="2:23" x14ac:dyDescent="0.25">
      <c r="B1392" t="str">
        <f t="shared" si="21"/>
        <v>Transformation input (ktoe) - 55431</v>
      </c>
      <c r="C1392" s="19">
        <v>124.104327887647</v>
      </c>
      <c r="D1392" s="19">
        <v>132.98905999999999</v>
      </c>
      <c r="E1392" s="19">
        <v>145.60441</v>
      </c>
      <c r="F1392" s="19">
        <v>156.86950999999999</v>
      </c>
      <c r="G1392" s="19">
        <v>154.81516999999999</v>
      </c>
      <c r="H1392" s="19">
        <v>144.67333805724641</v>
      </c>
      <c r="I1392" s="19">
        <v>151.14323999999999</v>
      </c>
      <c r="J1392" s="19">
        <v>146.60612</v>
      </c>
      <c r="K1392" s="19">
        <v>140.00208000000001</v>
      </c>
      <c r="L1392" s="19">
        <v>134.59798000000001</v>
      </c>
      <c r="M1392" s="19">
        <v>147.87118216419339</v>
      </c>
      <c r="N1392" s="19">
        <v>129.81776824146749</v>
      </c>
      <c r="O1392" s="19">
        <v>141.01461736887401</v>
      </c>
      <c r="P1392" s="19">
        <v>143.03044942878927</v>
      </c>
      <c r="Q1392" s="19">
        <v>139.38851360936602</v>
      </c>
      <c r="R1392" s="19">
        <v>136.0132758638849</v>
      </c>
      <c r="S1392" s="1" t="s">
        <v>46</v>
      </c>
      <c r="T1392" s="1" t="s">
        <v>17</v>
      </c>
      <c r="U1392" t="str">
        <f>IFERROR(VLOOKUP(JRC_IDEES_powergen[[#This Row],[Headers]],sections[#All],1,FALSE),U1391)</f>
        <v>Transformation input (ktoe)</v>
      </c>
      <c r="V1392" t="str">
        <f>IFERROR(VLOOKUP(JRC_IDEES_powergen[[#This Row],[Headers]],ec[#All],3,FALSE),"")</f>
        <v>5541</v>
      </c>
      <c r="W1392" t="str">
        <f>VLOOKUP(MID(JRC_IDEES_powergen[[#This Row],[Source.Name]],25,2),Table5[#All],3,FALSE)</f>
        <v>Latvia</v>
      </c>
    </row>
    <row r="1393" spans="2:23" x14ac:dyDescent="0.25">
      <c r="B1393" t="str">
        <f t="shared" si="21"/>
        <v>Transformation input (ktoe) - 5545</v>
      </c>
      <c r="C1393" s="19">
        <v>0</v>
      </c>
      <c r="D1393" s="19">
        <v>0</v>
      </c>
      <c r="E1393" s="19">
        <v>0</v>
      </c>
      <c r="F1393" s="19">
        <v>0</v>
      </c>
      <c r="G1393" s="19">
        <v>0</v>
      </c>
      <c r="H1393" s="19">
        <v>0</v>
      </c>
      <c r="I1393" s="19">
        <v>0</v>
      </c>
      <c r="J1393" s="19">
        <v>0</v>
      </c>
      <c r="K1393" s="19">
        <v>0</v>
      </c>
      <c r="L1393" s="19">
        <v>0</v>
      </c>
      <c r="M1393" s="19">
        <v>0</v>
      </c>
      <c r="N1393" s="19">
        <v>0</v>
      </c>
      <c r="O1393" s="19">
        <v>0</v>
      </c>
      <c r="P1393" s="19">
        <v>0</v>
      </c>
      <c r="Q1393" s="19">
        <v>0</v>
      </c>
      <c r="R1393" s="19">
        <v>0</v>
      </c>
      <c r="S1393" s="1" t="s">
        <v>46</v>
      </c>
      <c r="T1393" s="1" t="s">
        <v>18</v>
      </c>
      <c r="U1393" t="str">
        <f>IFERROR(VLOOKUP(JRC_IDEES_powergen[[#This Row],[Headers]],sections[#All],1,FALSE),U1392)</f>
        <v>Transformation input (ktoe)</v>
      </c>
      <c r="V1393" t="str">
        <f>IFERROR(VLOOKUP(JRC_IDEES_powergen[[#This Row],[Headers]],ec[#All],3,FALSE),"")</f>
        <v>55431</v>
      </c>
      <c r="W1393" t="str">
        <f>VLOOKUP(MID(JRC_IDEES_powergen[[#This Row],[Source.Name]],25,2),Table5[#All],3,FALSE)</f>
        <v>Latvia</v>
      </c>
    </row>
    <row r="1394" spans="2:23" x14ac:dyDescent="0.25">
      <c r="B1394" t="str">
        <f t="shared" si="21"/>
        <v>Transformation input (ktoe) - 0</v>
      </c>
      <c r="C1394" s="19">
        <v>0</v>
      </c>
      <c r="D1394" s="19">
        <v>0</v>
      </c>
      <c r="E1394" s="19">
        <v>0</v>
      </c>
      <c r="F1394" s="19">
        <v>0</v>
      </c>
      <c r="G1394" s="19">
        <v>0</v>
      </c>
      <c r="H1394" s="19">
        <v>0</v>
      </c>
      <c r="I1394" s="19">
        <v>0</v>
      </c>
      <c r="J1394" s="19">
        <v>0</v>
      </c>
      <c r="K1394" s="19">
        <v>0</v>
      </c>
      <c r="L1394" s="19">
        <v>0</v>
      </c>
      <c r="M1394" s="19">
        <v>0</v>
      </c>
      <c r="N1394" s="19">
        <v>0</v>
      </c>
      <c r="O1394" s="19">
        <v>0</v>
      </c>
      <c r="P1394" s="19">
        <v>0</v>
      </c>
      <c r="Q1394" s="19">
        <v>0</v>
      </c>
      <c r="R1394" s="19">
        <v>0</v>
      </c>
      <c r="S1394" s="1" t="s">
        <v>46</v>
      </c>
      <c r="T1394" s="1" t="s">
        <v>19</v>
      </c>
      <c r="U1394" t="str">
        <f>IFERROR(VLOOKUP(JRC_IDEES_powergen[[#This Row],[Headers]],sections[#All],1,FALSE),U1393)</f>
        <v>Transformation input (ktoe)</v>
      </c>
      <c r="V1394" t="str">
        <f>IFERROR(VLOOKUP(JRC_IDEES_powergen[[#This Row],[Headers]],ec[#All],3,FALSE),"")</f>
        <v>5545</v>
      </c>
      <c r="W1394" t="str">
        <f>VLOOKUP(MID(JRC_IDEES_powergen[[#This Row],[Source.Name]],25,2),Table5[#All],3,FALSE)</f>
        <v>Latvia</v>
      </c>
    </row>
    <row r="1395" spans="2:23" x14ac:dyDescent="0.25">
      <c r="B1395" t="str">
        <f t="shared" si="21"/>
        <v>Transformation input (ktoe) - 7100</v>
      </c>
      <c r="C1395" s="19">
        <v>0</v>
      </c>
      <c r="D1395" s="19">
        <v>0</v>
      </c>
      <c r="E1395" s="19">
        <v>0</v>
      </c>
      <c r="F1395" s="19">
        <v>0</v>
      </c>
      <c r="G1395" s="19">
        <v>0</v>
      </c>
      <c r="H1395" s="19">
        <v>0</v>
      </c>
      <c r="I1395" s="19">
        <v>0</v>
      </c>
      <c r="J1395" s="19">
        <v>0</v>
      </c>
      <c r="K1395" s="19">
        <v>0</v>
      </c>
      <c r="L1395" s="19">
        <v>0</v>
      </c>
      <c r="M1395" s="19">
        <v>0</v>
      </c>
      <c r="N1395" s="19">
        <v>0</v>
      </c>
      <c r="O1395" s="19">
        <v>0</v>
      </c>
      <c r="P1395" s="19">
        <v>0</v>
      </c>
      <c r="Q1395" s="19">
        <v>0</v>
      </c>
      <c r="R1395" s="19">
        <v>0</v>
      </c>
      <c r="S1395" s="1" t="s">
        <v>46</v>
      </c>
      <c r="T1395" s="1" t="s">
        <v>20</v>
      </c>
      <c r="U1395" t="str">
        <f>IFERROR(VLOOKUP(JRC_IDEES_powergen[[#This Row],[Headers]],sections[#All],1,FALSE),U1394)</f>
        <v>Transformation input (ktoe)</v>
      </c>
      <c r="V1395">
        <f>IFERROR(VLOOKUP(JRC_IDEES_powergen[[#This Row],[Headers]],ec[#All],3,FALSE),"")</f>
        <v>0</v>
      </c>
      <c r="W1395" t="str">
        <f>VLOOKUP(MID(JRC_IDEES_powergen[[#This Row],[Source.Name]],25,2),Table5[#All],3,FALSE)</f>
        <v>Latvia</v>
      </c>
    </row>
    <row r="1396" spans="2:23" x14ac:dyDescent="0.25">
      <c r="B1396" t="str">
        <f t="shared" si="21"/>
        <v>Transformation input (ktoe) - 55432</v>
      </c>
      <c r="C1396" s="19">
        <v>0</v>
      </c>
      <c r="D1396" s="19">
        <v>0</v>
      </c>
      <c r="E1396" s="19">
        <v>0</v>
      </c>
      <c r="F1396" s="19">
        <v>0</v>
      </c>
      <c r="G1396" s="19">
        <v>0</v>
      </c>
      <c r="H1396" s="19">
        <v>0</v>
      </c>
      <c r="I1396" s="19">
        <v>0</v>
      </c>
      <c r="J1396" s="19">
        <v>0</v>
      </c>
      <c r="K1396" s="19">
        <v>0</v>
      </c>
      <c r="L1396" s="19">
        <v>0</v>
      </c>
      <c r="M1396" s="19">
        <v>0</v>
      </c>
      <c r="N1396" s="19">
        <v>0</v>
      </c>
      <c r="O1396" s="19">
        <v>0</v>
      </c>
      <c r="P1396" s="19">
        <v>0</v>
      </c>
      <c r="Q1396" s="19">
        <v>0</v>
      </c>
      <c r="R1396" s="19">
        <v>0</v>
      </c>
      <c r="S1396" s="1" t="s">
        <v>46</v>
      </c>
      <c r="T1396" s="1" t="s">
        <v>21</v>
      </c>
      <c r="U1396" t="str">
        <f>IFERROR(VLOOKUP(JRC_IDEES_powergen[[#This Row],[Headers]],sections[#All],1,FALSE),U1395)</f>
        <v>Transformation input (ktoe)</v>
      </c>
      <c r="V1396" t="str">
        <f>IFERROR(VLOOKUP(JRC_IDEES_powergen[[#This Row],[Headers]],ec[#All],3,FALSE),"")</f>
        <v>7100</v>
      </c>
      <c r="W1396" t="str">
        <f>VLOOKUP(MID(JRC_IDEES_powergen[[#This Row],[Source.Name]],25,2),Table5[#All],3,FALSE)</f>
        <v>Latvia</v>
      </c>
    </row>
    <row r="1397" spans="2:23" x14ac:dyDescent="0.25">
      <c r="B1397" t="str">
        <f t="shared" si="21"/>
        <v>Transformation input (ktoe) - 5532</v>
      </c>
      <c r="C1397" s="19">
        <v>0</v>
      </c>
      <c r="D1397" s="19">
        <v>0</v>
      </c>
      <c r="E1397" s="19">
        <v>0</v>
      </c>
      <c r="F1397" s="19">
        <v>0</v>
      </c>
      <c r="G1397" s="19">
        <v>0</v>
      </c>
      <c r="H1397" s="19">
        <v>0</v>
      </c>
      <c r="I1397" s="19">
        <v>0</v>
      </c>
      <c r="J1397" s="19">
        <v>0</v>
      </c>
      <c r="K1397" s="19">
        <v>0</v>
      </c>
      <c r="L1397" s="19">
        <v>0</v>
      </c>
      <c r="M1397" s="19">
        <v>0</v>
      </c>
      <c r="N1397" s="19">
        <v>0</v>
      </c>
      <c r="O1397" s="19">
        <v>0</v>
      </c>
      <c r="P1397" s="19">
        <v>0</v>
      </c>
      <c r="Q1397" s="19">
        <v>0</v>
      </c>
      <c r="R1397" s="19">
        <v>0</v>
      </c>
      <c r="S1397" s="1" t="s">
        <v>46</v>
      </c>
      <c r="T1397" s="1" t="s">
        <v>22</v>
      </c>
      <c r="U1397" t="str">
        <f>IFERROR(VLOOKUP(JRC_IDEES_powergen[[#This Row],[Headers]],sections[#All],1,FALSE),U1396)</f>
        <v>Transformation input (ktoe)</v>
      </c>
      <c r="V1397" t="str">
        <f>IFERROR(VLOOKUP(JRC_IDEES_powergen[[#This Row],[Headers]],ec[#All],3,FALSE),"")</f>
        <v>55432</v>
      </c>
      <c r="W1397" t="str">
        <f>VLOOKUP(MID(JRC_IDEES_powergen[[#This Row],[Source.Name]],25,2),Table5[#All],3,FALSE)</f>
        <v>Latvia</v>
      </c>
    </row>
    <row r="1398" spans="2:23" x14ac:dyDescent="0.25">
      <c r="B1398" t="str">
        <f t="shared" si="21"/>
        <v>Transformation input (ktoe) - 5550</v>
      </c>
      <c r="C1398" s="19">
        <v>0</v>
      </c>
      <c r="D1398" s="19">
        <v>0</v>
      </c>
      <c r="E1398" s="19">
        <v>0</v>
      </c>
      <c r="F1398" s="19">
        <v>0</v>
      </c>
      <c r="G1398" s="19">
        <v>0</v>
      </c>
      <c r="H1398" s="19">
        <v>0</v>
      </c>
      <c r="I1398" s="19">
        <v>0</v>
      </c>
      <c r="J1398" s="19">
        <v>0</v>
      </c>
      <c r="K1398" s="19">
        <v>0</v>
      </c>
      <c r="L1398" s="19">
        <v>0</v>
      </c>
      <c r="M1398" s="19">
        <v>0</v>
      </c>
      <c r="N1398" s="19">
        <v>0</v>
      </c>
      <c r="O1398" s="19">
        <v>0</v>
      </c>
      <c r="P1398" s="19">
        <v>0</v>
      </c>
      <c r="Q1398" s="19">
        <v>0</v>
      </c>
      <c r="R1398" s="19">
        <v>0</v>
      </c>
      <c r="S1398" s="1" t="s">
        <v>46</v>
      </c>
      <c r="T1398" s="1" t="s">
        <v>23</v>
      </c>
      <c r="U1398" t="str">
        <f>IFERROR(VLOOKUP(JRC_IDEES_powergen[[#This Row],[Headers]],sections[#All],1,FALSE),U1397)</f>
        <v>Transformation input (ktoe)</v>
      </c>
      <c r="V1398" t="str">
        <f>IFERROR(VLOOKUP(JRC_IDEES_powergen[[#This Row],[Headers]],ec[#All],3,FALSE),"")</f>
        <v>5532</v>
      </c>
      <c r="W1398" t="str">
        <f>VLOOKUP(MID(JRC_IDEES_powergen[[#This Row],[Source.Name]],25,2),Table5[#All],3,FALSE)</f>
        <v>Latvia</v>
      </c>
    </row>
    <row r="1399" spans="2:23" x14ac:dyDescent="0.25">
      <c r="B1399" t="str">
        <f t="shared" si="21"/>
        <v>Transformation input (ktoe) - 99998</v>
      </c>
      <c r="C1399" s="19">
        <v>0</v>
      </c>
      <c r="D1399" s="19">
        <v>0</v>
      </c>
      <c r="E1399" s="19">
        <v>0</v>
      </c>
      <c r="F1399" s="19">
        <v>0</v>
      </c>
      <c r="G1399" s="19">
        <v>0</v>
      </c>
      <c r="H1399" s="19">
        <v>0</v>
      </c>
      <c r="I1399" s="19">
        <v>0</v>
      </c>
      <c r="J1399" s="19">
        <v>0</v>
      </c>
      <c r="K1399" s="19">
        <v>0</v>
      </c>
      <c r="L1399" s="19">
        <v>0</v>
      </c>
      <c r="M1399" s="19">
        <v>0</v>
      </c>
      <c r="N1399" s="19">
        <v>0</v>
      </c>
      <c r="O1399" s="19">
        <v>0</v>
      </c>
      <c r="P1399" s="19">
        <v>0</v>
      </c>
      <c r="Q1399" s="19">
        <v>0</v>
      </c>
      <c r="R1399" s="19">
        <v>0</v>
      </c>
      <c r="S1399" s="1" t="s">
        <v>46</v>
      </c>
      <c r="T1399" s="1" t="s">
        <v>24</v>
      </c>
      <c r="U1399" t="str">
        <f>IFERROR(VLOOKUP(JRC_IDEES_powergen[[#This Row],[Headers]],sections[#All],1,FALSE),U1398)</f>
        <v>Transformation input (ktoe)</v>
      </c>
      <c r="V1399" t="str">
        <f>IFERROR(VLOOKUP(JRC_IDEES_powergen[[#This Row],[Headers]],ec[#All],3,FALSE),"")</f>
        <v>5550</v>
      </c>
      <c r="W1399" t="str">
        <f>VLOOKUP(MID(JRC_IDEES_powergen[[#This Row],[Source.Name]],25,2),Table5[#All],3,FALSE)</f>
        <v>Latvia</v>
      </c>
    </row>
    <row r="1400" spans="2:23" x14ac:dyDescent="0.25">
      <c r="B1400" t="str">
        <f t="shared" si="21"/>
        <v>Transformation input (ktoe) - 99999</v>
      </c>
      <c r="C1400" s="19">
        <v>0</v>
      </c>
      <c r="D1400" s="19">
        <v>0</v>
      </c>
      <c r="E1400" s="19">
        <v>0</v>
      </c>
      <c r="F1400" s="19">
        <v>0</v>
      </c>
      <c r="G1400" s="19">
        <v>0</v>
      </c>
      <c r="H1400" s="19">
        <v>0</v>
      </c>
      <c r="I1400" s="19">
        <v>0</v>
      </c>
      <c r="J1400" s="19">
        <v>0</v>
      </c>
      <c r="K1400" s="19">
        <v>0</v>
      </c>
      <c r="L1400" s="19">
        <v>0</v>
      </c>
      <c r="M1400" s="19">
        <v>0</v>
      </c>
      <c r="N1400" s="19">
        <v>0</v>
      </c>
      <c r="O1400" s="19">
        <v>0</v>
      </c>
      <c r="P1400" s="19">
        <v>0</v>
      </c>
      <c r="Q1400" s="19">
        <v>0</v>
      </c>
      <c r="R1400" s="19">
        <v>0</v>
      </c>
      <c r="S1400" s="1" t="s">
        <v>46</v>
      </c>
      <c r="T1400" s="1" t="s">
        <v>25</v>
      </c>
      <c r="U1400" t="str">
        <f>IFERROR(VLOOKUP(JRC_IDEES_powergen[[#This Row],[Headers]],sections[#All],1,FALSE),U1399)</f>
        <v>Transformation input (ktoe)</v>
      </c>
      <c r="V1400" t="str">
        <f>IFERROR(VLOOKUP(JRC_IDEES_powergen[[#This Row],[Headers]],ec[#All],3,FALSE),"")</f>
        <v>99998</v>
      </c>
      <c r="W1400" t="str">
        <f>VLOOKUP(MID(JRC_IDEES_powergen[[#This Row],[Source.Name]],25,2),Table5[#All],3,FALSE)</f>
        <v>Latvia</v>
      </c>
    </row>
    <row r="1401" spans="2:23" x14ac:dyDescent="0.25">
      <c r="B1401" t="str">
        <f t="shared" si="21"/>
        <v/>
      </c>
      <c r="C1401" s="19">
        <v>0</v>
      </c>
      <c r="D1401" s="19">
        <v>0</v>
      </c>
      <c r="E1401" s="19">
        <v>0</v>
      </c>
      <c r="F1401" s="19">
        <v>0</v>
      </c>
      <c r="G1401" s="19">
        <v>0</v>
      </c>
      <c r="H1401" s="19">
        <v>0</v>
      </c>
      <c r="I1401" s="19">
        <v>0</v>
      </c>
      <c r="J1401" s="19">
        <v>0</v>
      </c>
      <c r="K1401" s="19">
        <v>0</v>
      </c>
      <c r="L1401" s="19">
        <v>0.1</v>
      </c>
      <c r="M1401" s="19">
        <v>0.16719212763925001</v>
      </c>
      <c r="N1401" s="19">
        <v>0.16719586536314635</v>
      </c>
      <c r="O1401" s="19">
        <v>0.26273048629024998</v>
      </c>
      <c r="P1401" s="19">
        <v>0.33439100451664794</v>
      </c>
      <c r="Q1401" s="19">
        <v>0.16719212763925001</v>
      </c>
      <c r="R1401" s="19">
        <v>0.16719547154868103</v>
      </c>
      <c r="S1401" s="1" t="s">
        <v>46</v>
      </c>
      <c r="T1401" s="1" t="s">
        <v>26</v>
      </c>
      <c r="U1401" t="str">
        <f>IFERROR(VLOOKUP(JRC_IDEES_powergen[[#This Row],[Headers]],sections[#All],1,FALSE),U1400)</f>
        <v>Transformation input (ktoe)</v>
      </c>
      <c r="V1401" t="str">
        <f>IFERROR(VLOOKUP(JRC_IDEES_powergen[[#This Row],[Headers]],ec[#All],3,FALSE),"")</f>
        <v>99999</v>
      </c>
      <c r="W1401" t="str">
        <f>VLOOKUP(MID(JRC_IDEES_powergen[[#This Row],[Source.Name]],25,2),Table5[#All],3,FALSE)</f>
        <v>Latvia</v>
      </c>
    </row>
    <row r="1402" spans="2:23" x14ac:dyDescent="0.25">
      <c r="B1402" t="str">
        <f t="shared" si="21"/>
        <v/>
      </c>
      <c r="C1402" s="19"/>
      <c r="D1402" s="19"/>
      <c r="E1402" s="19"/>
      <c r="F1402" s="19"/>
      <c r="G1402" s="19"/>
      <c r="H1402" s="19"/>
      <c r="I1402" s="19"/>
      <c r="J1402" s="19"/>
      <c r="K1402" s="19"/>
      <c r="L1402" s="19"/>
      <c r="M1402" s="19"/>
      <c r="N1402" s="19"/>
      <c r="O1402" s="19"/>
      <c r="P1402" s="19"/>
      <c r="Q1402" s="19"/>
      <c r="R1402" s="19"/>
      <c r="S1402" s="1" t="s">
        <v>46</v>
      </c>
      <c r="T1402" s="1"/>
      <c r="U1402" t="str">
        <f>IFERROR(VLOOKUP(JRC_IDEES_powergen[[#This Row],[Headers]],sections[#All],1,FALSE),U1401)</f>
        <v>Transformation input (ktoe)</v>
      </c>
      <c r="V1402" t="str">
        <f>IFERROR(VLOOKUP(JRC_IDEES_powergen[[#This Row],[Headers]],ec[#All],3,FALSE),"")</f>
        <v/>
      </c>
      <c r="W1402" t="str">
        <f>VLOOKUP(MID(JRC_IDEES_powergen[[#This Row],[Source.Name]],25,2),Table5[#All],3,FALSE)</f>
        <v>Latvia</v>
      </c>
    </row>
    <row r="1403" spans="2:23" x14ac:dyDescent="0.25">
      <c r="B1403" t="str">
        <f t="shared" si="21"/>
        <v>CO2 emissions (kt CO2) - 0</v>
      </c>
      <c r="C1403" s="19">
        <v>1148.6879136507532</v>
      </c>
      <c r="D1403" s="19">
        <v>1095.2297324495285</v>
      </c>
      <c r="E1403" s="19">
        <v>966.53004267448819</v>
      </c>
      <c r="F1403" s="19">
        <v>907.83028195862494</v>
      </c>
      <c r="G1403" s="19">
        <v>815.49130753447218</v>
      </c>
      <c r="H1403" s="19">
        <v>825.37182445734004</v>
      </c>
      <c r="I1403" s="19">
        <v>606.14012383804868</v>
      </c>
      <c r="J1403" s="19">
        <v>566.93508815512803</v>
      </c>
      <c r="K1403" s="19">
        <v>562.20931289192401</v>
      </c>
      <c r="L1403" s="19">
        <v>527.40783663728405</v>
      </c>
      <c r="M1403" s="19">
        <v>504.84865392824867</v>
      </c>
      <c r="N1403" s="19">
        <v>431.27369638674878</v>
      </c>
      <c r="O1403" s="19">
        <v>385.12089999999807</v>
      </c>
      <c r="P1403" s="19">
        <v>265.78093745593611</v>
      </c>
      <c r="Q1403" s="19">
        <v>191.34778314196041</v>
      </c>
      <c r="R1403" s="19">
        <v>161.15188300831403</v>
      </c>
      <c r="S1403" s="1" t="s">
        <v>46</v>
      </c>
      <c r="T1403" s="1" t="s">
        <v>28</v>
      </c>
      <c r="U1403" t="str">
        <f>IFERROR(VLOOKUP(JRC_IDEES_powergen[[#This Row],[Headers]],sections[#All],1,FALSE),U1402)</f>
        <v>CO2 emissions (kt CO2)</v>
      </c>
      <c r="V1403" t="str">
        <f>IFERROR(VLOOKUP(JRC_IDEES_powergen[[#This Row],[Headers]],ec[#All],3,FALSE),"")</f>
        <v/>
      </c>
      <c r="W1403" t="str">
        <f>VLOOKUP(MID(JRC_IDEES_powergen[[#This Row],[Source.Name]],25,2),Table5[#All],3,FALSE)</f>
        <v>Latvia</v>
      </c>
    </row>
    <row r="1404" spans="2:23" x14ac:dyDescent="0.25">
      <c r="B1404" t="str">
        <f t="shared" si="21"/>
        <v>CO2 emissions (kt CO2) - 2100</v>
      </c>
      <c r="C1404" s="19">
        <v>1148.6879136507532</v>
      </c>
      <c r="D1404" s="19">
        <v>1095.2297324495285</v>
      </c>
      <c r="E1404" s="19">
        <v>966.53004267448819</v>
      </c>
      <c r="F1404" s="19">
        <v>907.83028195862494</v>
      </c>
      <c r="G1404" s="19">
        <v>815.49130753447218</v>
      </c>
      <c r="H1404" s="19">
        <v>825.37182445734004</v>
      </c>
      <c r="I1404" s="19">
        <v>606.14012383804868</v>
      </c>
      <c r="J1404" s="19">
        <v>566.93508815512803</v>
      </c>
      <c r="K1404" s="19">
        <v>562.20931289192401</v>
      </c>
      <c r="L1404" s="19">
        <v>527.40783663728405</v>
      </c>
      <c r="M1404" s="19">
        <v>504.84865392824867</v>
      </c>
      <c r="N1404" s="19">
        <v>431.27369638674878</v>
      </c>
      <c r="O1404" s="19">
        <v>385.12089999999807</v>
      </c>
      <c r="P1404" s="19">
        <v>265.78093745593611</v>
      </c>
      <c r="Q1404" s="19">
        <v>191.34778314196041</v>
      </c>
      <c r="R1404" s="19">
        <v>161.15188300831403</v>
      </c>
      <c r="S1404" s="1" t="s">
        <v>46</v>
      </c>
      <c r="T1404" s="1" t="s">
        <v>4</v>
      </c>
      <c r="U1404" t="str">
        <f>IFERROR(VLOOKUP(JRC_IDEES_powergen[[#This Row],[Headers]],sections[#All],1,FALSE),U1403)</f>
        <v>CO2 emissions (kt CO2)</v>
      </c>
      <c r="V1404">
        <f>IFERROR(VLOOKUP(JRC_IDEES_powergen[[#This Row],[Headers]],ec[#All],3,FALSE),"")</f>
        <v>0</v>
      </c>
      <c r="W1404" t="str">
        <f>VLOOKUP(MID(JRC_IDEES_powergen[[#This Row],[Source.Name]],25,2),Table5[#All],3,FALSE)</f>
        <v>Latvia</v>
      </c>
    </row>
    <row r="1405" spans="2:23" x14ac:dyDescent="0.25">
      <c r="B1405" t="str">
        <f t="shared" si="21"/>
        <v>CO2 emissions (kt CO2) - 2200</v>
      </c>
      <c r="C1405" s="19">
        <v>48.43520000000003</v>
      </c>
      <c r="D1405" s="19">
        <v>48.316497804432103</v>
      </c>
      <c r="E1405" s="19">
        <v>34.854272640000005</v>
      </c>
      <c r="F1405" s="19">
        <v>29.830266881712852</v>
      </c>
      <c r="G1405" s="19">
        <v>30.039115267656001</v>
      </c>
      <c r="H1405" s="19">
        <v>24.785756995819661</v>
      </c>
      <c r="I1405" s="19">
        <v>20.111152956048599</v>
      </c>
      <c r="J1405" s="19">
        <v>19.80633649896</v>
      </c>
      <c r="K1405" s="19">
        <v>14.714285694768</v>
      </c>
      <c r="L1405" s="19">
        <v>12.654239753232</v>
      </c>
      <c r="M1405" s="19">
        <v>14.879918253523583</v>
      </c>
      <c r="N1405" s="19">
        <v>12.393598668152508</v>
      </c>
      <c r="O1405" s="19">
        <v>7.4734000000000087</v>
      </c>
      <c r="P1405" s="19">
        <v>9.0824741936372604</v>
      </c>
      <c r="Q1405" s="19">
        <v>6.8393324494102776</v>
      </c>
      <c r="R1405" s="19">
        <v>6.7713419936807071</v>
      </c>
      <c r="S1405" s="1" t="s">
        <v>46</v>
      </c>
      <c r="T1405" s="1" t="s">
        <v>5</v>
      </c>
      <c r="U1405" t="str">
        <f>IFERROR(VLOOKUP(JRC_IDEES_powergen[[#This Row],[Headers]],sections[#All],1,FALSE),U1404)</f>
        <v>CO2 emissions (kt CO2)</v>
      </c>
      <c r="V1405" t="str">
        <f>IFERROR(VLOOKUP(JRC_IDEES_powergen[[#This Row],[Headers]],ec[#All],3,FALSE),"")</f>
        <v>2100</v>
      </c>
      <c r="W1405" t="str">
        <f>VLOOKUP(MID(JRC_IDEES_powergen[[#This Row],[Source.Name]],25,2),Table5[#All],3,FALSE)</f>
        <v>Latvia</v>
      </c>
    </row>
    <row r="1406" spans="2:23" x14ac:dyDescent="0.25">
      <c r="B1406" t="str">
        <f t="shared" si="21"/>
        <v>CO2 emissions (kt CO2) - 3210</v>
      </c>
      <c r="C1406" s="19">
        <v>12.825999999999997</v>
      </c>
      <c r="D1406" s="19">
        <v>9.764283301199999</v>
      </c>
      <c r="E1406" s="19">
        <v>5.3274291832799996</v>
      </c>
      <c r="F1406" s="19">
        <v>6.3031696221599995</v>
      </c>
      <c r="G1406" s="19">
        <v>6.2830210658399999</v>
      </c>
      <c r="H1406" s="19">
        <v>6.3601429277719594</v>
      </c>
      <c r="I1406" s="19">
        <v>6.3096934939200002</v>
      </c>
      <c r="J1406" s="19">
        <v>7.5446135999999999</v>
      </c>
      <c r="K1406" s="19">
        <v>4.438008</v>
      </c>
      <c r="L1406" s="19">
        <v>0.88760159999999999</v>
      </c>
      <c r="M1406" s="19">
        <v>1.060000000000018</v>
      </c>
      <c r="N1406" s="19">
        <v>1.0600236972122554</v>
      </c>
      <c r="O1406" s="19">
        <v>0</v>
      </c>
      <c r="P1406" s="19">
        <v>0</v>
      </c>
      <c r="Q1406" s="19">
        <v>0</v>
      </c>
      <c r="R1406" s="19">
        <v>0</v>
      </c>
      <c r="S1406" s="1" t="s">
        <v>46</v>
      </c>
      <c r="T1406" s="1" t="s">
        <v>6</v>
      </c>
      <c r="U1406" t="str">
        <f>IFERROR(VLOOKUP(JRC_IDEES_powergen[[#This Row],[Headers]],sections[#All],1,FALSE),U1405)</f>
        <v>CO2 emissions (kt CO2)</v>
      </c>
      <c r="V1406" t="str">
        <f>IFERROR(VLOOKUP(JRC_IDEES_powergen[[#This Row],[Headers]],ec[#All],3,FALSE),"")</f>
        <v>2200</v>
      </c>
      <c r="W1406" t="str">
        <f>VLOOKUP(MID(JRC_IDEES_powergen[[#This Row],[Source.Name]],25,2),Table5[#All],3,FALSE)</f>
        <v>Latvia</v>
      </c>
    </row>
    <row r="1407" spans="2:23" x14ac:dyDescent="0.25">
      <c r="B1407" t="str">
        <f t="shared" si="21"/>
        <v>CO2 emissions (kt CO2) - 3260</v>
      </c>
      <c r="C1407" s="19">
        <v>0</v>
      </c>
      <c r="D1407" s="19">
        <v>0</v>
      </c>
      <c r="E1407" s="19">
        <v>0</v>
      </c>
      <c r="F1407" s="19">
        <v>0</v>
      </c>
      <c r="G1407" s="19">
        <v>0</v>
      </c>
      <c r="H1407" s="19">
        <v>0</v>
      </c>
      <c r="I1407" s="19">
        <v>0</v>
      </c>
      <c r="J1407" s="19">
        <v>0</v>
      </c>
      <c r="K1407" s="19">
        <v>0</v>
      </c>
      <c r="L1407" s="19">
        <v>0</v>
      </c>
      <c r="M1407" s="19">
        <v>0</v>
      </c>
      <c r="N1407" s="19">
        <v>0</v>
      </c>
      <c r="O1407" s="19">
        <v>0</v>
      </c>
      <c r="P1407" s="19">
        <v>0</v>
      </c>
      <c r="Q1407" s="19">
        <v>0</v>
      </c>
      <c r="R1407" s="19">
        <v>0</v>
      </c>
      <c r="S1407" s="1" t="s">
        <v>46</v>
      </c>
      <c r="T1407" s="1" t="s">
        <v>7</v>
      </c>
      <c r="U1407" t="str">
        <f>IFERROR(VLOOKUP(JRC_IDEES_powergen[[#This Row],[Headers]],sections[#All],1,FALSE),U1406)</f>
        <v>CO2 emissions (kt CO2)</v>
      </c>
      <c r="V1407" t="str">
        <f>IFERROR(VLOOKUP(JRC_IDEES_powergen[[#This Row],[Headers]],ec[#All],3,FALSE),"")</f>
        <v>3210</v>
      </c>
      <c r="W1407" t="str">
        <f>VLOOKUP(MID(JRC_IDEES_powergen[[#This Row],[Source.Name]],25,2),Table5[#All],3,FALSE)</f>
        <v>Latvia</v>
      </c>
    </row>
    <row r="1408" spans="2:23" x14ac:dyDescent="0.25">
      <c r="B1408" t="str">
        <f t="shared" si="21"/>
        <v>CO2 emissions (kt CO2) - 0</v>
      </c>
      <c r="C1408" s="19">
        <v>6.2993667262970083</v>
      </c>
      <c r="D1408" s="19">
        <v>3.1021395823080438</v>
      </c>
      <c r="E1408" s="19">
        <v>3.1024188000000001</v>
      </c>
      <c r="F1408" s="19">
        <v>3.1021395823079998</v>
      </c>
      <c r="G1408" s="19">
        <v>3.1024188000000001</v>
      </c>
      <c r="H1408" s="19">
        <v>3.1122699402220166</v>
      </c>
      <c r="I1408" s="19">
        <v>3.112005274092001</v>
      </c>
      <c r="J1408" s="19">
        <v>3.1024188000000001</v>
      </c>
      <c r="K1408" s="19">
        <v>3.1024188000000001</v>
      </c>
      <c r="L1408" s="19">
        <v>0</v>
      </c>
      <c r="M1408" s="19">
        <v>0</v>
      </c>
      <c r="N1408" s="19">
        <v>3.1122695759093086</v>
      </c>
      <c r="O1408" s="19">
        <v>9.4107000000000056</v>
      </c>
      <c r="P1408" s="19">
        <v>6.2986271294203373</v>
      </c>
      <c r="Q1408" s="19">
        <v>0</v>
      </c>
      <c r="R1408" s="19">
        <v>3.1122622452448967</v>
      </c>
      <c r="S1408" s="1" t="s">
        <v>46</v>
      </c>
      <c r="T1408" s="1" t="s">
        <v>8</v>
      </c>
      <c r="U1408" t="str">
        <f>IFERROR(VLOOKUP(JRC_IDEES_powergen[[#This Row],[Headers]],sections[#All],1,FALSE),U1407)</f>
        <v>CO2 emissions (kt CO2)</v>
      </c>
      <c r="V1408" t="str">
        <f>IFERROR(VLOOKUP(JRC_IDEES_powergen[[#This Row],[Headers]],ec[#All],3,FALSE),"")</f>
        <v>3260</v>
      </c>
      <c r="W1408" t="str">
        <f>VLOOKUP(MID(JRC_IDEES_powergen[[#This Row],[Source.Name]],25,2),Table5[#All],3,FALSE)</f>
        <v>Latvia</v>
      </c>
    </row>
    <row r="1409" spans="2:23" x14ac:dyDescent="0.25">
      <c r="B1409" t="str">
        <f t="shared" si="21"/>
        <v>CO2 emissions (kt CO2) - 3270A</v>
      </c>
      <c r="C1409" s="19">
        <v>288.15384692445406</v>
      </c>
      <c r="D1409" s="19">
        <v>234.03471334146002</v>
      </c>
      <c r="E1409" s="19">
        <v>216.09878130122405</v>
      </c>
      <c r="F1409" s="19">
        <v>153.44881489490402</v>
      </c>
      <c r="G1409" s="19">
        <v>138.22239940545603</v>
      </c>
      <c r="H1409" s="19">
        <v>123.09396729620804</v>
      </c>
      <c r="I1409" s="19">
        <v>55.555096392108005</v>
      </c>
      <c r="J1409" s="19">
        <v>46.191615078096014</v>
      </c>
      <c r="K1409" s="19">
        <v>34.027841109096002</v>
      </c>
      <c r="L1409" s="19">
        <v>58.724877161592005</v>
      </c>
      <c r="M1409" s="19">
        <v>40.084734063866954</v>
      </c>
      <c r="N1409" s="19">
        <v>27.865395528852364</v>
      </c>
      <c r="O1409" s="19">
        <v>15.480000000000008</v>
      </c>
      <c r="P1409" s="19">
        <v>0</v>
      </c>
      <c r="Q1409" s="19">
        <v>0</v>
      </c>
      <c r="R1409" s="19">
        <v>0</v>
      </c>
      <c r="S1409" s="1" t="s">
        <v>46</v>
      </c>
      <c r="T1409" s="1" t="s">
        <v>9</v>
      </c>
      <c r="U1409" t="str">
        <f>IFERROR(VLOOKUP(JRC_IDEES_powergen[[#This Row],[Headers]],sections[#All],1,FALSE),U1408)</f>
        <v>CO2 emissions (kt CO2)</v>
      </c>
      <c r="V1409">
        <f>IFERROR(VLOOKUP(JRC_IDEES_powergen[[#This Row],[Headers]],ec[#All],3,FALSE),"")</f>
        <v>0</v>
      </c>
      <c r="W1409" t="str">
        <f>VLOOKUP(MID(JRC_IDEES_powergen[[#This Row],[Source.Name]],25,2),Table5[#All],3,FALSE)</f>
        <v>Latvia</v>
      </c>
    </row>
    <row r="1410" spans="2:23" x14ac:dyDescent="0.25">
      <c r="B1410" t="str">
        <f t="shared" si="21"/>
        <v>CO2 emissions (kt CO2) - 3280</v>
      </c>
      <c r="C1410" s="19">
        <v>216.74982248520811</v>
      </c>
      <c r="D1410" s="19">
        <v>188.924931167544</v>
      </c>
      <c r="E1410" s="19">
        <v>185.71642974122403</v>
      </c>
      <c r="F1410" s="19">
        <v>139.33299022466403</v>
      </c>
      <c r="G1410" s="19">
        <v>129.93630352545603</v>
      </c>
      <c r="H1410" s="19">
        <v>120.74831458372657</v>
      </c>
      <c r="I1410" s="19">
        <v>52.784563511520005</v>
      </c>
      <c r="J1410" s="19">
        <v>43.429583118096012</v>
      </c>
      <c r="K1410" s="19">
        <v>34.027841109096002</v>
      </c>
      <c r="L1410" s="19">
        <v>55.952103966192006</v>
      </c>
      <c r="M1410" s="19">
        <v>37.152734063866966</v>
      </c>
      <c r="N1410" s="19">
        <v>27.865395528852364</v>
      </c>
      <c r="O1410" s="19">
        <v>15.480000000000008</v>
      </c>
      <c r="P1410" s="19">
        <v>0</v>
      </c>
      <c r="Q1410" s="19">
        <v>0</v>
      </c>
      <c r="R1410" s="19">
        <v>0</v>
      </c>
      <c r="S1410" s="1" t="s">
        <v>46</v>
      </c>
      <c r="T1410" s="1" t="s">
        <v>10</v>
      </c>
      <c r="U1410" t="str">
        <f>IFERROR(VLOOKUP(JRC_IDEES_powergen[[#This Row],[Headers]],sections[#All],1,FALSE),U1409)</f>
        <v>CO2 emissions (kt CO2)</v>
      </c>
      <c r="V1410" t="str">
        <f>IFERROR(VLOOKUP(JRC_IDEES_powergen[[#This Row],[Headers]],ec[#All],3,FALSE),"")</f>
        <v>3270A</v>
      </c>
      <c r="W1410" t="str">
        <f>VLOOKUP(MID(JRC_IDEES_powergen[[#This Row],[Source.Name]],25,2),Table5[#All],3,FALSE)</f>
        <v>Latvia</v>
      </c>
    </row>
    <row r="1411" spans="2:23" x14ac:dyDescent="0.25">
      <c r="B1411" t="str">
        <f t="shared" ref="B1411:B1474" si="22">IF(V1412&lt;&gt;"",U1412&amp;" - "&amp;V1412,"")</f>
        <v/>
      </c>
      <c r="C1411" s="19">
        <v>71.40402443924593</v>
      </c>
      <c r="D1411" s="19">
        <v>45.109782173916003</v>
      </c>
      <c r="E1411" s="19">
        <v>30.382351560000004</v>
      </c>
      <c r="F1411" s="19">
        <v>14.11582467024</v>
      </c>
      <c r="G1411" s="19">
        <v>8.2860958800000013</v>
      </c>
      <c r="H1411" s="19">
        <v>2.3456527124814617</v>
      </c>
      <c r="I1411" s="19">
        <v>2.7705328805880001</v>
      </c>
      <c r="J1411" s="19">
        <v>2.7620319600000003</v>
      </c>
      <c r="K1411" s="19">
        <v>0</v>
      </c>
      <c r="L1411" s="19">
        <v>2.7727731954000001</v>
      </c>
      <c r="M1411" s="19">
        <v>2.9319999999999888</v>
      </c>
      <c r="N1411" s="19">
        <v>0</v>
      </c>
      <c r="O1411" s="19">
        <v>0</v>
      </c>
      <c r="P1411" s="19">
        <v>0</v>
      </c>
      <c r="Q1411" s="19">
        <v>0</v>
      </c>
      <c r="R1411" s="19">
        <v>0</v>
      </c>
      <c r="S1411" s="1" t="s">
        <v>46</v>
      </c>
      <c r="T1411" s="1" t="s">
        <v>11</v>
      </c>
      <c r="U1411" t="str">
        <f>IFERROR(VLOOKUP(JRC_IDEES_powergen[[#This Row],[Headers]],sections[#All],1,FALSE),U1410)</f>
        <v>CO2 emissions (kt CO2)</v>
      </c>
      <c r="V1411" t="str">
        <f>IFERROR(VLOOKUP(JRC_IDEES_powergen[[#This Row],[Headers]],ec[#All],3,FALSE),"")</f>
        <v>3280</v>
      </c>
      <c r="W1411" t="str">
        <f>VLOOKUP(MID(JRC_IDEES_powergen[[#This Row],[Source.Name]],25,2),Table5[#All],3,FALSE)</f>
        <v>Latvia</v>
      </c>
    </row>
    <row r="1412" spans="2:23" x14ac:dyDescent="0.25">
      <c r="B1412" t="str">
        <f t="shared" si="22"/>
        <v>CO2 emissions (kt CO2) - 4100</v>
      </c>
      <c r="C1412" s="19">
        <v>792.9735000000021</v>
      </c>
      <c r="D1412" s="19">
        <v>800.01209842012815</v>
      </c>
      <c r="E1412" s="19">
        <v>707.14714074998415</v>
      </c>
      <c r="F1412" s="19">
        <v>715.14589097754003</v>
      </c>
      <c r="G1412" s="19">
        <v>637.84435299552013</v>
      </c>
      <c r="H1412" s="19">
        <v>668.01968729731834</v>
      </c>
      <c r="I1412" s="19">
        <v>521.05217572188008</v>
      </c>
      <c r="J1412" s="19">
        <v>490.29010417807206</v>
      </c>
      <c r="K1412" s="19">
        <v>505.92675928806005</v>
      </c>
      <c r="L1412" s="19">
        <v>455.14111812246006</v>
      </c>
      <c r="M1412" s="19">
        <v>448.82400161085809</v>
      </c>
      <c r="N1412" s="19">
        <v>386.84240891662233</v>
      </c>
      <c r="O1412" s="19">
        <v>352.75679999999807</v>
      </c>
      <c r="P1412" s="19">
        <v>250.39983613287851</v>
      </c>
      <c r="Q1412" s="19">
        <v>184.50845069255013</v>
      </c>
      <c r="R1412" s="19">
        <v>151.26827876938842</v>
      </c>
      <c r="S1412" s="1" t="s">
        <v>46</v>
      </c>
      <c r="T1412" s="1" t="s">
        <v>12</v>
      </c>
      <c r="U1412" t="str">
        <f>IFERROR(VLOOKUP(JRC_IDEES_powergen[[#This Row],[Headers]],sections[#All],1,FALSE),U1411)</f>
        <v>CO2 emissions (kt CO2)</v>
      </c>
      <c r="V1412" t="str">
        <f>IFERROR(VLOOKUP(JRC_IDEES_powergen[[#This Row],[Headers]],ec[#All],3,FALSE),"")</f>
        <v/>
      </c>
      <c r="W1412" t="str">
        <f>VLOOKUP(MID(JRC_IDEES_powergen[[#This Row],[Source.Name]],25,2),Table5[#All],3,FALSE)</f>
        <v>Latvia</v>
      </c>
    </row>
    <row r="1413" spans="2:23" x14ac:dyDescent="0.25">
      <c r="B1413" t="str">
        <f t="shared" si="22"/>
        <v>CO2 emissions (kt CO2) - 5542</v>
      </c>
      <c r="C1413" s="19">
        <v>792.9735000000021</v>
      </c>
      <c r="D1413" s="19">
        <v>800.01209842012815</v>
      </c>
      <c r="E1413" s="19">
        <v>707.14714074998415</v>
      </c>
      <c r="F1413" s="19">
        <v>715.14589097754003</v>
      </c>
      <c r="G1413" s="19">
        <v>637.84435299552013</v>
      </c>
      <c r="H1413" s="19">
        <v>668.01968729731834</v>
      </c>
      <c r="I1413" s="19">
        <v>521.05217572188008</v>
      </c>
      <c r="J1413" s="19">
        <v>490.29010417807206</v>
      </c>
      <c r="K1413" s="19">
        <v>505.92675928806005</v>
      </c>
      <c r="L1413" s="19">
        <v>455.14111812246006</v>
      </c>
      <c r="M1413" s="19">
        <v>448.82400161085809</v>
      </c>
      <c r="N1413" s="19">
        <v>386.84240891662233</v>
      </c>
      <c r="O1413" s="19">
        <v>352.75679999999807</v>
      </c>
      <c r="P1413" s="19">
        <v>250.39983613287851</v>
      </c>
      <c r="Q1413" s="19">
        <v>184.50845069255013</v>
      </c>
      <c r="R1413" s="19">
        <v>151.26827876938842</v>
      </c>
      <c r="S1413" s="1" t="s">
        <v>46</v>
      </c>
      <c r="T1413" s="1" t="s">
        <v>13</v>
      </c>
      <c r="U1413" t="str">
        <f>IFERROR(VLOOKUP(JRC_IDEES_powergen[[#This Row],[Headers]],sections[#All],1,FALSE),U1412)</f>
        <v>CO2 emissions (kt CO2)</v>
      </c>
      <c r="V1413" t="str">
        <f>IFERROR(VLOOKUP(JRC_IDEES_powergen[[#This Row],[Headers]],ec[#All],3,FALSE),"")</f>
        <v>4100</v>
      </c>
      <c r="W1413" t="str">
        <f>VLOOKUP(MID(JRC_IDEES_powergen[[#This Row],[Source.Name]],25,2),Table5[#All],3,FALSE)</f>
        <v>Latvia</v>
      </c>
    </row>
    <row r="1414" spans="2:23" x14ac:dyDescent="0.25">
      <c r="B1414" t="str">
        <f t="shared" si="22"/>
        <v>CO2 emissions (kt CO2) - 4200</v>
      </c>
      <c r="C1414" s="19">
        <v>0</v>
      </c>
      <c r="D1414" s="19">
        <v>0</v>
      </c>
      <c r="E1414" s="19">
        <v>0</v>
      </c>
      <c r="F1414" s="19">
        <v>0</v>
      </c>
      <c r="G1414" s="19">
        <v>0</v>
      </c>
      <c r="H1414" s="19">
        <v>0</v>
      </c>
      <c r="I1414" s="19">
        <v>0</v>
      </c>
      <c r="J1414" s="19">
        <v>0</v>
      </c>
      <c r="K1414" s="19">
        <v>0</v>
      </c>
      <c r="L1414" s="19">
        <v>0</v>
      </c>
      <c r="M1414" s="19">
        <v>0</v>
      </c>
      <c r="N1414" s="19">
        <v>0</v>
      </c>
      <c r="O1414" s="19">
        <v>0</v>
      </c>
      <c r="P1414" s="19">
        <v>0</v>
      </c>
      <c r="Q1414" s="19">
        <v>0</v>
      </c>
      <c r="R1414" s="19">
        <v>0</v>
      </c>
      <c r="S1414" s="1" t="s">
        <v>46</v>
      </c>
      <c r="T1414" s="1" t="s">
        <v>14</v>
      </c>
      <c r="U1414" t="str">
        <f>IFERROR(VLOOKUP(JRC_IDEES_powergen[[#This Row],[Headers]],sections[#All],1,FALSE),U1413)</f>
        <v>CO2 emissions (kt CO2)</v>
      </c>
      <c r="V1414" t="str">
        <f>IFERROR(VLOOKUP(JRC_IDEES_powergen[[#This Row],[Headers]],ec[#All],3,FALSE),"")</f>
        <v>5542</v>
      </c>
      <c r="W1414" t="str">
        <f>VLOOKUP(MID(JRC_IDEES_powergen[[#This Row],[Source.Name]],25,2),Table5[#All],3,FALSE)</f>
        <v>Latvia</v>
      </c>
    </row>
    <row r="1415" spans="2:23" x14ac:dyDescent="0.25">
      <c r="B1415" t="str">
        <f t="shared" si="22"/>
        <v>CO2 emissions (kt CO2) - 0</v>
      </c>
      <c r="C1415" s="19">
        <v>0</v>
      </c>
      <c r="D1415" s="19">
        <v>0</v>
      </c>
      <c r="E1415" s="19">
        <v>0</v>
      </c>
      <c r="F1415" s="19">
        <v>0</v>
      </c>
      <c r="G1415" s="19">
        <v>0</v>
      </c>
      <c r="H1415" s="19">
        <v>0</v>
      </c>
      <c r="I1415" s="19">
        <v>0</v>
      </c>
      <c r="J1415" s="19">
        <v>0</v>
      </c>
      <c r="K1415" s="19">
        <v>0</v>
      </c>
      <c r="L1415" s="19">
        <v>0</v>
      </c>
      <c r="M1415" s="19">
        <v>0</v>
      </c>
      <c r="N1415" s="19">
        <v>0</v>
      </c>
      <c r="O1415" s="19">
        <v>0</v>
      </c>
      <c r="P1415" s="19">
        <v>0</v>
      </c>
      <c r="Q1415" s="19">
        <v>0</v>
      </c>
      <c r="R1415" s="19">
        <v>0</v>
      </c>
      <c r="S1415" s="1" t="s">
        <v>46</v>
      </c>
      <c r="T1415" s="1" t="s">
        <v>15</v>
      </c>
      <c r="U1415" t="str">
        <f>IFERROR(VLOOKUP(JRC_IDEES_powergen[[#This Row],[Headers]],sections[#All],1,FALSE),U1414)</f>
        <v>CO2 emissions (kt CO2)</v>
      </c>
      <c r="V1415" t="str">
        <f>IFERROR(VLOOKUP(JRC_IDEES_powergen[[#This Row],[Headers]],ec[#All],3,FALSE),"")</f>
        <v>4200</v>
      </c>
      <c r="W1415" t="str">
        <f>VLOOKUP(MID(JRC_IDEES_powergen[[#This Row],[Source.Name]],25,2),Table5[#All],3,FALSE)</f>
        <v>Latvia</v>
      </c>
    </row>
    <row r="1416" spans="2:23" x14ac:dyDescent="0.25">
      <c r="B1416" t="str">
        <f t="shared" si="22"/>
        <v>CO2 emissions (kt CO2) - 5541</v>
      </c>
      <c r="C1416" s="19">
        <v>0</v>
      </c>
      <c r="D1416" s="19">
        <v>0</v>
      </c>
      <c r="E1416" s="19">
        <v>0</v>
      </c>
      <c r="F1416" s="19">
        <v>0</v>
      </c>
      <c r="G1416" s="19">
        <v>0</v>
      </c>
      <c r="H1416" s="19">
        <v>0</v>
      </c>
      <c r="I1416" s="19">
        <v>0</v>
      </c>
      <c r="J1416" s="19">
        <v>0</v>
      </c>
      <c r="K1416" s="19">
        <v>0</v>
      </c>
      <c r="L1416" s="19">
        <v>0</v>
      </c>
      <c r="M1416" s="19">
        <v>0</v>
      </c>
      <c r="N1416" s="19">
        <v>0</v>
      </c>
      <c r="O1416" s="19">
        <v>0</v>
      </c>
      <c r="P1416" s="19">
        <v>0</v>
      </c>
      <c r="Q1416" s="19">
        <v>0</v>
      </c>
      <c r="R1416" s="19">
        <v>0</v>
      </c>
      <c r="S1416" s="1" t="s">
        <v>46</v>
      </c>
      <c r="T1416" s="1" t="s">
        <v>16</v>
      </c>
      <c r="U1416" t="str">
        <f>IFERROR(VLOOKUP(JRC_IDEES_powergen[[#This Row],[Headers]],sections[#All],1,FALSE),U1415)</f>
        <v>CO2 emissions (kt CO2)</v>
      </c>
      <c r="V1416">
        <f>IFERROR(VLOOKUP(JRC_IDEES_powergen[[#This Row],[Headers]],ec[#All],3,FALSE),"")</f>
        <v>0</v>
      </c>
      <c r="W1416" t="str">
        <f>VLOOKUP(MID(JRC_IDEES_powergen[[#This Row],[Source.Name]],25,2),Table5[#All],3,FALSE)</f>
        <v>Latvia</v>
      </c>
    </row>
    <row r="1417" spans="2:23" x14ac:dyDescent="0.25">
      <c r="B1417" t="str">
        <f t="shared" si="22"/>
        <v>CO2 emissions (kt CO2) - 55431</v>
      </c>
      <c r="C1417" s="19">
        <v>0</v>
      </c>
      <c r="D1417" s="19">
        <v>0</v>
      </c>
      <c r="E1417" s="19">
        <v>0</v>
      </c>
      <c r="F1417" s="19">
        <v>0</v>
      </c>
      <c r="G1417" s="19">
        <v>0</v>
      </c>
      <c r="H1417" s="19">
        <v>0</v>
      </c>
      <c r="I1417" s="19">
        <v>0</v>
      </c>
      <c r="J1417" s="19">
        <v>0</v>
      </c>
      <c r="K1417" s="19">
        <v>0</v>
      </c>
      <c r="L1417" s="19">
        <v>0</v>
      </c>
      <c r="M1417" s="19">
        <v>0</v>
      </c>
      <c r="N1417" s="19">
        <v>0</v>
      </c>
      <c r="O1417" s="19">
        <v>0</v>
      </c>
      <c r="P1417" s="19">
        <v>0</v>
      </c>
      <c r="Q1417" s="19">
        <v>0</v>
      </c>
      <c r="R1417" s="19">
        <v>0</v>
      </c>
      <c r="S1417" s="1" t="s">
        <v>46</v>
      </c>
      <c r="T1417" s="1" t="s">
        <v>17</v>
      </c>
      <c r="U1417" t="str">
        <f>IFERROR(VLOOKUP(JRC_IDEES_powergen[[#This Row],[Headers]],sections[#All],1,FALSE),U1416)</f>
        <v>CO2 emissions (kt CO2)</v>
      </c>
      <c r="V1417" t="str">
        <f>IFERROR(VLOOKUP(JRC_IDEES_powergen[[#This Row],[Headers]],ec[#All],3,FALSE),"")</f>
        <v>5541</v>
      </c>
      <c r="W1417" t="str">
        <f>VLOOKUP(MID(JRC_IDEES_powergen[[#This Row],[Source.Name]],25,2),Table5[#All],3,FALSE)</f>
        <v>Latvia</v>
      </c>
    </row>
    <row r="1418" spans="2:23" x14ac:dyDescent="0.25">
      <c r="B1418" t="str">
        <f t="shared" si="22"/>
        <v>CO2 emissions (kt CO2) - 5545</v>
      </c>
      <c r="C1418" s="19">
        <v>0</v>
      </c>
      <c r="D1418" s="19">
        <v>0</v>
      </c>
      <c r="E1418" s="19">
        <v>0</v>
      </c>
      <c r="F1418" s="19">
        <v>0</v>
      </c>
      <c r="G1418" s="19">
        <v>0</v>
      </c>
      <c r="H1418" s="19">
        <v>0</v>
      </c>
      <c r="I1418" s="19">
        <v>0</v>
      </c>
      <c r="J1418" s="19">
        <v>0</v>
      </c>
      <c r="K1418" s="19">
        <v>0</v>
      </c>
      <c r="L1418" s="19">
        <v>0</v>
      </c>
      <c r="M1418" s="19">
        <v>0</v>
      </c>
      <c r="N1418" s="19">
        <v>0</v>
      </c>
      <c r="O1418" s="19">
        <v>0</v>
      </c>
      <c r="P1418" s="19">
        <v>0</v>
      </c>
      <c r="Q1418" s="19">
        <v>0</v>
      </c>
      <c r="R1418" s="19">
        <v>0</v>
      </c>
      <c r="S1418" s="1" t="s">
        <v>46</v>
      </c>
      <c r="T1418" s="1" t="s">
        <v>18</v>
      </c>
      <c r="U1418" t="str">
        <f>IFERROR(VLOOKUP(JRC_IDEES_powergen[[#This Row],[Headers]],sections[#All],1,FALSE),U1417)</f>
        <v>CO2 emissions (kt CO2)</v>
      </c>
      <c r="V1418" t="str">
        <f>IFERROR(VLOOKUP(JRC_IDEES_powergen[[#This Row],[Headers]],ec[#All],3,FALSE),"")</f>
        <v>55431</v>
      </c>
      <c r="W1418" t="str">
        <f>VLOOKUP(MID(JRC_IDEES_powergen[[#This Row],[Source.Name]],25,2),Table5[#All],3,FALSE)</f>
        <v>Latvia</v>
      </c>
    </row>
    <row r="1419" spans="2:23" x14ac:dyDescent="0.25">
      <c r="B1419" t="str">
        <f t="shared" si="22"/>
        <v>CO2 emissions (kt CO2) - 0</v>
      </c>
      <c r="C1419" s="19">
        <v>0</v>
      </c>
      <c r="D1419" s="19">
        <v>0</v>
      </c>
      <c r="E1419" s="19">
        <v>0</v>
      </c>
      <c r="F1419" s="19">
        <v>0</v>
      </c>
      <c r="G1419" s="19">
        <v>0</v>
      </c>
      <c r="H1419" s="19">
        <v>0</v>
      </c>
      <c r="I1419" s="19">
        <v>0</v>
      </c>
      <c r="J1419" s="19">
        <v>0</v>
      </c>
      <c r="K1419" s="19">
        <v>0</v>
      </c>
      <c r="L1419" s="19">
        <v>0</v>
      </c>
      <c r="M1419" s="19">
        <v>0</v>
      </c>
      <c r="N1419" s="19">
        <v>0</v>
      </c>
      <c r="O1419" s="19">
        <v>0</v>
      </c>
      <c r="P1419" s="19">
        <v>0</v>
      </c>
      <c r="Q1419" s="19">
        <v>0</v>
      </c>
      <c r="R1419" s="19">
        <v>0</v>
      </c>
      <c r="S1419" s="1" t="s">
        <v>46</v>
      </c>
      <c r="T1419" s="1" t="s">
        <v>19</v>
      </c>
      <c r="U1419" t="str">
        <f>IFERROR(VLOOKUP(JRC_IDEES_powergen[[#This Row],[Headers]],sections[#All],1,FALSE),U1418)</f>
        <v>CO2 emissions (kt CO2)</v>
      </c>
      <c r="V1419" t="str">
        <f>IFERROR(VLOOKUP(JRC_IDEES_powergen[[#This Row],[Headers]],ec[#All],3,FALSE),"")</f>
        <v>5545</v>
      </c>
      <c r="W1419" t="str">
        <f>VLOOKUP(MID(JRC_IDEES_powergen[[#This Row],[Source.Name]],25,2),Table5[#All],3,FALSE)</f>
        <v>Latvia</v>
      </c>
    </row>
    <row r="1420" spans="2:23" x14ac:dyDescent="0.25">
      <c r="B1420" t="str">
        <f t="shared" si="22"/>
        <v>CO2 emissions (kt CO2) - 7100</v>
      </c>
      <c r="C1420" s="19">
        <v>0</v>
      </c>
      <c r="D1420" s="19">
        <v>0</v>
      </c>
      <c r="E1420" s="19">
        <v>0</v>
      </c>
      <c r="F1420" s="19">
        <v>0</v>
      </c>
      <c r="G1420" s="19">
        <v>0</v>
      </c>
      <c r="H1420" s="19">
        <v>0</v>
      </c>
      <c r="I1420" s="19">
        <v>0</v>
      </c>
      <c r="J1420" s="19">
        <v>0</v>
      </c>
      <c r="K1420" s="19">
        <v>0</v>
      </c>
      <c r="L1420" s="19">
        <v>0</v>
      </c>
      <c r="M1420" s="19">
        <v>0</v>
      </c>
      <c r="N1420" s="19">
        <v>0</v>
      </c>
      <c r="O1420" s="19">
        <v>0</v>
      </c>
      <c r="P1420" s="19">
        <v>0</v>
      </c>
      <c r="Q1420" s="19">
        <v>0</v>
      </c>
      <c r="R1420" s="19">
        <v>0</v>
      </c>
      <c r="S1420" s="1" t="s">
        <v>46</v>
      </c>
      <c r="T1420" s="1" t="s">
        <v>20</v>
      </c>
      <c r="U1420" t="str">
        <f>IFERROR(VLOOKUP(JRC_IDEES_powergen[[#This Row],[Headers]],sections[#All],1,FALSE),U1419)</f>
        <v>CO2 emissions (kt CO2)</v>
      </c>
      <c r="V1420">
        <f>IFERROR(VLOOKUP(JRC_IDEES_powergen[[#This Row],[Headers]],ec[#All],3,FALSE),"")</f>
        <v>0</v>
      </c>
      <c r="W1420" t="str">
        <f>VLOOKUP(MID(JRC_IDEES_powergen[[#This Row],[Source.Name]],25,2),Table5[#All],3,FALSE)</f>
        <v>Latvia</v>
      </c>
    </row>
    <row r="1421" spans="2:23" x14ac:dyDescent="0.25">
      <c r="B1421" t="str">
        <f t="shared" si="22"/>
        <v>CO2 emissions (kt CO2) - 55432</v>
      </c>
      <c r="C1421" s="19">
        <v>0</v>
      </c>
      <c r="D1421" s="19">
        <v>0</v>
      </c>
      <c r="E1421" s="19">
        <v>0</v>
      </c>
      <c r="F1421" s="19">
        <v>0</v>
      </c>
      <c r="G1421" s="19">
        <v>0</v>
      </c>
      <c r="H1421" s="19">
        <v>0</v>
      </c>
      <c r="I1421" s="19">
        <v>0</v>
      </c>
      <c r="J1421" s="19">
        <v>0</v>
      </c>
      <c r="K1421" s="19">
        <v>0</v>
      </c>
      <c r="L1421" s="19">
        <v>0</v>
      </c>
      <c r="M1421" s="19">
        <v>0</v>
      </c>
      <c r="N1421" s="19">
        <v>0</v>
      </c>
      <c r="O1421" s="19">
        <v>0</v>
      </c>
      <c r="P1421" s="19">
        <v>0</v>
      </c>
      <c r="Q1421" s="19">
        <v>0</v>
      </c>
      <c r="R1421" s="19">
        <v>0</v>
      </c>
      <c r="S1421" s="1" t="s">
        <v>46</v>
      </c>
      <c r="T1421" s="1" t="s">
        <v>21</v>
      </c>
      <c r="U1421" t="str">
        <f>IFERROR(VLOOKUP(JRC_IDEES_powergen[[#This Row],[Headers]],sections[#All],1,FALSE),U1420)</f>
        <v>CO2 emissions (kt CO2)</v>
      </c>
      <c r="V1421" t="str">
        <f>IFERROR(VLOOKUP(JRC_IDEES_powergen[[#This Row],[Headers]],ec[#All],3,FALSE),"")</f>
        <v>7100</v>
      </c>
      <c r="W1421" t="str">
        <f>VLOOKUP(MID(JRC_IDEES_powergen[[#This Row],[Source.Name]],25,2),Table5[#All],3,FALSE)</f>
        <v>Latvia</v>
      </c>
    </row>
    <row r="1422" spans="2:23" x14ac:dyDescent="0.25">
      <c r="B1422" t="str">
        <f t="shared" si="22"/>
        <v>CO2 emissions (kt CO2) - 5532</v>
      </c>
      <c r="C1422" s="19">
        <v>0</v>
      </c>
      <c r="D1422" s="19">
        <v>0</v>
      </c>
      <c r="E1422" s="19">
        <v>0</v>
      </c>
      <c r="F1422" s="19">
        <v>0</v>
      </c>
      <c r="G1422" s="19">
        <v>0</v>
      </c>
      <c r="H1422" s="19">
        <v>0</v>
      </c>
      <c r="I1422" s="19">
        <v>0</v>
      </c>
      <c r="J1422" s="19">
        <v>0</v>
      </c>
      <c r="K1422" s="19">
        <v>0</v>
      </c>
      <c r="L1422" s="19">
        <v>0</v>
      </c>
      <c r="M1422" s="19">
        <v>0</v>
      </c>
      <c r="N1422" s="19">
        <v>0</v>
      </c>
      <c r="O1422" s="19">
        <v>0</v>
      </c>
      <c r="P1422" s="19">
        <v>0</v>
      </c>
      <c r="Q1422" s="19">
        <v>0</v>
      </c>
      <c r="R1422" s="19">
        <v>0</v>
      </c>
      <c r="S1422" s="1" t="s">
        <v>46</v>
      </c>
      <c r="T1422" s="1" t="s">
        <v>22</v>
      </c>
      <c r="U1422" t="str">
        <f>IFERROR(VLOOKUP(JRC_IDEES_powergen[[#This Row],[Headers]],sections[#All],1,FALSE),U1421)</f>
        <v>CO2 emissions (kt CO2)</v>
      </c>
      <c r="V1422" t="str">
        <f>IFERROR(VLOOKUP(JRC_IDEES_powergen[[#This Row],[Headers]],ec[#All],3,FALSE),"")</f>
        <v>55432</v>
      </c>
      <c r="W1422" t="str">
        <f>VLOOKUP(MID(JRC_IDEES_powergen[[#This Row],[Source.Name]],25,2),Table5[#All],3,FALSE)</f>
        <v>Latvia</v>
      </c>
    </row>
    <row r="1423" spans="2:23" x14ac:dyDescent="0.25">
      <c r="B1423" t="str">
        <f t="shared" si="22"/>
        <v>CO2 emissions (kt CO2) - 5550</v>
      </c>
      <c r="C1423" s="19">
        <v>0</v>
      </c>
      <c r="D1423" s="19">
        <v>0</v>
      </c>
      <c r="E1423" s="19">
        <v>0</v>
      </c>
      <c r="F1423" s="19">
        <v>0</v>
      </c>
      <c r="G1423" s="19">
        <v>0</v>
      </c>
      <c r="H1423" s="19">
        <v>0</v>
      </c>
      <c r="I1423" s="19">
        <v>0</v>
      </c>
      <c r="J1423" s="19">
        <v>0</v>
      </c>
      <c r="K1423" s="19">
        <v>0</v>
      </c>
      <c r="L1423" s="19">
        <v>0</v>
      </c>
      <c r="M1423" s="19">
        <v>0</v>
      </c>
      <c r="N1423" s="19">
        <v>0</v>
      </c>
      <c r="O1423" s="19">
        <v>0</v>
      </c>
      <c r="P1423" s="19">
        <v>0</v>
      </c>
      <c r="Q1423" s="19">
        <v>0</v>
      </c>
      <c r="R1423" s="19">
        <v>0</v>
      </c>
      <c r="S1423" s="1" t="s">
        <v>46</v>
      </c>
      <c r="T1423" s="1" t="s">
        <v>23</v>
      </c>
      <c r="U1423" t="str">
        <f>IFERROR(VLOOKUP(JRC_IDEES_powergen[[#This Row],[Headers]],sections[#All],1,FALSE),U1422)</f>
        <v>CO2 emissions (kt CO2)</v>
      </c>
      <c r="V1423" t="str">
        <f>IFERROR(VLOOKUP(JRC_IDEES_powergen[[#This Row],[Headers]],ec[#All],3,FALSE),"")</f>
        <v>5532</v>
      </c>
      <c r="W1423" t="str">
        <f>VLOOKUP(MID(JRC_IDEES_powergen[[#This Row],[Source.Name]],25,2),Table5[#All],3,FALSE)</f>
        <v>Latvia</v>
      </c>
    </row>
    <row r="1424" spans="2:23" x14ac:dyDescent="0.25">
      <c r="B1424" t="str">
        <f t="shared" si="22"/>
        <v>CO2 emissions (kt CO2) - 99998</v>
      </c>
      <c r="C1424" s="19">
        <v>0</v>
      </c>
      <c r="D1424" s="19">
        <v>0</v>
      </c>
      <c r="E1424" s="19">
        <v>0</v>
      </c>
      <c r="F1424" s="19">
        <v>0</v>
      </c>
      <c r="G1424" s="19">
        <v>0</v>
      </c>
      <c r="H1424" s="19">
        <v>0</v>
      </c>
      <c r="I1424" s="19">
        <v>0</v>
      </c>
      <c r="J1424" s="19">
        <v>0</v>
      </c>
      <c r="K1424" s="19">
        <v>0</v>
      </c>
      <c r="L1424" s="19">
        <v>0</v>
      </c>
      <c r="M1424" s="19">
        <v>0</v>
      </c>
      <c r="N1424" s="19">
        <v>0</v>
      </c>
      <c r="O1424" s="19">
        <v>0</v>
      </c>
      <c r="P1424" s="19">
        <v>0</v>
      </c>
      <c r="Q1424" s="19">
        <v>0</v>
      </c>
      <c r="R1424" s="19">
        <v>0</v>
      </c>
      <c r="S1424" s="1" t="s">
        <v>46</v>
      </c>
      <c r="T1424" s="1" t="s">
        <v>24</v>
      </c>
      <c r="U1424" t="str">
        <f>IFERROR(VLOOKUP(JRC_IDEES_powergen[[#This Row],[Headers]],sections[#All],1,FALSE),U1423)</f>
        <v>CO2 emissions (kt CO2)</v>
      </c>
      <c r="V1424" t="str">
        <f>IFERROR(VLOOKUP(JRC_IDEES_powergen[[#This Row],[Headers]],ec[#All],3,FALSE),"")</f>
        <v>5550</v>
      </c>
      <c r="W1424" t="str">
        <f>VLOOKUP(MID(JRC_IDEES_powergen[[#This Row],[Source.Name]],25,2),Table5[#All],3,FALSE)</f>
        <v>Latvia</v>
      </c>
    </row>
    <row r="1425" spans="2:23" x14ac:dyDescent="0.25">
      <c r="B1425" t="str">
        <f t="shared" si="22"/>
        <v>CO2 emissions (kt CO2) - 99999</v>
      </c>
      <c r="C1425" s="19">
        <v>0</v>
      </c>
      <c r="D1425" s="19">
        <v>0</v>
      </c>
      <c r="E1425" s="19">
        <v>0</v>
      </c>
      <c r="F1425" s="19">
        <v>0</v>
      </c>
      <c r="G1425" s="19">
        <v>0</v>
      </c>
      <c r="H1425" s="19">
        <v>0</v>
      </c>
      <c r="I1425" s="19">
        <v>0</v>
      </c>
      <c r="J1425" s="19">
        <v>0</v>
      </c>
      <c r="K1425" s="19">
        <v>0</v>
      </c>
      <c r="L1425" s="19">
        <v>0</v>
      </c>
      <c r="M1425" s="19">
        <v>0</v>
      </c>
      <c r="N1425" s="19">
        <v>0</v>
      </c>
      <c r="O1425" s="19">
        <v>0</v>
      </c>
      <c r="P1425" s="19">
        <v>0</v>
      </c>
      <c r="Q1425" s="19">
        <v>0</v>
      </c>
      <c r="R1425" s="19">
        <v>0</v>
      </c>
      <c r="S1425" s="1" t="s">
        <v>46</v>
      </c>
      <c r="T1425" s="1" t="s">
        <v>25</v>
      </c>
      <c r="U1425" t="str">
        <f>IFERROR(VLOOKUP(JRC_IDEES_powergen[[#This Row],[Headers]],sections[#All],1,FALSE),U1424)</f>
        <v>CO2 emissions (kt CO2)</v>
      </c>
      <c r="V1425" t="str">
        <f>IFERROR(VLOOKUP(JRC_IDEES_powergen[[#This Row],[Headers]],ec[#All],3,FALSE),"")</f>
        <v>99998</v>
      </c>
      <c r="W1425" t="str">
        <f>VLOOKUP(MID(JRC_IDEES_powergen[[#This Row],[Source.Name]],25,2),Table5[#All],3,FALSE)</f>
        <v>Latvia</v>
      </c>
    </row>
    <row r="1426" spans="2:23" x14ac:dyDescent="0.25">
      <c r="B1426" t="str">
        <f t="shared" si="22"/>
        <v/>
      </c>
      <c r="C1426" s="19">
        <v>0</v>
      </c>
      <c r="D1426" s="19">
        <v>0</v>
      </c>
      <c r="E1426" s="19">
        <v>0</v>
      </c>
      <c r="F1426" s="19">
        <v>0</v>
      </c>
      <c r="G1426" s="19">
        <v>0</v>
      </c>
      <c r="H1426" s="19">
        <v>0</v>
      </c>
      <c r="I1426" s="19">
        <v>0</v>
      </c>
      <c r="J1426" s="19">
        <v>0</v>
      </c>
      <c r="K1426" s="19">
        <v>0</v>
      </c>
      <c r="L1426" s="19">
        <v>0</v>
      </c>
      <c r="M1426" s="19">
        <v>0</v>
      </c>
      <c r="N1426" s="19">
        <v>0</v>
      </c>
      <c r="O1426" s="19">
        <v>0</v>
      </c>
      <c r="P1426" s="19">
        <v>0</v>
      </c>
      <c r="Q1426" s="19">
        <v>0</v>
      </c>
      <c r="R1426" s="19">
        <v>0</v>
      </c>
      <c r="S1426" s="1" t="s">
        <v>46</v>
      </c>
      <c r="T1426" s="1" t="s">
        <v>26</v>
      </c>
      <c r="U1426" t="str">
        <f>IFERROR(VLOOKUP(JRC_IDEES_powergen[[#This Row],[Headers]],sections[#All],1,FALSE),U1425)</f>
        <v>CO2 emissions (kt CO2)</v>
      </c>
      <c r="V1426" t="str">
        <f>IFERROR(VLOOKUP(JRC_IDEES_powergen[[#This Row],[Headers]],ec[#All],3,FALSE),"")</f>
        <v>99999</v>
      </c>
      <c r="W1426" t="str">
        <f>VLOOKUP(MID(JRC_IDEES_powergen[[#This Row],[Source.Name]],25,2),Table5[#All],3,FALSE)</f>
        <v>Latvia</v>
      </c>
    </row>
    <row r="1427" spans="2:23" x14ac:dyDescent="0.25">
      <c r="B1427" t="str">
        <f t="shared" si="22"/>
        <v/>
      </c>
      <c r="C1427" s="19">
        <v>2000</v>
      </c>
      <c r="D1427" s="19">
        <v>2001</v>
      </c>
      <c r="E1427" s="19">
        <v>2002</v>
      </c>
      <c r="F1427" s="19">
        <v>2003</v>
      </c>
      <c r="G1427" s="19">
        <v>2004</v>
      </c>
      <c r="H1427" s="19">
        <v>2005</v>
      </c>
      <c r="I1427" s="19">
        <v>2006</v>
      </c>
      <c r="J1427" s="19">
        <v>2007</v>
      </c>
      <c r="K1427" s="19">
        <v>2008</v>
      </c>
      <c r="L1427" s="19">
        <v>2009</v>
      </c>
      <c r="M1427" s="19">
        <v>2010</v>
      </c>
      <c r="N1427" s="19">
        <v>2011</v>
      </c>
      <c r="O1427" s="19">
        <v>2012</v>
      </c>
      <c r="P1427" s="19">
        <v>2013</v>
      </c>
      <c r="Q1427" s="19">
        <v>2014</v>
      </c>
      <c r="R1427" s="19">
        <v>2015</v>
      </c>
      <c r="S1427" s="1" t="s">
        <v>47</v>
      </c>
      <c r="T1427" s="1" t="s">
        <v>2</v>
      </c>
      <c r="U1427" t="str">
        <f>IFERROR(VLOOKUP(JRC_IDEES_powergen[[#This Row],[Headers]],sections[#All],1,FALSE),U1426)</f>
        <v>CO2 emissions (kt CO2)</v>
      </c>
      <c r="V1427" t="str">
        <f>IFERROR(VLOOKUP(JRC_IDEES_powergen[[#This Row],[Headers]],ec[#All],3,FALSE),"")</f>
        <v/>
      </c>
      <c r="W1427" t="str">
        <f>VLOOKUP(MID(JRC_IDEES_powergen[[#This Row],[Source.Name]],25,2),Table5[#All],3,FALSE)</f>
        <v>Malta</v>
      </c>
    </row>
    <row r="1428" spans="2:23" x14ac:dyDescent="0.25">
      <c r="B1428" t="str">
        <f t="shared" si="22"/>
        <v>Total gross distributed heat production (GWh) - 0</v>
      </c>
      <c r="C1428" s="19">
        <v>0</v>
      </c>
      <c r="D1428" s="19">
        <v>0</v>
      </c>
      <c r="E1428" s="19">
        <v>0</v>
      </c>
      <c r="F1428" s="19">
        <v>0</v>
      </c>
      <c r="G1428" s="19">
        <v>0</v>
      </c>
      <c r="H1428" s="19">
        <v>0</v>
      </c>
      <c r="I1428" s="19">
        <v>0</v>
      </c>
      <c r="J1428" s="19">
        <v>0</v>
      </c>
      <c r="K1428" s="19">
        <v>0</v>
      </c>
      <c r="L1428" s="19">
        <v>0</v>
      </c>
      <c r="M1428" s="19">
        <v>0</v>
      </c>
      <c r="N1428" s="19">
        <v>0</v>
      </c>
      <c r="O1428" s="19">
        <v>0</v>
      </c>
      <c r="P1428" s="19">
        <v>0</v>
      </c>
      <c r="Q1428" s="19">
        <v>0</v>
      </c>
      <c r="R1428" s="19">
        <v>0</v>
      </c>
      <c r="S1428" s="1" t="s">
        <v>47</v>
      </c>
      <c r="T1428" s="1" t="s">
        <v>3</v>
      </c>
      <c r="U1428" t="str">
        <f>IFERROR(VLOOKUP(JRC_IDEES_powergen[[#This Row],[Headers]],sections[#All],1,FALSE),U1427)</f>
        <v>Total gross distributed heat production (GWh)</v>
      </c>
      <c r="V1428" t="str">
        <f>IFERROR(VLOOKUP(JRC_IDEES_powergen[[#This Row],[Headers]],ec[#All],3,FALSE),"")</f>
        <v/>
      </c>
      <c r="W1428" t="str">
        <f>VLOOKUP(MID(JRC_IDEES_powergen[[#This Row],[Source.Name]],25,2),Table5[#All],3,FALSE)</f>
        <v>Malta</v>
      </c>
    </row>
    <row r="1429" spans="2:23" x14ac:dyDescent="0.25">
      <c r="B1429" t="str">
        <f t="shared" si="22"/>
        <v>Total gross distributed heat production (GWh) - 2100</v>
      </c>
      <c r="C1429" s="19">
        <v>0</v>
      </c>
      <c r="D1429" s="19">
        <v>0</v>
      </c>
      <c r="E1429" s="19">
        <v>0</v>
      </c>
      <c r="F1429" s="19">
        <v>0</v>
      </c>
      <c r="G1429" s="19">
        <v>0</v>
      </c>
      <c r="H1429" s="19">
        <v>0</v>
      </c>
      <c r="I1429" s="19">
        <v>0</v>
      </c>
      <c r="J1429" s="19">
        <v>0</v>
      </c>
      <c r="K1429" s="19">
        <v>0</v>
      </c>
      <c r="L1429" s="19">
        <v>0</v>
      </c>
      <c r="M1429" s="19">
        <v>0</v>
      </c>
      <c r="N1429" s="19">
        <v>0</v>
      </c>
      <c r="O1429" s="19">
        <v>0</v>
      </c>
      <c r="P1429" s="19">
        <v>0</v>
      </c>
      <c r="Q1429" s="19">
        <v>0</v>
      </c>
      <c r="R1429" s="19">
        <v>0</v>
      </c>
      <c r="S1429" s="1" t="s">
        <v>47</v>
      </c>
      <c r="T1429" s="1" t="s">
        <v>4</v>
      </c>
      <c r="U1429" t="str">
        <f>IFERROR(VLOOKUP(JRC_IDEES_powergen[[#This Row],[Headers]],sections[#All],1,FALSE),U1428)</f>
        <v>Total gross distributed heat production (GWh)</v>
      </c>
      <c r="V1429">
        <f>IFERROR(VLOOKUP(JRC_IDEES_powergen[[#This Row],[Headers]],ec[#All],3,FALSE),"")</f>
        <v>0</v>
      </c>
      <c r="W1429" t="str">
        <f>VLOOKUP(MID(JRC_IDEES_powergen[[#This Row],[Source.Name]],25,2),Table5[#All],3,FALSE)</f>
        <v>Malta</v>
      </c>
    </row>
    <row r="1430" spans="2:23" x14ac:dyDescent="0.25">
      <c r="B1430" t="str">
        <f t="shared" si="22"/>
        <v>Total gross distributed heat production (GWh) - 2200</v>
      </c>
      <c r="C1430" s="19">
        <v>0</v>
      </c>
      <c r="D1430" s="19">
        <v>0</v>
      </c>
      <c r="E1430" s="19">
        <v>0</v>
      </c>
      <c r="F1430" s="19">
        <v>0</v>
      </c>
      <c r="G1430" s="19">
        <v>0</v>
      </c>
      <c r="H1430" s="19">
        <v>0</v>
      </c>
      <c r="I1430" s="19">
        <v>0</v>
      </c>
      <c r="J1430" s="19">
        <v>0</v>
      </c>
      <c r="K1430" s="19">
        <v>0</v>
      </c>
      <c r="L1430" s="19">
        <v>0</v>
      </c>
      <c r="M1430" s="19">
        <v>0</v>
      </c>
      <c r="N1430" s="19">
        <v>0</v>
      </c>
      <c r="O1430" s="19">
        <v>0</v>
      </c>
      <c r="P1430" s="19">
        <v>0</v>
      </c>
      <c r="Q1430" s="19">
        <v>0</v>
      </c>
      <c r="R1430" s="19">
        <v>0</v>
      </c>
      <c r="S1430" s="1" t="s">
        <v>47</v>
      </c>
      <c r="T1430" s="1" t="s">
        <v>5</v>
      </c>
      <c r="U1430" t="str">
        <f>IFERROR(VLOOKUP(JRC_IDEES_powergen[[#This Row],[Headers]],sections[#All],1,FALSE),U1429)</f>
        <v>Total gross distributed heat production (GWh)</v>
      </c>
      <c r="V1430" t="str">
        <f>IFERROR(VLOOKUP(JRC_IDEES_powergen[[#This Row],[Headers]],ec[#All],3,FALSE),"")</f>
        <v>2100</v>
      </c>
      <c r="W1430" t="str">
        <f>VLOOKUP(MID(JRC_IDEES_powergen[[#This Row],[Source.Name]],25,2),Table5[#All],3,FALSE)</f>
        <v>Malta</v>
      </c>
    </row>
    <row r="1431" spans="2:23" x14ac:dyDescent="0.25">
      <c r="B1431" t="str">
        <f t="shared" si="22"/>
        <v>Total gross distributed heat production (GWh) - 3210</v>
      </c>
      <c r="C1431" s="19">
        <v>0</v>
      </c>
      <c r="D1431" s="19">
        <v>0</v>
      </c>
      <c r="E1431" s="19">
        <v>0</v>
      </c>
      <c r="F1431" s="19">
        <v>0</v>
      </c>
      <c r="G1431" s="19">
        <v>0</v>
      </c>
      <c r="H1431" s="19">
        <v>0</v>
      </c>
      <c r="I1431" s="19">
        <v>0</v>
      </c>
      <c r="J1431" s="19">
        <v>0</v>
      </c>
      <c r="K1431" s="19">
        <v>0</v>
      </c>
      <c r="L1431" s="19">
        <v>0</v>
      </c>
      <c r="M1431" s="19">
        <v>0</v>
      </c>
      <c r="N1431" s="19">
        <v>0</v>
      </c>
      <c r="O1431" s="19">
        <v>0</v>
      </c>
      <c r="P1431" s="19">
        <v>0</v>
      </c>
      <c r="Q1431" s="19">
        <v>0</v>
      </c>
      <c r="R1431" s="19">
        <v>0</v>
      </c>
      <c r="S1431" s="1" t="s">
        <v>47</v>
      </c>
      <c r="T1431" s="1" t="s">
        <v>6</v>
      </c>
      <c r="U1431" t="str">
        <f>IFERROR(VLOOKUP(JRC_IDEES_powergen[[#This Row],[Headers]],sections[#All],1,FALSE),U1430)</f>
        <v>Total gross distributed heat production (GWh)</v>
      </c>
      <c r="V1431" t="str">
        <f>IFERROR(VLOOKUP(JRC_IDEES_powergen[[#This Row],[Headers]],ec[#All],3,FALSE),"")</f>
        <v>2200</v>
      </c>
      <c r="W1431" t="str">
        <f>VLOOKUP(MID(JRC_IDEES_powergen[[#This Row],[Source.Name]],25,2),Table5[#All],3,FALSE)</f>
        <v>Malta</v>
      </c>
    </row>
    <row r="1432" spans="2:23" x14ac:dyDescent="0.25">
      <c r="B1432" t="str">
        <f t="shared" si="22"/>
        <v>Total gross distributed heat production (GWh) - 3260</v>
      </c>
      <c r="C1432" s="19">
        <v>0</v>
      </c>
      <c r="D1432" s="19">
        <v>0</v>
      </c>
      <c r="E1432" s="19">
        <v>0</v>
      </c>
      <c r="F1432" s="19">
        <v>0</v>
      </c>
      <c r="G1432" s="19">
        <v>0</v>
      </c>
      <c r="H1432" s="19">
        <v>0</v>
      </c>
      <c r="I1432" s="19">
        <v>0</v>
      </c>
      <c r="J1432" s="19">
        <v>0</v>
      </c>
      <c r="K1432" s="19">
        <v>0</v>
      </c>
      <c r="L1432" s="19">
        <v>0</v>
      </c>
      <c r="M1432" s="19">
        <v>0</v>
      </c>
      <c r="N1432" s="19">
        <v>0</v>
      </c>
      <c r="O1432" s="19">
        <v>0</v>
      </c>
      <c r="P1432" s="19">
        <v>0</v>
      </c>
      <c r="Q1432" s="19">
        <v>0</v>
      </c>
      <c r="R1432" s="19">
        <v>0</v>
      </c>
      <c r="S1432" s="1" t="s">
        <v>47</v>
      </c>
      <c r="T1432" s="1" t="s">
        <v>7</v>
      </c>
      <c r="U1432" t="str">
        <f>IFERROR(VLOOKUP(JRC_IDEES_powergen[[#This Row],[Headers]],sections[#All],1,FALSE),U1431)</f>
        <v>Total gross distributed heat production (GWh)</v>
      </c>
      <c r="V1432" t="str">
        <f>IFERROR(VLOOKUP(JRC_IDEES_powergen[[#This Row],[Headers]],ec[#All],3,FALSE),"")</f>
        <v>3210</v>
      </c>
      <c r="W1432" t="str">
        <f>VLOOKUP(MID(JRC_IDEES_powergen[[#This Row],[Source.Name]],25,2),Table5[#All],3,FALSE)</f>
        <v>Malta</v>
      </c>
    </row>
    <row r="1433" spans="2:23" x14ac:dyDescent="0.25">
      <c r="B1433" t="str">
        <f t="shared" si="22"/>
        <v>Total gross distributed heat production (GWh) - 0</v>
      </c>
      <c r="C1433" s="19">
        <v>0</v>
      </c>
      <c r="D1433" s="19">
        <v>0</v>
      </c>
      <c r="E1433" s="19">
        <v>0</v>
      </c>
      <c r="F1433" s="19">
        <v>0</v>
      </c>
      <c r="G1433" s="19">
        <v>0</v>
      </c>
      <c r="H1433" s="19">
        <v>0</v>
      </c>
      <c r="I1433" s="19">
        <v>0</v>
      </c>
      <c r="J1433" s="19">
        <v>0</v>
      </c>
      <c r="K1433" s="19">
        <v>0</v>
      </c>
      <c r="L1433" s="19">
        <v>0</v>
      </c>
      <c r="M1433" s="19">
        <v>0</v>
      </c>
      <c r="N1433" s="19">
        <v>0</v>
      </c>
      <c r="O1433" s="19">
        <v>0</v>
      </c>
      <c r="P1433" s="19">
        <v>0</v>
      </c>
      <c r="Q1433" s="19">
        <v>0</v>
      </c>
      <c r="R1433" s="19">
        <v>0</v>
      </c>
      <c r="S1433" s="1" t="s">
        <v>47</v>
      </c>
      <c r="T1433" s="1" t="s">
        <v>8</v>
      </c>
      <c r="U1433" t="str">
        <f>IFERROR(VLOOKUP(JRC_IDEES_powergen[[#This Row],[Headers]],sections[#All],1,FALSE),U1432)</f>
        <v>Total gross distributed heat production (GWh)</v>
      </c>
      <c r="V1433" t="str">
        <f>IFERROR(VLOOKUP(JRC_IDEES_powergen[[#This Row],[Headers]],ec[#All],3,FALSE),"")</f>
        <v>3260</v>
      </c>
      <c r="W1433" t="str">
        <f>VLOOKUP(MID(JRC_IDEES_powergen[[#This Row],[Source.Name]],25,2),Table5[#All],3,FALSE)</f>
        <v>Malta</v>
      </c>
    </row>
    <row r="1434" spans="2:23" x14ac:dyDescent="0.25">
      <c r="B1434" t="str">
        <f t="shared" si="22"/>
        <v>Total gross distributed heat production (GWh) - 3270A</v>
      </c>
      <c r="C1434" s="19">
        <v>0</v>
      </c>
      <c r="D1434" s="19">
        <v>0</v>
      </c>
      <c r="E1434" s="19">
        <v>0</v>
      </c>
      <c r="F1434" s="19">
        <v>0</v>
      </c>
      <c r="G1434" s="19">
        <v>0</v>
      </c>
      <c r="H1434" s="19">
        <v>0</v>
      </c>
      <c r="I1434" s="19">
        <v>0</v>
      </c>
      <c r="J1434" s="19">
        <v>0</v>
      </c>
      <c r="K1434" s="19">
        <v>0</v>
      </c>
      <c r="L1434" s="19">
        <v>0</v>
      </c>
      <c r="M1434" s="19">
        <v>0</v>
      </c>
      <c r="N1434" s="19">
        <v>0</v>
      </c>
      <c r="O1434" s="19">
        <v>0</v>
      </c>
      <c r="P1434" s="19">
        <v>0</v>
      </c>
      <c r="Q1434" s="19">
        <v>0</v>
      </c>
      <c r="R1434" s="19">
        <v>0</v>
      </c>
      <c r="S1434" s="1" t="s">
        <v>47</v>
      </c>
      <c r="T1434" s="1" t="s">
        <v>9</v>
      </c>
      <c r="U1434" t="str">
        <f>IFERROR(VLOOKUP(JRC_IDEES_powergen[[#This Row],[Headers]],sections[#All],1,FALSE),U1433)</f>
        <v>Total gross distributed heat production (GWh)</v>
      </c>
      <c r="V1434">
        <f>IFERROR(VLOOKUP(JRC_IDEES_powergen[[#This Row],[Headers]],ec[#All],3,FALSE),"")</f>
        <v>0</v>
      </c>
      <c r="W1434" t="str">
        <f>VLOOKUP(MID(JRC_IDEES_powergen[[#This Row],[Source.Name]],25,2),Table5[#All],3,FALSE)</f>
        <v>Malta</v>
      </c>
    </row>
    <row r="1435" spans="2:23" x14ac:dyDescent="0.25">
      <c r="B1435" t="str">
        <f t="shared" si="22"/>
        <v>Total gross distributed heat production (GWh) - 3280</v>
      </c>
      <c r="C1435" s="19">
        <v>0</v>
      </c>
      <c r="D1435" s="19">
        <v>0</v>
      </c>
      <c r="E1435" s="19">
        <v>0</v>
      </c>
      <c r="F1435" s="19">
        <v>0</v>
      </c>
      <c r="G1435" s="19">
        <v>0</v>
      </c>
      <c r="H1435" s="19">
        <v>0</v>
      </c>
      <c r="I1435" s="19">
        <v>0</v>
      </c>
      <c r="J1435" s="19">
        <v>0</v>
      </c>
      <c r="K1435" s="19">
        <v>0</v>
      </c>
      <c r="L1435" s="19">
        <v>0</v>
      </c>
      <c r="M1435" s="19">
        <v>0</v>
      </c>
      <c r="N1435" s="19">
        <v>0</v>
      </c>
      <c r="O1435" s="19">
        <v>0</v>
      </c>
      <c r="P1435" s="19">
        <v>0</v>
      </c>
      <c r="Q1435" s="19">
        <v>0</v>
      </c>
      <c r="R1435" s="19">
        <v>0</v>
      </c>
      <c r="S1435" s="1" t="s">
        <v>47</v>
      </c>
      <c r="T1435" s="1" t="s">
        <v>10</v>
      </c>
      <c r="U1435" t="str">
        <f>IFERROR(VLOOKUP(JRC_IDEES_powergen[[#This Row],[Headers]],sections[#All],1,FALSE),U1434)</f>
        <v>Total gross distributed heat production (GWh)</v>
      </c>
      <c r="V1435" t="str">
        <f>IFERROR(VLOOKUP(JRC_IDEES_powergen[[#This Row],[Headers]],ec[#All],3,FALSE),"")</f>
        <v>3270A</v>
      </c>
      <c r="W1435" t="str">
        <f>VLOOKUP(MID(JRC_IDEES_powergen[[#This Row],[Source.Name]],25,2),Table5[#All],3,FALSE)</f>
        <v>Malta</v>
      </c>
    </row>
    <row r="1436" spans="2:23" x14ac:dyDescent="0.25">
      <c r="B1436" t="str">
        <f t="shared" si="22"/>
        <v/>
      </c>
      <c r="C1436" s="19">
        <v>0</v>
      </c>
      <c r="D1436" s="19">
        <v>0</v>
      </c>
      <c r="E1436" s="19">
        <v>0</v>
      </c>
      <c r="F1436" s="19">
        <v>0</v>
      </c>
      <c r="G1436" s="19">
        <v>0</v>
      </c>
      <c r="H1436" s="19">
        <v>0</v>
      </c>
      <c r="I1436" s="19">
        <v>0</v>
      </c>
      <c r="J1436" s="19">
        <v>0</v>
      </c>
      <c r="K1436" s="19">
        <v>0</v>
      </c>
      <c r="L1436" s="19">
        <v>0</v>
      </c>
      <c r="M1436" s="19">
        <v>0</v>
      </c>
      <c r="N1436" s="19">
        <v>0</v>
      </c>
      <c r="O1436" s="19">
        <v>0</v>
      </c>
      <c r="P1436" s="19">
        <v>0</v>
      </c>
      <c r="Q1436" s="19">
        <v>0</v>
      </c>
      <c r="R1436" s="19">
        <v>0</v>
      </c>
      <c r="S1436" s="1" t="s">
        <v>47</v>
      </c>
      <c r="T1436" s="1" t="s">
        <v>11</v>
      </c>
      <c r="U1436" t="str">
        <f>IFERROR(VLOOKUP(JRC_IDEES_powergen[[#This Row],[Headers]],sections[#All],1,FALSE),U1435)</f>
        <v>Total gross distributed heat production (GWh)</v>
      </c>
      <c r="V1436" t="str">
        <f>IFERROR(VLOOKUP(JRC_IDEES_powergen[[#This Row],[Headers]],ec[#All],3,FALSE),"")</f>
        <v>3280</v>
      </c>
      <c r="W1436" t="str">
        <f>VLOOKUP(MID(JRC_IDEES_powergen[[#This Row],[Source.Name]],25,2),Table5[#All],3,FALSE)</f>
        <v>Malta</v>
      </c>
    </row>
    <row r="1437" spans="2:23" x14ac:dyDescent="0.25">
      <c r="B1437" t="str">
        <f t="shared" si="22"/>
        <v>Total gross distributed heat production (GWh) - 4100</v>
      </c>
      <c r="C1437" s="19">
        <v>0</v>
      </c>
      <c r="D1437" s="19">
        <v>0</v>
      </c>
      <c r="E1437" s="19">
        <v>0</v>
      </c>
      <c r="F1437" s="19">
        <v>0</v>
      </c>
      <c r="G1437" s="19">
        <v>0</v>
      </c>
      <c r="H1437" s="19">
        <v>0</v>
      </c>
      <c r="I1437" s="19">
        <v>0</v>
      </c>
      <c r="J1437" s="19">
        <v>0</v>
      </c>
      <c r="K1437" s="19">
        <v>0</v>
      </c>
      <c r="L1437" s="19">
        <v>0</v>
      </c>
      <c r="M1437" s="19">
        <v>0</v>
      </c>
      <c r="N1437" s="19">
        <v>0</v>
      </c>
      <c r="O1437" s="19">
        <v>0</v>
      </c>
      <c r="P1437" s="19">
        <v>0</v>
      </c>
      <c r="Q1437" s="19">
        <v>0</v>
      </c>
      <c r="R1437" s="19">
        <v>0</v>
      </c>
      <c r="S1437" s="1" t="s">
        <v>47</v>
      </c>
      <c r="T1437" s="1" t="s">
        <v>12</v>
      </c>
      <c r="U1437" t="str">
        <f>IFERROR(VLOOKUP(JRC_IDEES_powergen[[#This Row],[Headers]],sections[#All],1,FALSE),U1436)</f>
        <v>Total gross distributed heat production (GWh)</v>
      </c>
      <c r="V1437" t="str">
        <f>IFERROR(VLOOKUP(JRC_IDEES_powergen[[#This Row],[Headers]],ec[#All],3,FALSE),"")</f>
        <v/>
      </c>
      <c r="W1437" t="str">
        <f>VLOOKUP(MID(JRC_IDEES_powergen[[#This Row],[Source.Name]],25,2),Table5[#All],3,FALSE)</f>
        <v>Malta</v>
      </c>
    </row>
    <row r="1438" spans="2:23" x14ac:dyDescent="0.25">
      <c r="B1438" t="str">
        <f t="shared" si="22"/>
        <v>Total gross distributed heat production (GWh) - 5542</v>
      </c>
      <c r="C1438" s="19">
        <v>0</v>
      </c>
      <c r="D1438" s="19">
        <v>0</v>
      </c>
      <c r="E1438" s="19">
        <v>0</v>
      </c>
      <c r="F1438" s="19">
        <v>0</v>
      </c>
      <c r="G1438" s="19">
        <v>0</v>
      </c>
      <c r="H1438" s="19">
        <v>0</v>
      </c>
      <c r="I1438" s="19">
        <v>0</v>
      </c>
      <c r="J1438" s="19">
        <v>0</v>
      </c>
      <c r="K1438" s="19">
        <v>0</v>
      </c>
      <c r="L1438" s="19">
        <v>0</v>
      </c>
      <c r="M1438" s="19">
        <v>0</v>
      </c>
      <c r="N1438" s="19">
        <v>0</v>
      </c>
      <c r="O1438" s="19">
        <v>0</v>
      </c>
      <c r="P1438" s="19">
        <v>0</v>
      </c>
      <c r="Q1438" s="19">
        <v>0</v>
      </c>
      <c r="R1438" s="19">
        <v>0</v>
      </c>
      <c r="S1438" s="1" t="s">
        <v>47</v>
      </c>
      <c r="T1438" s="1" t="s">
        <v>13</v>
      </c>
      <c r="U1438" t="str">
        <f>IFERROR(VLOOKUP(JRC_IDEES_powergen[[#This Row],[Headers]],sections[#All],1,FALSE),U1437)</f>
        <v>Total gross distributed heat production (GWh)</v>
      </c>
      <c r="V1438" t="str">
        <f>IFERROR(VLOOKUP(JRC_IDEES_powergen[[#This Row],[Headers]],ec[#All],3,FALSE),"")</f>
        <v>4100</v>
      </c>
      <c r="W1438" t="str">
        <f>VLOOKUP(MID(JRC_IDEES_powergen[[#This Row],[Source.Name]],25,2),Table5[#All],3,FALSE)</f>
        <v>Malta</v>
      </c>
    </row>
    <row r="1439" spans="2:23" x14ac:dyDescent="0.25">
      <c r="B1439" t="str">
        <f t="shared" si="22"/>
        <v>Total gross distributed heat production (GWh) - 4200</v>
      </c>
      <c r="C1439" s="19">
        <v>0</v>
      </c>
      <c r="D1439" s="19">
        <v>0</v>
      </c>
      <c r="E1439" s="19">
        <v>0</v>
      </c>
      <c r="F1439" s="19">
        <v>0</v>
      </c>
      <c r="G1439" s="19">
        <v>0</v>
      </c>
      <c r="H1439" s="19">
        <v>0</v>
      </c>
      <c r="I1439" s="19">
        <v>0</v>
      </c>
      <c r="J1439" s="19">
        <v>0</v>
      </c>
      <c r="K1439" s="19">
        <v>0</v>
      </c>
      <c r="L1439" s="19">
        <v>0</v>
      </c>
      <c r="M1439" s="19">
        <v>0</v>
      </c>
      <c r="N1439" s="19">
        <v>0</v>
      </c>
      <c r="O1439" s="19">
        <v>0</v>
      </c>
      <c r="P1439" s="19">
        <v>0</v>
      </c>
      <c r="Q1439" s="19">
        <v>0</v>
      </c>
      <c r="R1439" s="19">
        <v>0</v>
      </c>
      <c r="S1439" s="1" t="s">
        <v>47</v>
      </c>
      <c r="T1439" s="1" t="s">
        <v>14</v>
      </c>
      <c r="U1439" t="str">
        <f>IFERROR(VLOOKUP(JRC_IDEES_powergen[[#This Row],[Headers]],sections[#All],1,FALSE),U1438)</f>
        <v>Total gross distributed heat production (GWh)</v>
      </c>
      <c r="V1439" t="str">
        <f>IFERROR(VLOOKUP(JRC_IDEES_powergen[[#This Row],[Headers]],ec[#All],3,FALSE),"")</f>
        <v>5542</v>
      </c>
      <c r="W1439" t="str">
        <f>VLOOKUP(MID(JRC_IDEES_powergen[[#This Row],[Source.Name]],25,2),Table5[#All],3,FALSE)</f>
        <v>Malta</v>
      </c>
    </row>
    <row r="1440" spans="2:23" x14ac:dyDescent="0.25">
      <c r="B1440" t="str">
        <f t="shared" si="22"/>
        <v>Total gross distributed heat production (GWh) - 0</v>
      </c>
      <c r="C1440" s="19">
        <v>0</v>
      </c>
      <c r="D1440" s="19">
        <v>0</v>
      </c>
      <c r="E1440" s="19">
        <v>0</v>
      </c>
      <c r="F1440" s="19">
        <v>0</v>
      </c>
      <c r="G1440" s="19">
        <v>0</v>
      </c>
      <c r="H1440" s="19">
        <v>0</v>
      </c>
      <c r="I1440" s="19">
        <v>0</v>
      </c>
      <c r="J1440" s="19">
        <v>0</v>
      </c>
      <c r="K1440" s="19">
        <v>0</v>
      </c>
      <c r="L1440" s="19">
        <v>0</v>
      </c>
      <c r="M1440" s="19">
        <v>0</v>
      </c>
      <c r="N1440" s="19">
        <v>0</v>
      </c>
      <c r="O1440" s="19">
        <v>0</v>
      </c>
      <c r="P1440" s="19">
        <v>0</v>
      </c>
      <c r="Q1440" s="19">
        <v>0</v>
      </c>
      <c r="R1440" s="19">
        <v>0</v>
      </c>
      <c r="S1440" s="1" t="s">
        <v>47</v>
      </c>
      <c r="T1440" s="1" t="s">
        <v>15</v>
      </c>
      <c r="U1440" t="str">
        <f>IFERROR(VLOOKUP(JRC_IDEES_powergen[[#This Row],[Headers]],sections[#All],1,FALSE),U1439)</f>
        <v>Total gross distributed heat production (GWh)</v>
      </c>
      <c r="V1440" t="str">
        <f>IFERROR(VLOOKUP(JRC_IDEES_powergen[[#This Row],[Headers]],ec[#All],3,FALSE),"")</f>
        <v>4200</v>
      </c>
      <c r="W1440" t="str">
        <f>VLOOKUP(MID(JRC_IDEES_powergen[[#This Row],[Source.Name]],25,2),Table5[#All],3,FALSE)</f>
        <v>Malta</v>
      </c>
    </row>
    <row r="1441" spans="2:23" x14ac:dyDescent="0.25">
      <c r="B1441" t="str">
        <f t="shared" si="22"/>
        <v>Total gross distributed heat production (GWh) - 5541</v>
      </c>
      <c r="C1441" s="19">
        <v>0</v>
      </c>
      <c r="D1441" s="19">
        <v>0</v>
      </c>
      <c r="E1441" s="19">
        <v>0</v>
      </c>
      <c r="F1441" s="19">
        <v>0</v>
      </c>
      <c r="G1441" s="19">
        <v>0</v>
      </c>
      <c r="H1441" s="19">
        <v>0</v>
      </c>
      <c r="I1441" s="19">
        <v>0</v>
      </c>
      <c r="J1441" s="19">
        <v>0</v>
      </c>
      <c r="K1441" s="19">
        <v>0</v>
      </c>
      <c r="L1441" s="19">
        <v>0</v>
      </c>
      <c r="M1441" s="19">
        <v>0</v>
      </c>
      <c r="N1441" s="19">
        <v>0</v>
      </c>
      <c r="O1441" s="19">
        <v>0</v>
      </c>
      <c r="P1441" s="19">
        <v>0</v>
      </c>
      <c r="Q1441" s="19">
        <v>0</v>
      </c>
      <c r="R1441" s="19">
        <v>0</v>
      </c>
      <c r="S1441" s="1" t="s">
        <v>47</v>
      </c>
      <c r="T1441" s="1" t="s">
        <v>16</v>
      </c>
      <c r="U1441" t="str">
        <f>IFERROR(VLOOKUP(JRC_IDEES_powergen[[#This Row],[Headers]],sections[#All],1,FALSE),U1440)</f>
        <v>Total gross distributed heat production (GWh)</v>
      </c>
      <c r="V1441">
        <f>IFERROR(VLOOKUP(JRC_IDEES_powergen[[#This Row],[Headers]],ec[#All],3,FALSE),"")</f>
        <v>0</v>
      </c>
      <c r="W1441" t="str">
        <f>VLOOKUP(MID(JRC_IDEES_powergen[[#This Row],[Source.Name]],25,2),Table5[#All],3,FALSE)</f>
        <v>Malta</v>
      </c>
    </row>
    <row r="1442" spans="2:23" x14ac:dyDescent="0.25">
      <c r="B1442" t="str">
        <f t="shared" si="22"/>
        <v>Total gross distributed heat production (GWh) - 55431</v>
      </c>
      <c r="C1442" s="19">
        <v>0</v>
      </c>
      <c r="D1442" s="19">
        <v>0</v>
      </c>
      <c r="E1442" s="19">
        <v>0</v>
      </c>
      <c r="F1442" s="19">
        <v>0</v>
      </c>
      <c r="G1442" s="19">
        <v>0</v>
      </c>
      <c r="H1442" s="19">
        <v>0</v>
      </c>
      <c r="I1442" s="19">
        <v>0</v>
      </c>
      <c r="J1442" s="19">
        <v>0</v>
      </c>
      <c r="K1442" s="19">
        <v>0</v>
      </c>
      <c r="L1442" s="19">
        <v>0</v>
      </c>
      <c r="M1442" s="19">
        <v>0</v>
      </c>
      <c r="N1442" s="19">
        <v>0</v>
      </c>
      <c r="O1442" s="19">
        <v>0</v>
      </c>
      <c r="P1442" s="19">
        <v>0</v>
      </c>
      <c r="Q1442" s="19">
        <v>0</v>
      </c>
      <c r="R1442" s="19">
        <v>0</v>
      </c>
      <c r="S1442" s="1" t="s">
        <v>47</v>
      </c>
      <c r="T1442" s="1" t="s">
        <v>17</v>
      </c>
      <c r="U1442" t="str">
        <f>IFERROR(VLOOKUP(JRC_IDEES_powergen[[#This Row],[Headers]],sections[#All],1,FALSE),U1441)</f>
        <v>Total gross distributed heat production (GWh)</v>
      </c>
      <c r="V1442" t="str">
        <f>IFERROR(VLOOKUP(JRC_IDEES_powergen[[#This Row],[Headers]],ec[#All],3,FALSE),"")</f>
        <v>5541</v>
      </c>
      <c r="W1442" t="str">
        <f>VLOOKUP(MID(JRC_IDEES_powergen[[#This Row],[Source.Name]],25,2),Table5[#All],3,FALSE)</f>
        <v>Malta</v>
      </c>
    </row>
    <row r="1443" spans="2:23" x14ac:dyDescent="0.25">
      <c r="B1443" t="str">
        <f t="shared" si="22"/>
        <v>Total gross distributed heat production (GWh) - 5545</v>
      </c>
      <c r="C1443" s="19">
        <v>0</v>
      </c>
      <c r="D1443" s="19">
        <v>0</v>
      </c>
      <c r="E1443" s="19">
        <v>0</v>
      </c>
      <c r="F1443" s="19">
        <v>0</v>
      </c>
      <c r="G1443" s="19">
        <v>0</v>
      </c>
      <c r="H1443" s="19">
        <v>0</v>
      </c>
      <c r="I1443" s="19">
        <v>0</v>
      </c>
      <c r="J1443" s="19">
        <v>0</v>
      </c>
      <c r="K1443" s="19">
        <v>0</v>
      </c>
      <c r="L1443" s="19">
        <v>0</v>
      </c>
      <c r="M1443" s="19">
        <v>0</v>
      </c>
      <c r="N1443" s="19">
        <v>0</v>
      </c>
      <c r="O1443" s="19">
        <v>0</v>
      </c>
      <c r="P1443" s="19">
        <v>0</v>
      </c>
      <c r="Q1443" s="19">
        <v>0</v>
      </c>
      <c r="R1443" s="19">
        <v>0</v>
      </c>
      <c r="S1443" s="1" t="s">
        <v>47</v>
      </c>
      <c r="T1443" s="1" t="s">
        <v>18</v>
      </c>
      <c r="U1443" t="str">
        <f>IFERROR(VLOOKUP(JRC_IDEES_powergen[[#This Row],[Headers]],sections[#All],1,FALSE),U1442)</f>
        <v>Total gross distributed heat production (GWh)</v>
      </c>
      <c r="V1443" t="str">
        <f>IFERROR(VLOOKUP(JRC_IDEES_powergen[[#This Row],[Headers]],ec[#All],3,FALSE),"")</f>
        <v>55431</v>
      </c>
      <c r="W1443" t="str">
        <f>VLOOKUP(MID(JRC_IDEES_powergen[[#This Row],[Source.Name]],25,2),Table5[#All],3,FALSE)</f>
        <v>Malta</v>
      </c>
    </row>
    <row r="1444" spans="2:23" x14ac:dyDescent="0.25">
      <c r="B1444" t="str">
        <f t="shared" si="22"/>
        <v>Total gross distributed heat production (GWh) - 0</v>
      </c>
      <c r="C1444" s="19">
        <v>0</v>
      </c>
      <c r="D1444" s="19">
        <v>0</v>
      </c>
      <c r="E1444" s="19">
        <v>0</v>
      </c>
      <c r="F1444" s="19">
        <v>0</v>
      </c>
      <c r="G1444" s="19">
        <v>0</v>
      </c>
      <c r="H1444" s="19">
        <v>0</v>
      </c>
      <c r="I1444" s="19">
        <v>0</v>
      </c>
      <c r="J1444" s="19">
        <v>0</v>
      </c>
      <c r="K1444" s="19">
        <v>0</v>
      </c>
      <c r="L1444" s="19">
        <v>0</v>
      </c>
      <c r="M1444" s="19">
        <v>0</v>
      </c>
      <c r="N1444" s="19">
        <v>0</v>
      </c>
      <c r="O1444" s="19">
        <v>0</v>
      </c>
      <c r="P1444" s="19">
        <v>0</v>
      </c>
      <c r="Q1444" s="19">
        <v>0</v>
      </c>
      <c r="R1444" s="19">
        <v>0</v>
      </c>
      <c r="S1444" s="1" t="s">
        <v>47</v>
      </c>
      <c r="T1444" s="1" t="s">
        <v>19</v>
      </c>
      <c r="U1444" t="str">
        <f>IFERROR(VLOOKUP(JRC_IDEES_powergen[[#This Row],[Headers]],sections[#All],1,FALSE),U1443)</f>
        <v>Total gross distributed heat production (GWh)</v>
      </c>
      <c r="V1444" t="str">
        <f>IFERROR(VLOOKUP(JRC_IDEES_powergen[[#This Row],[Headers]],ec[#All],3,FALSE),"")</f>
        <v>5545</v>
      </c>
      <c r="W1444" t="str">
        <f>VLOOKUP(MID(JRC_IDEES_powergen[[#This Row],[Source.Name]],25,2),Table5[#All],3,FALSE)</f>
        <v>Malta</v>
      </c>
    </row>
    <row r="1445" spans="2:23" x14ac:dyDescent="0.25">
      <c r="B1445" t="str">
        <f t="shared" si="22"/>
        <v>Total gross distributed heat production (GWh) - 7100</v>
      </c>
      <c r="C1445" s="19">
        <v>0</v>
      </c>
      <c r="D1445" s="19">
        <v>0</v>
      </c>
      <c r="E1445" s="19">
        <v>0</v>
      </c>
      <c r="F1445" s="19">
        <v>0</v>
      </c>
      <c r="G1445" s="19">
        <v>0</v>
      </c>
      <c r="H1445" s="19">
        <v>0</v>
      </c>
      <c r="I1445" s="19">
        <v>0</v>
      </c>
      <c r="J1445" s="19">
        <v>0</v>
      </c>
      <c r="K1445" s="19">
        <v>0</v>
      </c>
      <c r="L1445" s="19">
        <v>0</v>
      </c>
      <c r="M1445" s="19">
        <v>0</v>
      </c>
      <c r="N1445" s="19">
        <v>0</v>
      </c>
      <c r="O1445" s="19">
        <v>0</v>
      </c>
      <c r="P1445" s="19">
        <v>0</v>
      </c>
      <c r="Q1445" s="19">
        <v>0</v>
      </c>
      <c r="R1445" s="19">
        <v>0</v>
      </c>
      <c r="S1445" s="1" t="s">
        <v>47</v>
      </c>
      <c r="T1445" s="1" t="s">
        <v>20</v>
      </c>
      <c r="U1445" t="str">
        <f>IFERROR(VLOOKUP(JRC_IDEES_powergen[[#This Row],[Headers]],sections[#All],1,FALSE),U1444)</f>
        <v>Total gross distributed heat production (GWh)</v>
      </c>
      <c r="V1445">
        <f>IFERROR(VLOOKUP(JRC_IDEES_powergen[[#This Row],[Headers]],ec[#All],3,FALSE),"")</f>
        <v>0</v>
      </c>
      <c r="W1445" t="str">
        <f>VLOOKUP(MID(JRC_IDEES_powergen[[#This Row],[Source.Name]],25,2),Table5[#All],3,FALSE)</f>
        <v>Malta</v>
      </c>
    </row>
    <row r="1446" spans="2:23" x14ac:dyDescent="0.25">
      <c r="B1446" t="str">
        <f t="shared" si="22"/>
        <v>Total gross distributed heat production (GWh) - 55432</v>
      </c>
      <c r="C1446" s="19">
        <v>0</v>
      </c>
      <c r="D1446" s="19">
        <v>0</v>
      </c>
      <c r="E1446" s="19">
        <v>0</v>
      </c>
      <c r="F1446" s="19">
        <v>0</v>
      </c>
      <c r="G1446" s="19">
        <v>0</v>
      </c>
      <c r="H1446" s="19">
        <v>0</v>
      </c>
      <c r="I1446" s="19">
        <v>0</v>
      </c>
      <c r="J1446" s="19">
        <v>0</v>
      </c>
      <c r="K1446" s="19">
        <v>0</v>
      </c>
      <c r="L1446" s="19">
        <v>0</v>
      </c>
      <c r="M1446" s="19">
        <v>0</v>
      </c>
      <c r="N1446" s="19">
        <v>0</v>
      </c>
      <c r="O1446" s="19">
        <v>0</v>
      </c>
      <c r="P1446" s="19">
        <v>0</v>
      </c>
      <c r="Q1446" s="19">
        <v>0</v>
      </c>
      <c r="R1446" s="19">
        <v>0</v>
      </c>
      <c r="S1446" s="1" t="s">
        <v>47</v>
      </c>
      <c r="T1446" s="1" t="s">
        <v>21</v>
      </c>
      <c r="U1446" t="str">
        <f>IFERROR(VLOOKUP(JRC_IDEES_powergen[[#This Row],[Headers]],sections[#All],1,FALSE),U1445)</f>
        <v>Total gross distributed heat production (GWh)</v>
      </c>
      <c r="V1446" t="str">
        <f>IFERROR(VLOOKUP(JRC_IDEES_powergen[[#This Row],[Headers]],ec[#All],3,FALSE),"")</f>
        <v>7100</v>
      </c>
      <c r="W1446" t="str">
        <f>VLOOKUP(MID(JRC_IDEES_powergen[[#This Row],[Source.Name]],25,2),Table5[#All],3,FALSE)</f>
        <v>Malta</v>
      </c>
    </row>
    <row r="1447" spans="2:23" x14ac:dyDescent="0.25">
      <c r="B1447" t="str">
        <f t="shared" si="22"/>
        <v>Total gross distributed heat production (GWh) - 5532</v>
      </c>
      <c r="C1447" s="19">
        <v>0</v>
      </c>
      <c r="D1447" s="19">
        <v>0</v>
      </c>
      <c r="E1447" s="19">
        <v>0</v>
      </c>
      <c r="F1447" s="19">
        <v>0</v>
      </c>
      <c r="G1447" s="19">
        <v>0</v>
      </c>
      <c r="H1447" s="19">
        <v>0</v>
      </c>
      <c r="I1447" s="19">
        <v>0</v>
      </c>
      <c r="J1447" s="19">
        <v>0</v>
      </c>
      <c r="K1447" s="19">
        <v>0</v>
      </c>
      <c r="L1447" s="19">
        <v>0</v>
      </c>
      <c r="M1447" s="19">
        <v>0</v>
      </c>
      <c r="N1447" s="19">
        <v>0</v>
      </c>
      <c r="O1447" s="19">
        <v>0</v>
      </c>
      <c r="P1447" s="19">
        <v>0</v>
      </c>
      <c r="Q1447" s="19">
        <v>0</v>
      </c>
      <c r="R1447" s="19">
        <v>0</v>
      </c>
      <c r="S1447" s="1" t="s">
        <v>47</v>
      </c>
      <c r="T1447" s="1" t="s">
        <v>22</v>
      </c>
      <c r="U1447" t="str">
        <f>IFERROR(VLOOKUP(JRC_IDEES_powergen[[#This Row],[Headers]],sections[#All],1,FALSE),U1446)</f>
        <v>Total gross distributed heat production (GWh)</v>
      </c>
      <c r="V1447" t="str">
        <f>IFERROR(VLOOKUP(JRC_IDEES_powergen[[#This Row],[Headers]],ec[#All],3,FALSE),"")</f>
        <v>55432</v>
      </c>
      <c r="W1447" t="str">
        <f>VLOOKUP(MID(JRC_IDEES_powergen[[#This Row],[Source.Name]],25,2),Table5[#All],3,FALSE)</f>
        <v>Malta</v>
      </c>
    </row>
    <row r="1448" spans="2:23" x14ac:dyDescent="0.25">
      <c r="B1448" t="str">
        <f t="shared" si="22"/>
        <v>Total gross distributed heat production (GWh) - 5550</v>
      </c>
      <c r="C1448" s="19">
        <v>0</v>
      </c>
      <c r="D1448" s="19">
        <v>0</v>
      </c>
      <c r="E1448" s="19">
        <v>0</v>
      </c>
      <c r="F1448" s="19">
        <v>0</v>
      </c>
      <c r="G1448" s="19">
        <v>0</v>
      </c>
      <c r="H1448" s="19">
        <v>0</v>
      </c>
      <c r="I1448" s="19">
        <v>0</v>
      </c>
      <c r="J1448" s="19">
        <v>0</v>
      </c>
      <c r="K1448" s="19">
        <v>0</v>
      </c>
      <c r="L1448" s="19">
        <v>0</v>
      </c>
      <c r="M1448" s="19">
        <v>0</v>
      </c>
      <c r="N1448" s="19">
        <v>0</v>
      </c>
      <c r="O1448" s="19">
        <v>0</v>
      </c>
      <c r="P1448" s="19">
        <v>0</v>
      </c>
      <c r="Q1448" s="19">
        <v>0</v>
      </c>
      <c r="R1448" s="19">
        <v>0</v>
      </c>
      <c r="S1448" s="1" t="s">
        <v>47</v>
      </c>
      <c r="T1448" s="1" t="s">
        <v>23</v>
      </c>
      <c r="U1448" t="str">
        <f>IFERROR(VLOOKUP(JRC_IDEES_powergen[[#This Row],[Headers]],sections[#All],1,FALSE),U1447)</f>
        <v>Total gross distributed heat production (GWh)</v>
      </c>
      <c r="V1448" t="str">
        <f>IFERROR(VLOOKUP(JRC_IDEES_powergen[[#This Row],[Headers]],ec[#All],3,FALSE),"")</f>
        <v>5532</v>
      </c>
      <c r="W1448" t="str">
        <f>VLOOKUP(MID(JRC_IDEES_powergen[[#This Row],[Source.Name]],25,2),Table5[#All],3,FALSE)</f>
        <v>Malta</v>
      </c>
    </row>
    <row r="1449" spans="2:23" x14ac:dyDescent="0.25">
      <c r="B1449" t="str">
        <f t="shared" si="22"/>
        <v>Total gross distributed heat production (GWh) - 99998</v>
      </c>
      <c r="C1449" s="19">
        <v>0</v>
      </c>
      <c r="D1449" s="19">
        <v>0</v>
      </c>
      <c r="E1449" s="19">
        <v>0</v>
      </c>
      <c r="F1449" s="19">
        <v>0</v>
      </c>
      <c r="G1449" s="19">
        <v>0</v>
      </c>
      <c r="H1449" s="19">
        <v>0</v>
      </c>
      <c r="I1449" s="19">
        <v>0</v>
      </c>
      <c r="J1449" s="19">
        <v>0</v>
      </c>
      <c r="K1449" s="19">
        <v>0</v>
      </c>
      <c r="L1449" s="19">
        <v>0</v>
      </c>
      <c r="M1449" s="19">
        <v>0</v>
      </c>
      <c r="N1449" s="19">
        <v>0</v>
      </c>
      <c r="O1449" s="19">
        <v>0</v>
      </c>
      <c r="P1449" s="19">
        <v>0</v>
      </c>
      <c r="Q1449" s="19">
        <v>0</v>
      </c>
      <c r="R1449" s="19">
        <v>0</v>
      </c>
      <c r="S1449" s="1" t="s">
        <v>47</v>
      </c>
      <c r="T1449" s="1" t="s">
        <v>24</v>
      </c>
      <c r="U1449" t="str">
        <f>IFERROR(VLOOKUP(JRC_IDEES_powergen[[#This Row],[Headers]],sections[#All],1,FALSE),U1448)</f>
        <v>Total gross distributed heat production (GWh)</v>
      </c>
      <c r="V1449" t="str">
        <f>IFERROR(VLOOKUP(JRC_IDEES_powergen[[#This Row],[Headers]],ec[#All],3,FALSE),"")</f>
        <v>5550</v>
      </c>
      <c r="W1449" t="str">
        <f>VLOOKUP(MID(JRC_IDEES_powergen[[#This Row],[Source.Name]],25,2),Table5[#All],3,FALSE)</f>
        <v>Malta</v>
      </c>
    </row>
    <row r="1450" spans="2:23" x14ac:dyDescent="0.25">
      <c r="B1450" t="str">
        <f t="shared" si="22"/>
        <v>Total gross distributed heat production (GWh) - 99999</v>
      </c>
      <c r="C1450" s="19">
        <v>0</v>
      </c>
      <c r="D1450" s="19">
        <v>0</v>
      </c>
      <c r="E1450" s="19">
        <v>0</v>
      </c>
      <c r="F1450" s="19">
        <v>0</v>
      </c>
      <c r="G1450" s="19">
        <v>0</v>
      </c>
      <c r="H1450" s="19">
        <v>0</v>
      </c>
      <c r="I1450" s="19">
        <v>0</v>
      </c>
      <c r="J1450" s="19">
        <v>0</v>
      </c>
      <c r="K1450" s="19">
        <v>0</v>
      </c>
      <c r="L1450" s="19">
        <v>0</v>
      </c>
      <c r="M1450" s="19">
        <v>0</v>
      </c>
      <c r="N1450" s="19">
        <v>0</v>
      </c>
      <c r="O1450" s="19">
        <v>0</v>
      </c>
      <c r="P1450" s="19">
        <v>0</v>
      </c>
      <c r="Q1450" s="19">
        <v>0</v>
      </c>
      <c r="R1450" s="19">
        <v>0</v>
      </c>
      <c r="S1450" s="1" t="s">
        <v>47</v>
      </c>
      <c r="T1450" s="1" t="s">
        <v>25</v>
      </c>
      <c r="U1450" t="str">
        <f>IFERROR(VLOOKUP(JRC_IDEES_powergen[[#This Row],[Headers]],sections[#All],1,FALSE),U1449)</f>
        <v>Total gross distributed heat production (GWh)</v>
      </c>
      <c r="V1450" t="str">
        <f>IFERROR(VLOOKUP(JRC_IDEES_powergen[[#This Row],[Headers]],ec[#All],3,FALSE),"")</f>
        <v>99998</v>
      </c>
      <c r="W1450" t="str">
        <f>VLOOKUP(MID(JRC_IDEES_powergen[[#This Row],[Source.Name]],25,2),Table5[#All],3,FALSE)</f>
        <v>Malta</v>
      </c>
    </row>
    <row r="1451" spans="2:23" x14ac:dyDescent="0.25">
      <c r="B1451" t="str">
        <f t="shared" si="22"/>
        <v/>
      </c>
      <c r="C1451" s="19">
        <v>0</v>
      </c>
      <c r="D1451" s="19">
        <v>0</v>
      </c>
      <c r="E1451" s="19">
        <v>0</v>
      </c>
      <c r="F1451" s="19">
        <v>0</v>
      </c>
      <c r="G1451" s="19">
        <v>0</v>
      </c>
      <c r="H1451" s="19">
        <v>0</v>
      </c>
      <c r="I1451" s="19">
        <v>0</v>
      </c>
      <c r="J1451" s="19">
        <v>0</v>
      </c>
      <c r="K1451" s="19">
        <v>0</v>
      </c>
      <c r="L1451" s="19">
        <v>0</v>
      </c>
      <c r="M1451" s="19">
        <v>0</v>
      </c>
      <c r="N1451" s="19">
        <v>0</v>
      </c>
      <c r="O1451" s="19">
        <v>0</v>
      </c>
      <c r="P1451" s="19">
        <v>0</v>
      </c>
      <c r="Q1451" s="19">
        <v>0</v>
      </c>
      <c r="R1451" s="19">
        <v>0</v>
      </c>
      <c r="S1451" s="1" t="s">
        <v>47</v>
      </c>
      <c r="T1451" s="1" t="s">
        <v>26</v>
      </c>
      <c r="U1451" t="str">
        <f>IFERROR(VLOOKUP(JRC_IDEES_powergen[[#This Row],[Headers]],sections[#All],1,FALSE),U1450)</f>
        <v>Total gross distributed heat production (GWh)</v>
      </c>
      <c r="V1451" t="str">
        <f>IFERROR(VLOOKUP(JRC_IDEES_powergen[[#This Row],[Headers]],ec[#All],3,FALSE),"")</f>
        <v>99999</v>
      </c>
      <c r="W1451" t="str">
        <f>VLOOKUP(MID(JRC_IDEES_powergen[[#This Row],[Source.Name]],25,2),Table5[#All],3,FALSE)</f>
        <v>Malta</v>
      </c>
    </row>
    <row r="1452" spans="2:23" x14ac:dyDescent="0.25">
      <c r="B1452" t="str">
        <f t="shared" si="22"/>
        <v/>
      </c>
      <c r="C1452" s="19"/>
      <c r="D1452" s="19"/>
      <c r="E1452" s="19"/>
      <c r="F1452" s="19"/>
      <c r="G1452" s="19"/>
      <c r="H1452" s="19"/>
      <c r="I1452" s="19"/>
      <c r="J1452" s="19"/>
      <c r="K1452" s="19"/>
      <c r="L1452" s="19"/>
      <c r="M1452" s="19"/>
      <c r="N1452" s="19"/>
      <c r="O1452" s="19"/>
      <c r="P1452" s="19"/>
      <c r="Q1452" s="19"/>
      <c r="R1452" s="19"/>
      <c r="S1452" s="1" t="s">
        <v>47</v>
      </c>
      <c r="T1452" s="1"/>
      <c r="U1452" t="str">
        <f>IFERROR(VLOOKUP(JRC_IDEES_powergen[[#This Row],[Headers]],sections[#All],1,FALSE),U1451)</f>
        <v>Total gross distributed heat production (GWh)</v>
      </c>
      <c r="V1452" t="str">
        <f>IFERROR(VLOOKUP(JRC_IDEES_powergen[[#This Row],[Headers]],ec[#All],3,FALSE),"")</f>
        <v/>
      </c>
      <c r="W1452" t="str">
        <f>VLOOKUP(MID(JRC_IDEES_powergen[[#This Row],[Source.Name]],25,2),Table5[#All],3,FALSE)</f>
        <v>Malta</v>
      </c>
    </row>
    <row r="1453" spans="2:23" x14ac:dyDescent="0.25">
      <c r="B1453" t="str">
        <f t="shared" si="22"/>
        <v>Transformation input (ktoe) - 0</v>
      </c>
      <c r="C1453" s="19">
        <v>0</v>
      </c>
      <c r="D1453" s="19">
        <v>0</v>
      </c>
      <c r="E1453" s="19">
        <v>0</v>
      </c>
      <c r="F1453" s="19">
        <v>0</v>
      </c>
      <c r="G1453" s="19">
        <v>0</v>
      </c>
      <c r="H1453" s="19">
        <v>0</v>
      </c>
      <c r="I1453" s="19">
        <v>0</v>
      </c>
      <c r="J1453" s="19">
        <v>0</v>
      </c>
      <c r="K1453" s="19">
        <v>0</v>
      </c>
      <c r="L1453" s="19">
        <v>0</v>
      </c>
      <c r="M1453" s="19">
        <v>0</v>
      </c>
      <c r="N1453" s="19">
        <v>0</v>
      </c>
      <c r="O1453" s="19">
        <v>0</v>
      </c>
      <c r="P1453" s="19">
        <v>0</v>
      </c>
      <c r="Q1453" s="19">
        <v>0</v>
      </c>
      <c r="R1453" s="19">
        <v>0</v>
      </c>
      <c r="S1453" s="1" t="s">
        <v>47</v>
      </c>
      <c r="T1453" s="1" t="s">
        <v>27</v>
      </c>
      <c r="U1453" t="str">
        <f>IFERROR(VLOOKUP(JRC_IDEES_powergen[[#This Row],[Headers]],sections[#All],1,FALSE),U1452)</f>
        <v>Transformation input (ktoe)</v>
      </c>
      <c r="V1453" t="str">
        <f>IFERROR(VLOOKUP(JRC_IDEES_powergen[[#This Row],[Headers]],ec[#All],3,FALSE),"")</f>
        <v/>
      </c>
      <c r="W1453" t="str">
        <f>VLOOKUP(MID(JRC_IDEES_powergen[[#This Row],[Source.Name]],25,2),Table5[#All],3,FALSE)</f>
        <v>Malta</v>
      </c>
    </row>
    <row r="1454" spans="2:23" x14ac:dyDescent="0.25">
      <c r="B1454" t="str">
        <f t="shared" si="22"/>
        <v>Transformation input (ktoe) - 2100</v>
      </c>
      <c r="C1454" s="19">
        <v>0</v>
      </c>
      <c r="D1454" s="19">
        <v>0</v>
      </c>
      <c r="E1454" s="19">
        <v>0</v>
      </c>
      <c r="F1454" s="19">
        <v>0</v>
      </c>
      <c r="G1454" s="19">
        <v>0</v>
      </c>
      <c r="H1454" s="19">
        <v>0</v>
      </c>
      <c r="I1454" s="19">
        <v>0</v>
      </c>
      <c r="J1454" s="19">
        <v>0</v>
      </c>
      <c r="K1454" s="19">
        <v>0</v>
      </c>
      <c r="L1454" s="19">
        <v>0</v>
      </c>
      <c r="M1454" s="19">
        <v>0</v>
      </c>
      <c r="N1454" s="19">
        <v>0</v>
      </c>
      <c r="O1454" s="19">
        <v>0</v>
      </c>
      <c r="P1454" s="19">
        <v>0</v>
      </c>
      <c r="Q1454" s="19">
        <v>0</v>
      </c>
      <c r="R1454" s="19">
        <v>0</v>
      </c>
      <c r="S1454" s="1" t="s">
        <v>47</v>
      </c>
      <c r="T1454" s="1" t="s">
        <v>4</v>
      </c>
      <c r="U1454" t="str">
        <f>IFERROR(VLOOKUP(JRC_IDEES_powergen[[#This Row],[Headers]],sections[#All],1,FALSE),U1453)</f>
        <v>Transformation input (ktoe)</v>
      </c>
      <c r="V1454">
        <f>IFERROR(VLOOKUP(JRC_IDEES_powergen[[#This Row],[Headers]],ec[#All],3,FALSE),"")</f>
        <v>0</v>
      </c>
      <c r="W1454" t="str">
        <f>VLOOKUP(MID(JRC_IDEES_powergen[[#This Row],[Source.Name]],25,2),Table5[#All],3,FALSE)</f>
        <v>Malta</v>
      </c>
    </row>
    <row r="1455" spans="2:23" x14ac:dyDescent="0.25">
      <c r="B1455" t="str">
        <f t="shared" si="22"/>
        <v>Transformation input (ktoe) - 2200</v>
      </c>
      <c r="C1455" s="19">
        <v>0</v>
      </c>
      <c r="D1455" s="19">
        <v>0</v>
      </c>
      <c r="E1455" s="19">
        <v>0</v>
      </c>
      <c r="F1455" s="19">
        <v>0</v>
      </c>
      <c r="G1455" s="19">
        <v>0</v>
      </c>
      <c r="H1455" s="19">
        <v>0</v>
      </c>
      <c r="I1455" s="19">
        <v>0</v>
      </c>
      <c r="J1455" s="19">
        <v>0</v>
      </c>
      <c r="K1455" s="19">
        <v>0</v>
      </c>
      <c r="L1455" s="19">
        <v>0</v>
      </c>
      <c r="M1455" s="19">
        <v>0</v>
      </c>
      <c r="N1455" s="19">
        <v>0</v>
      </c>
      <c r="O1455" s="19">
        <v>0</v>
      </c>
      <c r="P1455" s="19">
        <v>0</v>
      </c>
      <c r="Q1455" s="19">
        <v>0</v>
      </c>
      <c r="R1455" s="19">
        <v>0</v>
      </c>
      <c r="S1455" s="1" t="s">
        <v>47</v>
      </c>
      <c r="T1455" s="1" t="s">
        <v>5</v>
      </c>
      <c r="U1455" t="str">
        <f>IFERROR(VLOOKUP(JRC_IDEES_powergen[[#This Row],[Headers]],sections[#All],1,FALSE),U1454)</f>
        <v>Transformation input (ktoe)</v>
      </c>
      <c r="V1455" t="str">
        <f>IFERROR(VLOOKUP(JRC_IDEES_powergen[[#This Row],[Headers]],ec[#All],3,FALSE),"")</f>
        <v>2100</v>
      </c>
      <c r="W1455" t="str">
        <f>VLOOKUP(MID(JRC_IDEES_powergen[[#This Row],[Source.Name]],25,2),Table5[#All],3,FALSE)</f>
        <v>Malta</v>
      </c>
    </row>
    <row r="1456" spans="2:23" x14ac:dyDescent="0.25">
      <c r="B1456" t="str">
        <f t="shared" si="22"/>
        <v>Transformation input (ktoe) - 3210</v>
      </c>
      <c r="C1456" s="19">
        <v>0</v>
      </c>
      <c r="D1456" s="19">
        <v>0</v>
      </c>
      <c r="E1456" s="19">
        <v>0</v>
      </c>
      <c r="F1456" s="19">
        <v>0</v>
      </c>
      <c r="G1456" s="19">
        <v>0</v>
      </c>
      <c r="H1456" s="19">
        <v>0</v>
      </c>
      <c r="I1456" s="19">
        <v>0</v>
      </c>
      <c r="J1456" s="19">
        <v>0</v>
      </c>
      <c r="K1456" s="19">
        <v>0</v>
      </c>
      <c r="L1456" s="19">
        <v>0</v>
      </c>
      <c r="M1456" s="19">
        <v>0</v>
      </c>
      <c r="N1456" s="19">
        <v>0</v>
      </c>
      <c r="O1456" s="19">
        <v>0</v>
      </c>
      <c r="P1456" s="19">
        <v>0</v>
      </c>
      <c r="Q1456" s="19">
        <v>0</v>
      </c>
      <c r="R1456" s="19">
        <v>0</v>
      </c>
      <c r="S1456" s="1" t="s">
        <v>47</v>
      </c>
      <c r="T1456" s="1" t="s">
        <v>6</v>
      </c>
      <c r="U1456" t="str">
        <f>IFERROR(VLOOKUP(JRC_IDEES_powergen[[#This Row],[Headers]],sections[#All],1,FALSE),U1455)</f>
        <v>Transformation input (ktoe)</v>
      </c>
      <c r="V1456" t="str">
        <f>IFERROR(VLOOKUP(JRC_IDEES_powergen[[#This Row],[Headers]],ec[#All],3,FALSE),"")</f>
        <v>2200</v>
      </c>
      <c r="W1456" t="str">
        <f>VLOOKUP(MID(JRC_IDEES_powergen[[#This Row],[Source.Name]],25,2),Table5[#All],3,FALSE)</f>
        <v>Malta</v>
      </c>
    </row>
    <row r="1457" spans="2:23" x14ac:dyDescent="0.25">
      <c r="B1457" t="str">
        <f t="shared" si="22"/>
        <v>Transformation input (ktoe) - 3260</v>
      </c>
      <c r="C1457" s="19">
        <v>0</v>
      </c>
      <c r="D1457" s="19">
        <v>0</v>
      </c>
      <c r="E1457" s="19">
        <v>0</v>
      </c>
      <c r="F1457" s="19">
        <v>0</v>
      </c>
      <c r="G1457" s="19">
        <v>0</v>
      </c>
      <c r="H1457" s="19">
        <v>0</v>
      </c>
      <c r="I1457" s="19">
        <v>0</v>
      </c>
      <c r="J1457" s="19">
        <v>0</v>
      </c>
      <c r="K1457" s="19">
        <v>0</v>
      </c>
      <c r="L1457" s="19">
        <v>0</v>
      </c>
      <c r="M1457" s="19">
        <v>0</v>
      </c>
      <c r="N1457" s="19">
        <v>0</v>
      </c>
      <c r="O1457" s="19">
        <v>0</v>
      </c>
      <c r="P1457" s="19">
        <v>0</v>
      </c>
      <c r="Q1457" s="19">
        <v>0</v>
      </c>
      <c r="R1457" s="19">
        <v>0</v>
      </c>
      <c r="S1457" s="1" t="s">
        <v>47</v>
      </c>
      <c r="T1457" s="1" t="s">
        <v>7</v>
      </c>
      <c r="U1457" t="str">
        <f>IFERROR(VLOOKUP(JRC_IDEES_powergen[[#This Row],[Headers]],sections[#All],1,FALSE),U1456)</f>
        <v>Transformation input (ktoe)</v>
      </c>
      <c r="V1457" t="str">
        <f>IFERROR(VLOOKUP(JRC_IDEES_powergen[[#This Row],[Headers]],ec[#All],3,FALSE),"")</f>
        <v>3210</v>
      </c>
      <c r="W1457" t="str">
        <f>VLOOKUP(MID(JRC_IDEES_powergen[[#This Row],[Source.Name]],25,2),Table5[#All],3,FALSE)</f>
        <v>Malta</v>
      </c>
    </row>
    <row r="1458" spans="2:23" x14ac:dyDescent="0.25">
      <c r="B1458" t="str">
        <f t="shared" si="22"/>
        <v>Transformation input (ktoe) - 0</v>
      </c>
      <c r="C1458" s="19">
        <v>0</v>
      </c>
      <c r="D1458" s="19">
        <v>0</v>
      </c>
      <c r="E1458" s="19">
        <v>0</v>
      </c>
      <c r="F1458" s="19">
        <v>0</v>
      </c>
      <c r="G1458" s="19">
        <v>0</v>
      </c>
      <c r="H1458" s="19">
        <v>0</v>
      </c>
      <c r="I1458" s="19">
        <v>0</v>
      </c>
      <c r="J1458" s="19">
        <v>0</v>
      </c>
      <c r="K1458" s="19">
        <v>0</v>
      </c>
      <c r="L1458" s="19">
        <v>0</v>
      </c>
      <c r="M1458" s="19">
        <v>0</v>
      </c>
      <c r="N1458" s="19">
        <v>0</v>
      </c>
      <c r="O1458" s="19">
        <v>0</v>
      </c>
      <c r="P1458" s="19">
        <v>0</v>
      </c>
      <c r="Q1458" s="19">
        <v>0</v>
      </c>
      <c r="R1458" s="19">
        <v>0</v>
      </c>
      <c r="S1458" s="1" t="s">
        <v>47</v>
      </c>
      <c r="T1458" s="1" t="s">
        <v>8</v>
      </c>
      <c r="U1458" t="str">
        <f>IFERROR(VLOOKUP(JRC_IDEES_powergen[[#This Row],[Headers]],sections[#All],1,FALSE),U1457)</f>
        <v>Transformation input (ktoe)</v>
      </c>
      <c r="V1458" t="str">
        <f>IFERROR(VLOOKUP(JRC_IDEES_powergen[[#This Row],[Headers]],ec[#All],3,FALSE),"")</f>
        <v>3260</v>
      </c>
      <c r="W1458" t="str">
        <f>VLOOKUP(MID(JRC_IDEES_powergen[[#This Row],[Source.Name]],25,2),Table5[#All],3,FALSE)</f>
        <v>Malta</v>
      </c>
    </row>
    <row r="1459" spans="2:23" x14ac:dyDescent="0.25">
      <c r="B1459" t="str">
        <f t="shared" si="22"/>
        <v>Transformation input (ktoe) - 3270A</v>
      </c>
      <c r="C1459" s="19">
        <v>0</v>
      </c>
      <c r="D1459" s="19">
        <v>0</v>
      </c>
      <c r="E1459" s="19">
        <v>0</v>
      </c>
      <c r="F1459" s="19">
        <v>0</v>
      </c>
      <c r="G1459" s="19">
        <v>0</v>
      </c>
      <c r="H1459" s="19">
        <v>0</v>
      </c>
      <c r="I1459" s="19">
        <v>0</v>
      </c>
      <c r="J1459" s="19">
        <v>0</v>
      </c>
      <c r="K1459" s="19">
        <v>0</v>
      </c>
      <c r="L1459" s="19">
        <v>0</v>
      </c>
      <c r="M1459" s="19">
        <v>0</v>
      </c>
      <c r="N1459" s="19">
        <v>0</v>
      </c>
      <c r="O1459" s="19">
        <v>0</v>
      </c>
      <c r="P1459" s="19">
        <v>0</v>
      </c>
      <c r="Q1459" s="19">
        <v>0</v>
      </c>
      <c r="R1459" s="19">
        <v>0</v>
      </c>
      <c r="S1459" s="1" t="s">
        <v>47</v>
      </c>
      <c r="T1459" s="1" t="s">
        <v>9</v>
      </c>
      <c r="U1459" t="str">
        <f>IFERROR(VLOOKUP(JRC_IDEES_powergen[[#This Row],[Headers]],sections[#All],1,FALSE),U1458)</f>
        <v>Transformation input (ktoe)</v>
      </c>
      <c r="V1459">
        <f>IFERROR(VLOOKUP(JRC_IDEES_powergen[[#This Row],[Headers]],ec[#All],3,FALSE),"")</f>
        <v>0</v>
      </c>
      <c r="W1459" t="str">
        <f>VLOOKUP(MID(JRC_IDEES_powergen[[#This Row],[Source.Name]],25,2),Table5[#All],3,FALSE)</f>
        <v>Malta</v>
      </c>
    </row>
    <row r="1460" spans="2:23" x14ac:dyDescent="0.25">
      <c r="B1460" t="str">
        <f t="shared" si="22"/>
        <v>Transformation input (ktoe) - 3280</v>
      </c>
      <c r="C1460" s="19">
        <v>0</v>
      </c>
      <c r="D1460" s="19">
        <v>0</v>
      </c>
      <c r="E1460" s="19">
        <v>0</v>
      </c>
      <c r="F1460" s="19">
        <v>0</v>
      </c>
      <c r="G1460" s="19">
        <v>0</v>
      </c>
      <c r="H1460" s="19">
        <v>0</v>
      </c>
      <c r="I1460" s="19">
        <v>0</v>
      </c>
      <c r="J1460" s="19">
        <v>0</v>
      </c>
      <c r="K1460" s="19">
        <v>0</v>
      </c>
      <c r="L1460" s="19">
        <v>0</v>
      </c>
      <c r="M1460" s="19">
        <v>0</v>
      </c>
      <c r="N1460" s="19">
        <v>0</v>
      </c>
      <c r="O1460" s="19">
        <v>0</v>
      </c>
      <c r="P1460" s="19">
        <v>0</v>
      </c>
      <c r="Q1460" s="19">
        <v>0</v>
      </c>
      <c r="R1460" s="19">
        <v>0</v>
      </c>
      <c r="S1460" s="1" t="s">
        <v>47</v>
      </c>
      <c r="T1460" s="1" t="s">
        <v>10</v>
      </c>
      <c r="U1460" t="str">
        <f>IFERROR(VLOOKUP(JRC_IDEES_powergen[[#This Row],[Headers]],sections[#All],1,FALSE),U1459)</f>
        <v>Transformation input (ktoe)</v>
      </c>
      <c r="V1460" t="str">
        <f>IFERROR(VLOOKUP(JRC_IDEES_powergen[[#This Row],[Headers]],ec[#All],3,FALSE),"")</f>
        <v>3270A</v>
      </c>
      <c r="W1460" t="str">
        <f>VLOOKUP(MID(JRC_IDEES_powergen[[#This Row],[Source.Name]],25,2),Table5[#All],3,FALSE)</f>
        <v>Malta</v>
      </c>
    </row>
    <row r="1461" spans="2:23" x14ac:dyDescent="0.25">
      <c r="B1461" t="str">
        <f t="shared" si="22"/>
        <v/>
      </c>
      <c r="C1461" s="19">
        <v>0</v>
      </c>
      <c r="D1461" s="19">
        <v>0</v>
      </c>
      <c r="E1461" s="19">
        <v>0</v>
      </c>
      <c r="F1461" s="19">
        <v>0</v>
      </c>
      <c r="G1461" s="19">
        <v>0</v>
      </c>
      <c r="H1461" s="19">
        <v>0</v>
      </c>
      <c r="I1461" s="19">
        <v>0</v>
      </c>
      <c r="J1461" s="19">
        <v>0</v>
      </c>
      <c r="K1461" s="19">
        <v>0</v>
      </c>
      <c r="L1461" s="19">
        <v>0</v>
      </c>
      <c r="M1461" s="19">
        <v>0</v>
      </c>
      <c r="N1461" s="19">
        <v>0</v>
      </c>
      <c r="O1461" s="19">
        <v>0</v>
      </c>
      <c r="P1461" s="19">
        <v>0</v>
      </c>
      <c r="Q1461" s="19">
        <v>0</v>
      </c>
      <c r="R1461" s="19">
        <v>0</v>
      </c>
      <c r="S1461" s="1" t="s">
        <v>47</v>
      </c>
      <c r="T1461" s="1" t="s">
        <v>11</v>
      </c>
      <c r="U1461" t="str">
        <f>IFERROR(VLOOKUP(JRC_IDEES_powergen[[#This Row],[Headers]],sections[#All],1,FALSE),U1460)</f>
        <v>Transformation input (ktoe)</v>
      </c>
      <c r="V1461" t="str">
        <f>IFERROR(VLOOKUP(JRC_IDEES_powergen[[#This Row],[Headers]],ec[#All],3,FALSE),"")</f>
        <v>3280</v>
      </c>
      <c r="W1461" t="str">
        <f>VLOOKUP(MID(JRC_IDEES_powergen[[#This Row],[Source.Name]],25,2),Table5[#All],3,FALSE)</f>
        <v>Malta</v>
      </c>
    </row>
    <row r="1462" spans="2:23" x14ac:dyDescent="0.25">
      <c r="B1462" t="str">
        <f t="shared" si="22"/>
        <v>Transformation input (ktoe) - 4100</v>
      </c>
      <c r="C1462" s="19">
        <v>0</v>
      </c>
      <c r="D1462" s="19">
        <v>0</v>
      </c>
      <c r="E1462" s="19">
        <v>0</v>
      </c>
      <c r="F1462" s="19">
        <v>0</v>
      </c>
      <c r="G1462" s="19">
        <v>0</v>
      </c>
      <c r="H1462" s="19">
        <v>0</v>
      </c>
      <c r="I1462" s="19">
        <v>0</v>
      </c>
      <c r="J1462" s="19">
        <v>0</v>
      </c>
      <c r="K1462" s="19">
        <v>0</v>
      </c>
      <c r="L1462" s="19">
        <v>0</v>
      </c>
      <c r="M1462" s="19">
        <v>0</v>
      </c>
      <c r="N1462" s="19">
        <v>0</v>
      </c>
      <c r="O1462" s="19">
        <v>0</v>
      </c>
      <c r="P1462" s="19">
        <v>0</v>
      </c>
      <c r="Q1462" s="19">
        <v>0</v>
      </c>
      <c r="R1462" s="19">
        <v>0</v>
      </c>
      <c r="S1462" s="1" t="s">
        <v>47</v>
      </c>
      <c r="T1462" s="1" t="s">
        <v>12</v>
      </c>
      <c r="U1462" t="str">
        <f>IFERROR(VLOOKUP(JRC_IDEES_powergen[[#This Row],[Headers]],sections[#All],1,FALSE),U1461)</f>
        <v>Transformation input (ktoe)</v>
      </c>
      <c r="V1462" t="str">
        <f>IFERROR(VLOOKUP(JRC_IDEES_powergen[[#This Row],[Headers]],ec[#All],3,FALSE),"")</f>
        <v/>
      </c>
      <c r="W1462" t="str">
        <f>VLOOKUP(MID(JRC_IDEES_powergen[[#This Row],[Source.Name]],25,2),Table5[#All],3,FALSE)</f>
        <v>Malta</v>
      </c>
    </row>
    <row r="1463" spans="2:23" x14ac:dyDescent="0.25">
      <c r="B1463" t="str">
        <f t="shared" si="22"/>
        <v>Transformation input (ktoe) - 5542</v>
      </c>
      <c r="C1463" s="19">
        <v>0</v>
      </c>
      <c r="D1463" s="19">
        <v>0</v>
      </c>
      <c r="E1463" s="19">
        <v>0</v>
      </c>
      <c r="F1463" s="19">
        <v>0</v>
      </c>
      <c r="G1463" s="19">
        <v>0</v>
      </c>
      <c r="H1463" s="19">
        <v>0</v>
      </c>
      <c r="I1463" s="19">
        <v>0</v>
      </c>
      <c r="J1463" s="19">
        <v>0</v>
      </c>
      <c r="K1463" s="19">
        <v>0</v>
      </c>
      <c r="L1463" s="19">
        <v>0</v>
      </c>
      <c r="M1463" s="19">
        <v>0</v>
      </c>
      <c r="N1463" s="19">
        <v>0</v>
      </c>
      <c r="O1463" s="19">
        <v>0</v>
      </c>
      <c r="P1463" s="19">
        <v>0</v>
      </c>
      <c r="Q1463" s="19">
        <v>0</v>
      </c>
      <c r="R1463" s="19">
        <v>0</v>
      </c>
      <c r="S1463" s="1" t="s">
        <v>47</v>
      </c>
      <c r="T1463" s="1" t="s">
        <v>13</v>
      </c>
      <c r="U1463" t="str">
        <f>IFERROR(VLOOKUP(JRC_IDEES_powergen[[#This Row],[Headers]],sections[#All],1,FALSE),U1462)</f>
        <v>Transformation input (ktoe)</v>
      </c>
      <c r="V1463" t="str">
        <f>IFERROR(VLOOKUP(JRC_IDEES_powergen[[#This Row],[Headers]],ec[#All],3,FALSE),"")</f>
        <v>4100</v>
      </c>
      <c r="W1463" t="str">
        <f>VLOOKUP(MID(JRC_IDEES_powergen[[#This Row],[Source.Name]],25,2),Table5[#All],3,FALSE)</f>
        <v>Malta</v>
      </c>
    </row>
    <row r="1464" spans="2:23" x14ac:dyDescent="0.25">
      <c r="B1464" t="str">
        <f t="shared" si="22"/>
        <v>Transformation input (ktoe) - 4200</v>
      </c>
      <c r="C1464" s="19">
        <v>0</v>
      </c>
      <c r="D1464" s="19">
        <v>0</v>
      </c>
      <c r="E1464" s="19">
        <v>0</v>
      </c>
      <c r="F1464" s="19">
        <v>0</v>
      </c>
      <c r="G1464" s="19">
        <v>0</v>
      </c>
      <c r="H1464" s="19">
        <v>0</v>
      </c>
      <c r="I1464" s="19">
        <v>0</v>
      </c>
      <c r="J1464" s="19">
        <v>0</v>
      </c>
      <c r="K1464" s="19">
        <v>0</v>
      </c>
      <c r="L1464" s="19">
        <v>0</v>
      </c>
      <c r="M1464" s="19">
        <v>0</v>
      </c>
      <c r="N1464" s="19">
        <v>0</v>
      </c>
      <c r="O1464" s="19">
        <v>0</v>
      </c>
      <c r="P1464" s="19">
        <v>0</v>
      </c>
      <c r="Q1464" s="19">
        <v>0</v>
      </c>
      <c r="R1464" s="19">
        <v>0</v>
      </c>
      <c r="S1464" s="1" t="s">
        <v>47</v>
      </c>
      <c r="T1464" s="1" t="s">
        <v>14</v>
      </c>
      <c r="U1464" t="str">
        <f>IFERROR(VLOOKUP(JRC_IDEES_powergen[[#This Row],[Headers]],sections[#All],1,FALSE),U1463)</f>
        <v>Transformation input (ktoe)</v>
      </c>
      <c r="V1464" t="str">
        <f>IFERROR(VLOOKUP(JRC_IDEES_powergen[[#This Row],[Headers]],ec[#All],3,FALSE),"")</f>
        <v>5542</v>
      </c>
      <c r="W1464" t="str">
        <f>VLOOKUP(MID(JRC_IDEES_powergen[[#This Row],[Source.Name]],25,2),Table5[#All],3,FALSE)</f>
        <v>Malta</v>
      </c>
    </row>
    <row r="1465" spans="2:23" x14ac:dyDescent="0.25">
      <c r="B1465" t="str">
        <f t="shared" si="22"/>
        <v>Transformation input (ktoe) - 0</v>
      </c>
      <c r="C1465" s="19">
        <v>0</v>
      </c>
      <c r="D1465" s="19">
        <v>0</v>
      </c>
      <c r="E1465" s="19">
        <v>0</v>
      </c>
      <c r="F1465" s="19">
        <v>0</v>
      </c>
      <c r="G1465" s="19">
        <v>0</v>
      </c>
      <c r="H1465" s="19">
        <v>0</v>
      </c>
      <c r="I1465" s="19">
        <v>0</v>
      </c>
      <c r="J1465" s="19">
        <v>0</v>
      </c>
      <c r="K1465" s="19">
        <v>0</v>
      </c>
      <c r="L1465" s="19">
        <v>0</v>
      </c>
      <c r="M1465" s="19">
        <v>0</v>
      </c>
      <c r="N1465" s="19">
        <v>0</v>
      </c>
      <c r="O1465" s="19">
        <v>0</v>
      </c>
      <c r="P1465" s="19">
        <v>0</v>
      </c>
      <c r="Q1465" s="19">
        <v>0</v>
      </c>
      <c r="R1465" s="19">
        <v>0</v>
      </c>
      <c r="S1465" s="1" t="s">
        <v>47</v>
      </c>
      <c r="T1465" s="1" t="s">
        <v>15</v>
      </c>
      <c r="U1465" t="str">
        <f>IFERROR(VLOOKUP(JRC_IDEES_powergen[[#This Row],[Headers]],sections[#All],1,FALSE),U1464)</f>
        <v>Transformation input (ktoe)</v>
      </c>
      <c r="V1465" t="str">
        <f>IFERROR(VLOOKUP(JRC_IDEES_powergen[[#This Row],[Headers]],ec[#All],3,FALSE),"")</f>
        <v>4200</v>
      </c>
      <c r="W1465" t="str">
        <f>VLOOKUP(MID(JRC_IDEES_powergen[[#This Row],[Source.Name]],25,2),Table5[#All],3,FALSE)</f>
        <v>Malta</v>
      </c>
    </row>
    <row r="1466" spans="2:23" x14ac:dyDescent="0.25">
      <c r="B1466" t="str">
        <f t="shared" si="22"/>
        <v>Transformation input (ktoe) - 5541</v>
      </c>
      <c r="C1466" s="19">
        <v>0</v>
      </c>
      <c r="D1466" s="19">
        <v>0</v>
      </c>
      <c r="E1466" s="19">
        <v>0</v>
      </c>
      <c r="F1466" s="19">
        <v>0</v>
      </c>
      <c r="G1466" s="19">
        <v>0</v>
      </c>
      <c r="H1466" s="19">
        <v>0</v>
      </c>
      <c r="I1466" s="19">
        <v>0</v>
      </c>
      <c r="J1466" s="19">
        <v>0</v>
      </c>
      <c r="K1466" s="19">
        <v>0</v>
      </c>
      <c r="L1466" s="19">
        <v>0</v>
      </c>
      <c r="M1466" s="19">
        <v>0</v>
      </c>
      <c r="N1466" s="19">
        <v>0</v>
      </c>
      <c r="O1466" s="19">
        <v>0</v>
      </c>
      <c r="P1466" s="19">
        <v>0</v>
      </c>
      <c r="Q1466" s="19">
        <v>0</v>
      </c>
      <c r="R1466" s="19">
        <v>0</v>
      </c>
      <c r="S1466" s="1" t="s">
        <v>47</v>
      </c>
      <c r="T1466" s="1" t="s">
        <v>16</v>
      </c>
      <c r="U1466" t="str">
        <f>IFERROR(VLOOKUP(JRC_IDEES_powergen[[#This Row],[Headers]],sections[#All],1,FALSE),U1465)</f>
        <v>Transformation input (ktoe)</v>
      </c>
      <c r="V1466">
        <f>IFERROR(VLOOKUP(JRC_IDEES_powergen[[#This Row],[Headers]],ec[#All],3,FALSE),"")</f>
        <v>0</v>
      </c>
      <c r="W1466" t="str">
        <f>VLOOKUP(MID(JRC_IDEES_powergen[[#This Row],[Source.Name]],25,2),Table5[#All],3,FALSE)</f>
        <v>Malta</v>
      </c>
    </row>
    <row r="1467" spans="2:23" x14ac:dyDescent="0.25">
      <c r="B1467" t="str">
        <f t="shared" si="22"/>
        <v>Transformation input (ktoe) - 55431</v>
      </c>
      <c r="C1467" s="19">
        <v>0</v>
      </c>
      <c r="D1467" s="19">
        <v>0</v>
      </c>
      <c r="E1467" s="19">
        <v>0</v>
      </c>
      <c r="F1467" s="19">
        <v>0</v>
      </c>
      <c r="G1467" s="19">
        <v>0</v>
      </c>
      <c r="H1467" s="19">
        <v>0</v>
      </c>
      <c r="I1467" s="19">
        <v>0</v>
      </c>
      <c r="J1467" s="19">
        <v>0</v>
      </c>
      <c r="K1467" s="19">
        <v>0</v>
      </c>
      <c r="L1467" s="19">
        <v>0</v>
      </c>
      <c r="M1467" s="19">
        <v>0</v>
      </c>
      <c r="N1467" s="19">
        <v>0</v>
      </c>
      <c r="O1467" s="19">
        <v>0</v>
      </c>
      <c r="P1467" s="19">
        <v>0</v>
      </c>
      <c r="Q1467" s="19">
        <v>0</v>
      </c>
      <c r="R1467" s="19">
        <v>0</v>
      </c>
      <c r="S1467" s="1" t="s">
        <v>47</v>
      </c>
      <c r="T1467" s="1" t="s">
        <v>17</v>
      </c>
      <c r="U1467" t="str">
        <f>IFERROR(VLOOKUP(JRC_IDEES_powergen[[#This Row],[Headers]],sections[#All],1,FALSE),U1466)</f>
        <v>Transformation input (ktoe)</v>
      </c>
      <c r="V1467" t="str">
        <f>IFERROR(VLOOKUP(JRC_IDEES_powergen[[#This Row],[Headers]],ec[#All],3,FALSE),"")</f>
        <v>5541</v>
      </c>
      <c r="W1467" t="str">
        <f>VLOOKUP(MID(JRC_IDEES_powergen[[#This Row],[Source.Name]],25,2),Table5[#All],3,FALSE)</f>
        <v>Malta</v>
      </c>
    </row>
    <row r="1468" spans="2:23" x14ac:dyDescent="0.25">
      <c r="B1468" t="str">
        <f t="shared" si="22"/>
        <v>Transformation input (ktoe) - 5545</v>
      </c>
      <c r="C1468" s="19">
        <v>0</v>
      </c>
      <c r="D1468" s="19">
        <v>0</v>
      </c>
      <c r="E1468" s="19">
        <v>0</v>
      </c>
      <c r="F1468" s="19">
        <v>0</v>
      </c>
      <c r="G1468" s="19">
        <v>0</v>
      </c>
      <c r="H1468" s="19">
        <v>0</v>
      </c>
      <c r="I1468" s="19">
        <v>0</v>
      </c>
      <c r="J1468" s="19">
        <v>0</v>
      </c>
      <c r="K1468" s="19">
        <v>0</v>
      </c>
      <c r="L1468" s="19">
        <v>0</v>
      </c>
      <c r="M1468" s="19">
        <v>0</v>
      </c>
      <c r="N1468" s="19">
        <v>0</v>
      </c>
      <c r="O1468" s="19">
        <v>0</v>
      </c>
      <c r="P1468" s="19">
        <v>0</v>
      </c>
      <c r="Q1468" s="19">
        <v>0</v>
      </c>
      <c r="R1468" s="19">
        <v>0</v>
      </c>
      <c r="S1468" s="1" t="s">
        <v>47</v>
      </c>
      <c r="T1468" s="1" t="s">
        <v>18</v>
      </c>
      <c r="U1468" t="str">
        <f>IFERROR(VLOOKUP(JRC_IDEES_powergen[[#This Row],[Headers]],sections[#All],1,FALSE),U1467)</f>
        <v>Transformation input (ktoe)</v>
      </c>
      <c r="V1468" t="str">
        <f>IFERROR(VLOOKUP(JRC_IDEES_powergen[[#This Row],[Headers]],ec[#All],3,FALSE),"")</f>
        <v>55431</v>
      </c>
      <c r="W1468" t="str">
        <f>VLOOKUP(MID(JRC_IDEES_powergen[[#This Row],[Source.Name]],25,2),Table5[#All],3,FALSE)</f>
        <v>Malta</v>
      </c>
    </row>
    <row r="1469" spans="2:23" x14ac:dyDescent="0.25">
      <c r="B1469" t="str">
        <f t="shared" si="22"/>
        <v>Transformation input (ktoe) - 0</v>
      </c>
      <c r="C1469" s="19">
        <v>0</v>
      </c>
      <c r="D1469" s="19">
        <v>0</v>
      </c>
      <c r="E1469" s="19">
        <v>0</v>
      </c>
      <c r="F1469" s="19">
        <v>0</v>
      </c>
      <c r="G1469" s="19">
        <v>0</v>
      </c>
      <c r="H1469" s="19">
        <v>0</v>
      </c>
      <c r="I1469" s="19">
        <v>0</v>
      </c>
      <c r="J1469" s="19">
        <v>0</v>
      </c>
      <c r="K1469" s="19">
        <v>0</v>
      </c>
      <c r="L1469" s="19">
        <v>0</v>
      </c>
      <c r="M1469" s="19">
        <v>0</v>
      </c>
      <c r="N1469" s="19">
        <v>0</v>
      </c>
      <c r="O1469" s="19">
        <v>0</v>
      </c>
      <c r="P1469" s="19">
        <v>0</v>
      </c>
      <c r="Q1469" s="19">
        <v>0</v>
      </c>
      <c r="R1469" s="19">
        <v>0</v>
      </c>
      <c r="S1469" s="1" t="s">
        <v>47</v>
      </c>
      <c r="T1469" s="1" t="s">
        <v>19</v>
      </c>
      <c r="U1469" t="str">
        <f>IFERROR(VLOOKUP(JRC_IDEES_powergen[[#This Row],[Headers]],sections[#All],1,FALSE),U1468)</f>
        <v>Transformation input (ktoe)</v>
      </c>
      <c r="V1469" t="str">
        <f>IFERROR(VLOOKUP(JRC_IDEES_powergen[[#This Row],[Headers]],ec[#All],3,FALSE),"")</f>
        <v>5545</v>
      </c>
      <c r="W1469" t="str">
        <f>VLOOKUP(MID(JRC_IDEES_powergen[[#This Row],[Source.Name]],25,2),Table5[#All],3,FALSE)</f>
        <v>Malta</v>
      </c>
    </row>
    <row r="1470" spans="2:23" x14ac:dyDescent="0.25">
      <c r="B1470" t="str">
        <f t="shared" si="22"/>
        <v>Transformation input (ktoe) - 7100</v>
      </c>
      <c r="C1470" s="19">
        <v>0</v>
      </c>
      <c r="D1470" s="19">
        <v>0</v>
      </c>
      <c r="E1470" s="19">
        <v>0</v>
      </c>
      <c r="F1470" s="19">
        <v>0</v>
      </c>
      <c r="G1470" s="19">
        <v>0</v>
      </c>
      <c r="H1470" s="19">
        <v>0</v>
      </c>
      <c r="I1470" s="19">
        <v>0</v>
      </c>
      <c r="J1470" s="19">
        <v>0</v>
      </c>
      <c r="K1470" s="19">
        <v>0</v>
      </c>
      <c r="L1470" s="19">
        <v>0</v>
      </c>
      <c r="M1470" s="19">
        <v>0</v>
      </c>
      <c r="N1470" s="19">
        <v>0</v>
      </c>
      <c r="O1470" s="19">
        <v>0</v>
      </c>
      <c r="P1470" s="19">
        <v>0</v>
      </c>
      <c r="Q1470" s="19">
        <v>0</v>
      </c>
      <c r="R1470" s="19">
        <v>0</v>
      </c>
      <c r="S1470" s="1" t="s">
        <v>47</v>
      </c>
      <c r="T1470" s="1" t="s">
        <v>20</v>
      </c>
      <c r="U1470" t="str">
        <f>IFERROR(VLOOKUP(JRC_IDEES_powergen[[#This Row],[Headers]],sections[#All],1,FALSE),U1469)</f>
        <v>Transformation input (ktoe)</v>
      </c>
      <c r="V1470">
        <f>IFERROR(VLOOKUP(JRC_IDEES_powergen[[#This Row],[Headers]],ec[#All],3,FALSE),"")</f>
        <v>0</v>
      </c>
      <c r="W1470" t="str">
        <f>VLOOKUP(MID(JRC_IDEES_powergen[[#This Row],[Source.Name]],25,2),Table5[#All],3,FALSE)</f>
        <v>Malta</v>
      </c>
    </row>
    <row r="1471" spans="2:23" x14ac:dyDescent="0.25">
      <c r="B1471" t="str">
        <f t="shared" si="22"/>
        <v>Transformation input (ktoe) - 55432</v>
      </c>
      <c r="C1471" s="19">
        <v>0</v>
      </c>
      <c r="D1471" s="19">
        <v>0</v>
      </c>
      <c r="E1471" s="19">
        <v>0</v>
      </c>
      <c r="F1471" s="19">
        <v>0</v>
      </c>
      <c r="G1471" s="19">
        <v>0</v>
      </c>
      <c r="H1471" s="19">
        <v>0</v>
      </c>
      <c r="I1471" s="19">
        <v>0</v>
      </c>
      <c r="J1471" s="19">
        <v>0</v>
      </c>
      <c r="K1471" s="19">
        <v>0</v>
      </c>
      <c r="L1471" s="19">
        <v>0</v>
      </c>
      <c r="M1471" s="19">
        <v>0</v>
      </c>
      <c r="N1471" s="19">
        <v>0</v>
      </c>
      <c r="O1471" s="19">
        <v>0</v>
      </c>
      <c r="P1471" s="19">
        <v>0</v>
      </c>
      <c r="Q1471" s="19">
        <v>0</v>
      </c>
      <c r="R1471" s="19">
        <v>0</v>
      </c>
      <c r="S1471" s="1" t="s">
        <v>47</v>
      </c>
      <c r="T1471" s="1" t="s">
        <v>21</v>
      </c>
      <c r="U1471" t="str">
        <f>IFERROR(VLOOKUP(JRC_IDEES_powergen[[#This Row],[Headers]],sections[#All],1,FALSE),U1470)</f>
        <v>Transformation input (ktoe)</v>
      </c>
      <c r="V1471" t="str">
        <f>IFERROR(VLOOKUP(JRC_IDEES_powergen[[#This Row],[Headers]],ec[#All],3,FALSE),"")</f>
        <v>7100</v>
      </c>
      <c r="W1471" t="str">
        <f>VLOOKUP(MID(JRC_IDEES_powergen[[#This Row],[Source.Name]],25,2),Table5[#All],3,FALSE)</f>
        <v>Malta</v>
      </c>
    </row>
    <row r="1472" spans="2:23" x14ac:dyDescent="0.25">
      <c r="B1472" t="str">
        <f t="shared" si="22"/>
        <v>Transformation input (ktoe) - 5532</v>
      </c>
      <c r="C1472" s="19">
        <v>0</v>
      </c>
      <c r="D1472" s="19">
        <v>0</v>
      </c>
      <c r="E1472" s="19">
        <v>0</v>
      </c>
      <c r="F1472" s="19">
        <v>0</v>
      </c>
      <c r="G1472" s="19">
        <v>0</v>
      </c>
      <c r="H1472" s="19">
        <v>0</v>
      </c>
      <c r="I1472" s="19">
        <v>0</v>
      </c>
      <c r="J1472" s="19">
        <v>0</v>
      </c>
      <c r="K1472" s="19">
        <v>0</v>
      </c>
      <c r="L1472" s="19">
        <v>0</v>
      </c>
      <c r="M1472" s="19">
        <v>0</v>
      </c>
      <c r="N1472" s="19">
        <v>0</v>
      </c>
      <c r="O1472" s="19">
        <v>0</v>
      </c>
      <c r="P1472" s="19">
        <v>0</v>
      </c>
      <c r="Q1472" s="19">
        <v>0</v>
      </c>
      <c r="R1472" s="19">
        <v>0</v>
      </c>
      <c r="S1472" s="1" t="s">
        <v>47</v>
      </c>
      <c r="T1472" s="1" t="s">
        <v>22</v>
      </c>
      <c r="U1472" t="str">
        <f>IFERROR(VLOOKUP(JRC_IDEES_powergen[[#This Row],[Headers]],sections[#All],1,FALSE),U1471)</f>
        <v>Transformation input (ktoe)</v>
      </c>
      <c r="V1472" t="str">
        <f>IFERROR(VLOOKUP(JRC_IDEES_powergen[[#This Row],[Headers]],ec[#All],3,FALSE),"")</f>
        <v>55432</v>
      </c>
      <c r="W1472" t="str">
        <f>VLOOKUP(MID(JRC_IDEES_powergen[[#This Row],[Source.Name]],25,2),Table5[#All],3,FALSE)</f>
        <v>Malta</v>
      </c>
    </row>
    <row r="1473" spans="2:23" x14ac:dyDescent="0.25">
      <c r="B1473" t="str">
        <f t="shared" si="22"/>
        <v>Transformation input (ktoe) - 5550</v>
      </c>
      <c r="C1473" s="19">
        <v>0</v>
      </c>
      <c r="D1473" s="19">
        <v>0</v>
      </c>
      <c r="E1473" s="19">
        <v>0</v>
      </c>
      <c r="F1473" s="19">
        <v>0</v>
      </c>
      <c r="G1473" s="19">
        <v>0</v>
      </c>
      <c r="H1473" s="19">
        <v>0</v>
      </c>
      <c r="I1473" s="19">
        <v>0</v>
      </c>
      <c r="J1473" s="19">
        <v>0</v>
      </c>
      <c r="K1473" s="19">
        <v>0</v>
      </c>
      <c r="L1473" s="19">
        <v>0</v>
      </c>
      <c r="M1473" s="19">
        <v>0</v>
      </c>
      <c r="N1473" s="19">
        <v>0</v>
      </c>
      <c r="O1473" s="19">
        <v>0</v>
      </c>
      <c r="P1473" s="19">
        <v>0</v>
      </c>
      <c r="Q1473" s="19">
        <v>0</v>
      </c>
      <c r="R1473" s="19">
        <v>0</v>
      </c>
      <c r="S1473" s="1" t="s">
        <v>47</v>
      </c>
      <c r="T1473" s="1" t="s">
        <v>23</v>
      </c>
      <c r="U1473" t="str">
        <f>IFERROR(VLOOKUP(JRC_IDEES_powergen[[#This Row],[Headers]],sections[#All],1,FALSE),U1472)</f>
        <v>Transformation input (ktoe)</v>
      </c>
      <c r="V1473" t="str">
        <f>IFERROR(VLOOKUP(JRC_IDEES_powergen[[#This Row],[Headers]],ec[#All],3,FALSE),"")</f>
        <v>5532</v>
      </c>
      <c r="W1473" t="str">
        <f>VLOOKUP(MID(JRC_IDEES_powergen[[#This Row],[Source.Name]],25,2),Table5[#All],3,FALSE)</f>
        <v>Malta</v>
      </c>
    </row>
    <row r="1474" spans="2:23" x14ac:dyDescent="0.25">
      <c r="B1474" t="str">
        <f t="shared" si="22"/>
        <v>Transformation input (ktoe) - 99998</v>
      </c>
      <c r="C1474" s="19">
        <v>0</v>
      </c>
      <c r="D1474" s="19">
        <v>0</v>
      </c>
      <c r="E1474" s="19">
        <v>0</v>
      </c>
      <c r="F1474" s="19">
        <v>0</v>
      </c>
      <c r="G1474" s="19">
        <v>0</v>
      </c>
      <c r="H1474" s="19">
        <v>0</v>
      </c>
      <c r="I1474" s="19">
        <v>0</v>
      </c>
      <c r="J1474" s="19">
        <v>0</v>
      </c>
      <c r="K1474" s="19">
        <v>0</v>
      </c>
      <c r="L1474" s="19">
        <v>0</v>
      </c>
      <c r="M1474" s="19">
        <v>0</v>
      </c>
      <c r="N1474" s="19">
        <v>0</v>
      </c>
      <c r="O1474" s="19">
        <v>0</v>
      </c>
      <c r="P1474" s="19">
        <v>0</v>
      </c>
      <c r="Q1474" s="19">
        <v>0</v>
      </c>
      <c r="R1474" s="19">
        <v>0</v>
      </c>
      <c r="S1474" s="1" t="s">
        <v>47</v>
      </c>
      <c r="T1474" s="1" t="s">
        <v>24</v>
      </c>
      <c r="U1474" t="str">
        <f>IFERROR(VLOOKUP(JRC_IDEES_powergen[[#This Row],[Headers]],sections[#All],1,FALSE),U1473)</f>
        <v>Transformation input (ktoe)</v>
      </c>
      <c r="V1474" t="str">
        <f>IFERROR(VLOOKUP(JRC_IDEES_powergen[[#This Row],[Headers]],ec[#All],3,FALSE),"")</f>
        <v>5550</v>
      </c>
      <c r="W1474" t="str">
        <f>VLOOKUP(MID(JRC_IDEES_powergen[[#This Row],[Source.Name]],25,2),Table5[#All],3,FALSE)</f>
        <v>Malta</v>
      </c>
    </row>
    <row r="1475" spans="2:23" x14ac:dyDescent="0.25">
      <c r="B1475" t="str">
        <f t="shared" ref="B1475:B1538" si="23">IF(V1476&lt;&gt;"",U1476&amp;" - "&amp;V1476,"")</f>
        <v>Transformation input (ktoe) - 99999</v>
      </c>
      <c r="C1475" s="19">
        <v>0</v>
      </c>
      <c r="D1475" s="19">
        <v>0</v>
      </c>
      <c r="E1475" s="19">
        <v>0</v>
      </c>
      <c r="F1475" s="19">
        <v>0</v>
      </c>
      <c r="G1475" s="19">
        <v>0</v>
      </c>
      <c r="H1475" s="19">
        <v>0</v>
      </c>
      <c r="I1475" s="19">
        <v>0</v>
      </c>
      <c r="J1475" s="19">
        <v>0</v>
      </c>
      <c r="K1475" s="19">
        <v>0</v>
      </c>
      <c r="L1475" s="19">
        <v>0</v>
      </c>
      <c r="M1475" s="19">
        <v>0</v>
      </c>
      <c r="N1475" s="19">
        <v>0</v>
      </c>
      <c r="O1475" s="19">
        <v>0</v>
      </c>
      <c r="P1475" s="19">
        <v>0</v>
      </c>
      <c r="Q1475" s="19">
        <v>0</v>
      </c>
      <c r="R1475" s="19">
        <v>0</v>
      </c>
      <c r="S1475" s="1" t="s">
        <v>47</v>
      </c>
      <c r="T1475" s="1" t="s">
        <v>25</v>
      </c>
      <c r="U1475" t="str">
        <f>IFERROR(VLOOKUP(JRC_IDEES_powergen[[#This Row],[Headers]],sections[#All],1,FALSE),U1474)</f>
        <v>Transformation input (ktoe)</v>
      </c>
      <c r="V1475" t="str">
        <f>IFERROR(VLOOKUP(JRC_IDEES_powergen[[#This Row],[Headers]],ec[#All],3,FALSE),"")</f>
        <v>99998</v>
      </c>
      <c r="W1475" t="str">
        <f>VLOOKUP(MID(JRC_IDEES_powergen[[#This Row],[Source.Name]],25,2),Table5[#All],3,FALSE)</f>
        <v>Malta</v>
      </c>
    </row>
    <row r="1476" spans="2:23" x14ac:dyDescent="0.25">
      <c r="B1476" t="str">
        <f t="shared" si="23"/>
        <v/>
      </c>
      <c r="C1476" s="19">
        <v>0</v>
      </c>
      <c r="D1476" s="19">
        <v>0</v>
      </c>
      <c r="E1476" s="19">
        <v>0</v>
      </c>
      <c r="F1476" s="19">
        <v>0</v>
      </c>
      <c r="G1476" s="19">
        <v>0</v>
      </c>
      <c r="H1476" s="19">
        <v>0</v>
      </c>
      <c r="I1476" s="19">
        <v>0</v>
      </c>
      <c r="J1476" s="19">
        <v>0</v>
      </c>
      <c r="K1476" s="19">
        <v>0</v>
      </c>
      <c r="L1476" s="19">
        <v>0</v>
      </c>
      <c r="M1476" s="19">
        <v>0</v>
      </c>
      <c r="N1476" s="19">
        <v>0</v>
      </c>
      <c r="O1476" s="19">
        <v>0</v>
      </c>
      <c r="P1476" s="19">
        <v>0</v>
      </c>
      <c r="Q1476" s="19">
        <v>0</v>
      </c>
      <c r="R1476" s="19">
        <v>0</v>
      </c>
      <c r="S1476" s="1" t="s">
        <v>47</v>
      </c>
      <c r="T1476" s="1" t="s">
        <v>26</v>
      </c>
      <c r="U1476" t="str">
        <f>IFERROR(VLOOKUP(JRC_IDEES_powergen[[#This Row],[Headers]],sections[#All],1,FALSE),U1475)</f>
        <v>Transformation input (ktoe)</v>
      </c>
      <c r="V1476" t="str">
        <f>IFERROR(VLOOKUP(JRC_IDEES_powergen[[#This Row],[Headers]],ec[#All],3,FALSE),"")</f>
        <v>99999</v>
      </c>
      <c r="W1476" t="str">
        <f>VLOOKUP(MID(JRC_IDEES_powergen[[#This Row],[Source.Name]],25,2),Table5[#All],3,FALSE)</f>
        <v>Malta</v>
      </c>
    </row>
    <row r="1477" spans="2:23" x14ac:dyDescent="0.25">
      <c r="B1477" t="str">
        <f t="shared" si="23"/>
        <v/>
      </c>
      <c r="C1477" s="19"/>
      <c r="D1477" s="19"/>
      <c r="E1477" s="19"/>
      <c r="F1477" s="19"/>
      <c r="G1477" s="19"/>
      <c r="H1477" s="19"/>
      <c r="I1477" s="19"/>
      <c r="J1477" s="19"/>
      <c r="K1477" s="19"/>
      <c r="L1477" s="19"/>
      <c r="M1477" s="19"/>
      <c r="N1477" s="19"/>
      <c r="O1477" s="19"/>
      <c r="P1477" s="19"/>
      <c r="Q1477" s="19"/>
      <c r="R1477" s="19"/>
      <c r="S1477" s="1" t="s">
        <v>47</v>
      </c>
      <c r="T1477" s="1"/>
      <c r="U1477" t="str">
        <f>IFERROR(VLOOKUP(JRC_IDEES_powergen[[#This Row],[Headers]],sections[#All],1,FALSE),U1476)</f>
        <v>Transformation input (ktoe)</v>
      </c>
      <c r="V1477" t="str">
        <f>IFERROR(VLOOKUP(JRC_IDEES_powergen[[#This Row],[Headers]],ec[#All],3,FALSE),"")</f>
        <v/>
      </c>
      <c r="W1477" t="str">
        <f>VLOOKUP(MID(JRC_IDEES_powergen[[#This Row],[Source.Name]],25,2),Table5[#All],3,FALSE)</f>
        <v>Malta</v>
      </c>
    </row>
    <row r="1478" spans="2:23" x14ac:dyDescent="0.25">
      <c r="B1478" t="str">
        <f t="shared" si="23"/>
        <v>CO2 emissions (kt CO2) - 0</v>
      </c>
      <c r="C1478" s="19">
        <v>0</v>
      </c>
      <c r="D1478" s="19">
        <v>0</v>
      </c>
      <c r="E1478" s="19">
        <v>0</v>
      </c>
      <c r="F1478" s="19">
        <v>0</v>
      </c>
      <c r="G1478" s="19">
        <v>0</v>
      </c>
      <c r="H1478" s="19">
        <v>0</v>
      </c>
      <c r="I1478" s="19">
        <v>0</v>
      </c>
      <c r="J1478" s="19">
        <v>0</v>
      </c>
      <c r="K1478" s="19">
        <v>0</v>
      </c>
      <c r="L1478" s="19">
        <v>0</v>
      </c>
      <c r="M1478" s="19">
        <v>0</v>
      </c>
      <c r="N1478" s="19">
        <v>0</v>
      </c>
      <c r="O1478" s="19">
        <v>0</v>
      </c>
      <c r="P1478" s="19">
        <v>0</v>
      </c>
      <c r="Q1478" s="19">
        <v>0</v>
      </c>
      <c r="R1478" s="19">
        <v>0</v>
      </c>
      <c r="S1478" s="1" t="s">
        <v>47</v>
      </c>
      <c r="T1478" s="1" t="s">
        <v>28</v>
      </c>
      <c r="U1478" t="str">
        <f>IFERROR(VLOOKUP(JRC_IDEES_powergen[[#This Row],[Headers]],sections[#All],1,FALSE),U1477)</f>
        <v>CO2 emissions (kt CO2)</v>
      </c>
      <c r="V1478" t="str">
        <f>IFERROR(VLOOKUP(JRC_IDEES_powergen[[#This Row],[Headers]],ec[#All],3,FALSE),"")</f>
        <v/>
      </c>
      <c r="W1478" t="str">
        <f>VLOOKUP(MID(JRC_IDEES_powergen[[#This Row],[Source.Name]],25,2),Table5[#All],3,FALSE)</f>
        <v>Malta</v>
      </c>
    </row>
    <row r="1479" spans="2:23" x14ac:dyDescent="0.25">
      <c r="B1479" t="str">
        <f t="shared" si="23"/>
        <v>CO2 emissions (kt CO2) - 2100</v>
      </c>
      <c r="C1479" s="19">
        <v>0</v>
      </c>
      <c r="D1479" s="19">
        <v>0</v>
      </c>
      <c r="E1479" s="19">
        <v>0</v>
      </c>
      <c r="F1479" s="19">
        <v>0</v>
      </c>
      <c r="G1479" s="19">
        <v>0</v>
      </c>
      <c r="H1479" s="19">
        <v>0</v>
      </c>
      <c r="I1479" s="19">
        <v>0</v>
      </c>
      <c r="J1479" s="19">
        <v>0</v>
      </c>
      <c r="K1479" s="19">
        <v>0</v>
      </c>
      <c r="L1479" s="19">
        <v>0</v>
      </c>
      <c r="M1479" s="19">
        <v>0</v>
      </c>
      <c r="N1479" s="19">
        <v>0</v>
      </c>
      <c r="O1479" s="19">
        <v>0</v>
      </c>
      <c r="P1479" s="19">
        <v>0</v>
      </c>
      <c r="Q1479" s="19">
        <v>0</v>
      </c>
      <c r="R1479" s="19">
        <v>0</v>
      </c>
      <c r="S1479" s="1" t="s">
        <v>47</v>
      </c>
      <c r="T1479" s="1" t="s">
        <v>4</v>
      </c>
      <c r="U1479" t="str">
        <f>IFERROR(VLOOKUP(JRC_IDEES_powergen[[#This Row],[Headers]],sections[#All],1,FALSE),U1478)</f>
        <v>CO2 emissions (kt CO2)</v>
      </c>
      <c r="V1479">
        <f>IFERROR(VLOOKUP(JRC_IDEES_powergen[[#This Row],[Headers]],ec[#All],3,FALSE),"")</f>
        <v>0</v>
      </c>
      <c r="W1479" t="str">
        <f>VLOOKUP(MID(JRC_IDEES_powergen[[#This Row],[Source.Name]],25,2),Table5[#All],3,FALSE)</f>
        <v>Malta</v>
      </c>
    </row>
    <row r="1480" spans="2:23" x14ac:dyDescent="0.25">
      <c r="B1480" t="str">
        <f t="shared" si="23"/>
        <v>CO2 emissions (kt CO2) - 2200</v>
      </c>
      <c r="C1480" s="19">
        <v>0</v>
      </c>
      <c r="D1480" s="19">
        <v>0</v>
      </c>
      <c r="E1480" s="19">
        <v>0</v>
      </c>
      <c r="F1480" s="19">
        <v>0</v>
      </c>
      <c r="G1480" s="19">
        <v>0</v>
      </c>
      <c r="H1480" s="19">
        <v>0</v>
      </c>
      <c r="I1480" s="19">
        <v>0</v>
      </c>
      <c r="J1480" s="19">
        <v>0</v>
      </c>
      <c r="K1480" s="19">
        <v>0</v>
      </c>
      <c r="L1480" s="19">
        <v>0</v>
      </c>
      <c r="M1480" s="19">
        <v>0</v>
      </c>
      <c r="N1480" s="19">
        <v>0</v>
      </c>
      <c r="O1480" s="19">
        <v>0</v>
      </c>
      <c r="P1480" s="19">
        <v>0</v>
      </c>
      <c r="Q1480" s="19">
        <v>0</v>
      </c>
      <c r="R1480" s="19">
        <v>0</v>
      </c>
      <c r="S1480" s="1" t="s">
        <v>47</v>
      </c>
      <c r="T1480" s="1" t="s">
        <v>5</v>
      </c>
      <c r="U1480" t="str">
        <f>IFERROR(VLOOKUP(JRC_IDEES_powergen[[#This Row],[Headers]],sections[#All],1,FALSE),U1479)</f>
        <v>CO2 emissions (kt CO2)</v>
      </c>
      <c r="V1480" t="str">
        <f>IFERROR(VLOOKUP(JRC_IDEES_powergen[[#This Row],[Headers]],ec[#All],3,FALSE),"")</f>
        <v>2100</v>
      </c>
      <c r="W1480" t="str">
        <f>VLOOKUP(MID(JRC_IDEES_powergen[[#This Row],[Source.Name]],25,2),Table5[#All],3,FALSE)</f>
        <v>Malta</v>
      </c>
    </row>
    <row r="1481" spans="2:23" x14ac:dyDescent="0.25">
      <c r="B1481" t="str">
        <f t="shared" si="23"/>
        <v>CO2 emissions (kt CO2) - 3210</v>
      </c>
      <c r="C1481" s="19">
        <v>0</v>
      </c>
      <c r="D1481" s="19">
        <v>0</v>
      </c>
      <c r="E1481" s="19">
        <v>0</v>
      </c>
      <c r="F1481" s="19">
        <v>0</v>
      </c>
      <c r="G1481" s="19">
        <v>0</v>
      </c>
      <c r="H1481" s="19">
        <v>0</v>
      </c>
      <c r="I1481" s="19">
        <v>0</v>
      </c>
      <c r="J1481" s="19">
        <v>0</v>
      </c>
      <c r="K1481" s="19">
        <v>0</v>
      </c>
      <c r="L1481" s="19">
        <v>0</v>
      </c>
      <c r="M1481" s="19">
        <v>0</v>
      </c>
      <c r="N1481" s="19">
        <v>0</v>
      </c>
      <c r="O1481" s="19">
        <v>0</v>
      </c>
      <c r="P1481" s="19">
        <v>0</v>
      </c>
      <c r="Q1481" s="19">
        <v>0</v>
      </c>
      <c r="R1481" s="19">
        <v>0</v>
      </c>
      <c r="S1481" s="1" t="s">
        <v>47</v>
      </c>
      <c r="T1481" s="1" t="s">
        <v>6</v>
      </c>
      <c r="U1481" t="str">
        <f>IFERROR(VLOOKUP(JRC_IDEES_powergen[[#This Row],[Headers]],sections[#All],1,FALSE),U1480)</f>
        <v>CO2 emissions (kt CO2)</v>
      </c>
      <c r="V1481" t="str">
        <f>IFERROR(VLOOKUP(JRC_IDEES_powergen[[#This Row],[Headers]],ec[#All],3,FALSE),"")</f>
        <v>2200</v>
      </c>
      <c r="W1481" t="str">
        <f>VLOOKUP(MID(JRC_IDEES_powergen[[#This Row],[Source.Name]],25,2),Table5[#All],3,FALSE)</f>
        <v>Malta</v>
      </c>
    </row>
    <row r="1482" spans="2:23" x14ac:dyDescent="0.25">
      <c r="B1482" t="str">
        <f t="shared" si="23"/>
        <v>CO2 emissions (kt CO2) - 3260</v>
      </c>
      <c r="C1482" s="19">
        <v>0</v>
      </c>
      <c r="D1482" s="19">
        <v>0</v>
      </c>
      <c r="E1482" s="19">
        <v>0</v>
      </c>
      <c r="F1482" s="19">
        <v>0</v>
      </c>
      <c r="G1482" s="19">
        <v>0</v>
      </c>
      <c r="H1482" s="19">
        <v>0</v>
      </c>
      <c r="I1482" s="19">
        <v>0</v>
      </c>
      <c r="J1482" s="19">
        <v>0</v>
      </c>
      <c r="K1482" s="19">
        <v>0</v>
      </c>
      <c r="L1482" s="19">
        <v>0</v>
      </c>
      <c r="M1482" s="19">
        <v>0</v>
      </c>
      <c r="N1482" s="19">
        <v>0</v>
      </c>
      <c r="O1482" s="19">
        <v>0</v>
      </c>
      <c r="P1482" s="19">
        <v>0</v>
      </c>
      <c r="Q1482" s="19">
        <v>0</v>
      </c>
      <c r="R1482" s="19">
        <v>0</v>
      </c>
      <c r="S1482" s="1" t="s">
        <v>47</v>
      </c>
      <c r="T1482" s="1" t="s">
        <v>7</v>
      </c>
      <c r="U1482" t="str">
        <f>IFERROR(VLOOKUP(JRC_IDEES_powergen[[#This Row],[Headers]],sections[#All],1,FALSE),U1481)</f>
        <v>CO2 emissions (kt CO2)</v>
      </c>
      <c r="V1482" t="str">
        <f>IFERROR(VLOOKUP(JRC_IDEES_powergen[[#This Row],[Headers]],ec[#All],3,FALSE),"")</f>
        <v>3210</v>
      </c>
      <c r="W1482" t="str">
        <f>VLOOKUP(MID(JRC_IDEES_powergen[[#This Row],[Source.Name]],25,2),Table5[#All],3,FALSE)</f>
        <v>Malta</v>
      </c>
    </row>
    <row r="1483" spans="2:23" x14ac:dyDescent="0.25">
      <c r="B1483" t="str">
        <f t="shared" si="23"/>
        <v>CO2 emissions (kt CO2) - 0</v>
      </c>
      <c r="C1483" s="19">
        <v>0</v>
      </c>
      <c r="D1483" s="19">
        <v>0</v>
      </c>
      <c r="E1483" s="19">
        <v>0</v>
      </c>
      <c r="F1483" s="19">
        <v>0</v>
      </c>
      <c r="G1483" s="19">
        <v>0</v>
      </c>
      <c r="H1483" s="19">
        <v>0</v>
      </c>
      <c r="I1483" s="19">
        <v>0</v>
      </c>
      <c r="J1483" s="19">
        <v>0</v>
      </c>
      <c r="K1483" s="19">
        <v>0</v>
      </c>
      <c r="L1483" s="19">
        <v>0</v>
      </c>
      <c r="M1483" s="19">
        <v>0</v>
      </c>
      <c r="N1483" s="19">
        <v>0</v>
      </c>
      <c r="O1483" s="19">
        <v>0</v>
      </c>
      <c r="P1483" s="19">
        <v>0</v>
      </c>
      <c r="Q1483" s="19">
        <v>0</v>
      </c>
      <c r="R1483" s="19">
        <v>0</v>
      </c>
      <c r="S1483" s="1" t="s">
        <v>47</v>
      </c>
      <c r="T1483" s="1" t="s">
        <v>8</v>
      </c>
      <c r="U1483" t="str">
        <f>IFERROR(VLOOKUP(JRC_IDEES_powergen[[#This Row],[Headers]],sections[#All],1,FALSE),U1482)</f>
        <v>CO2 emissions (kt CO2)</v>
      </c>
      <c r="V1483" t="str">
        <f>IFERROR(VLOOKUP(JRC_IDEES_powergen[[#This Row],[Headers]],ec[#All],3,FALSE),"")</f>
        <v>3260</v>
      </c>
      <c r="W1483" t="str">
        <f>VLOOKUP(MID(JRC_IDEES_powergen[[#This Row],[Source.Name]],25,2),Table5[#All],3,FALSE)</f>
        <v>Malta</v>
      </c>
    </row>
    <row r="1484" spans="2:23" x14ac:dyDescent="0.25">
      <c r="B1484" t="str">
        <f t="shared" si="23"/>
        <v>CO2 emissions (kt CO2) - 3270A</v>
      </c>
      <c r="C1484" s="19">
        <v>0</v>
      </c>
      <c r="D1484" s="19">
        <v>0</v>
      </c>
      <c r="E1484" s="19">
        <v>0</v>
      </c>
      <c r="F1484" s="19">
        <v>0</v>
      </c>
      <c r="G1484" s="19">
        <v>0</v>
      </c>
      <c r="H1484" s="19">
        <v>0</v>
      </c>
      <c r="I1484" s="19">
        <v>0</v>
      </c>
      <c r="J1484" s="19">
        <v>0</v>
      </c>
      <c r="K1484" s="19">
        <v>0</v>
      </c>
      <c r="L1484" s="19">
        <v>0</v>
      </c>
      <c r="M1484" s="19">
        <v>0</v>
      </c>
      <c r="N1484" s="19">
        <v>0</v>
      </c>
      <c r="O1484" s="19">
        <v>0</v>
      </c>
      <c r="P1484" s="19">
        <v>0</v>
      </c>
      <c r="Q1484" s="19">
        <v>0</v>
      </c>
      <c r="R1484" s="19">
        <v>0</v>
      </c>
      <c r="S1484" s="1" t="s">
        <v>47</v>
      </c>
      <c r="T1484" s="1" t="s">
        <v>9</v>
      </c>
      <c r="U1484" t="str">
        <f>IFERROR(VLOOKUP(JRC_IDEES_powergen[[#This Row],[Headers]],sections[#All],1,FALSE),U1483)</f>
        <v>CO2 emissions (kt CO2)</v>
      </c>
      <c r="V1484">
        <f>IFERROR(VLOOKUP(JRC_IDEES_powergen[[#This Row],[Headers]],ec[#All],3,FALSE),"")</f>
        <v>0</v>
      </c>
      <c r="W1484" t="str">
        <f>VLOOKUP(MID(JRC_IDEES_powergen[[#This Row],[Source.Name]],25,2),Table5[#All],3,FALSE)</f>
        <v>Malta</v>
      </c>
    </row>
    <row r="1485" spans="2:23" x14ac:dyDescent="0.25">
      <c r="B1485" t="str">
        <f t="shared" si="23"/>
        <v>CO2 emissions (kt CO2) - 3280</v>
      </c>
      <c r="C1485" s="19">
        <v>0</v>
      </c>
      <c r="D1485" s="19">
        <v>0</v>
      </c>
      <c r="E1485" s="19">
        <v>0</v>
      </c>
      <c r="F1485" s="19">
        <v>0</v>
      </c>
      <c r="G1485" s="19">
        <v>0</v>
      </c>
      <c r="H1485" s="19">
        <v>0</v>
      </c>
      <c r="I1485" s="19">
        <v>0</v>
      </c>
      <c r="J1485" s="19">
        <v>0</v>
      </c>
      <c r="K1485" s="19">
        <v>0</v>
      </c>
      <c r="L1485" s="19">
        <v>0</v>
      </c>
      <c r="M1485" s="19">
        <v>0</v>
      </c>
      <c r="N1485" s="19">
        <v>0</v>
      </c>
      <c r="O1485" s="19">
        <v>0</v>
      </c>
      <c r="P1485" s="19">
        <v>0</v>
      </c>
      <c r="Q1485" s="19">
        <v>0</v>
      </c>
      <c r="R1485" s="19">
        <v>0</v>
      </c>
      <c r="S1485" s="1" t="s">
        <v>47</v>
      </c>
      <c r="T1485" s="1" t="s">
        <v>10</v>
      </c>
      <c r="U1485" t="str">
        <f>IFERROR(VLOOKUP(JRC_IDEES_powergen[[#This Row],[Headers]],sections[#All],1,FALSE),U1484)</f>
        <v>CO2 emissions (kt CO2)</v>
      </c>
      <c r="V1485" t="str">
        <f>IFERROR(VLOOKUP(JRC_IDEES_powergen[[#This Row],[Headers]],ec[#All],3,FALSE),"")</f>
        <v>3270A</v>
      </c>
      <c r="W1485" t="str">
        <f>VLOOKUP(MID(JRC_IDEES_powergen[[#This Row],[Source.Name]],25,2),Table5[#All],3,FALSE)</f>
        <v>Malta</v>
      </c>
    </row>
    <row r="1486" spans="2:23" x14ac:dyDescent="0.25">
      <c r="B1486" t="str">
        <f t="shared" si="23"/>
        <v/>
      </c>
      <c r="C1486" s="19">
        <v>0</v>
      </c>
      <c r="D1486" s="19">
        <v>0</v>
      </c>
      <c r="E1486" s="19">
        <v>0</v>
      </c>
      <c r="F1486" s="19">
        <v>0</v>
      </c>
      <c r="G1486" s="19">
        <v>0</v>
      </c>
      <c r="H1486" s="19">
        <v>0</v>
      </c>
      <c r="I1486" s="19">
        <v>0</v>
      </c>
      <c r="J1486" s="19">
        <v>0</v>
      </c>
      <c r="K1486" s="19">
        <v>0</v>
      </c>
      <c r="L1486" s="19">
        <v>0</v>
      </c>
      <c r="M1486" s="19">
        <v>0</v>
      </c>
      <c r="N1486" s="19">
        <v>0</v>
      </c>
      <c r="O1486" s="19">
        <v>0</v>
      </c>
      <c r="P1486" s="19">
        <v>0</v>
      </c>
      <c r="Q1486" s="19">
        <v>0</v>
      </c>
      <c r="R1486" s="19">
        <v>0</v>
      </c>
      <c r="S1486" s="1" t="s">
        <v>47</v>
      </c>
      <c r="T1486" s="1" t="s">
        <v>11</v>
      </c>
      <c r="U1486" t="str">
        <f>IFERROR(VLOOKUP(JRC_IDEES_powergen[[#This Row],[Headers]],sections[#All],1,FALSE),U1485)</f>
        <v>CO2 emissions (kt CO2)</v>
      </c>
      <c r="V1486" t="str">
        <f>IFERROR(VLOOKUP(JRC_IDEES_powergen[[#This Row],[Headers]],ec[#All],3,FALSE),"")</f>
        <v>3280</v>
      </c>
      <c r="W1486" t="str">
        <f>VLOOKUP(MID(JRC_IDEES_powergen[[#This Row],[Source.Name]],25,2),Table5[#All],3,FALSE)</f>
        <v>Malta</v>
      </c>
    </row>
    <row r="1487" spans="2:23" x14ac:dyDescent="0.25">
      <c r="B1487" t="str">
        <f t="shared" si="23"/>
        <v>CO2 emissions (kt CO2) - 4100</v>
      </c>
      <c r="C1487" s="19">
        <v>0</v>
      </c>
      <c r="D1487" s="19">
        <v>0</v>
      </c>
      <c r="E1487" s="19">
        <v>0</v>
      </c>
      <c r="F1487" s="19">
        <v>0</v>
      </c>
      <c r="G1487" s="19">
        <v>0</v>
      </c>
      <c r="H1487" s="19">
        <v>0</v>
      </c>
      <c r="I1487" s="19">
        <v>0</v>
      </c>
      <c r="J1487" s="19">
        <v>0</v>
      </c>
      <c r="K1487" s="19">
        <v>0</v>
      </c>
      <c r="L1487" s="19">
        <v>0</v>
      </c>
      <c r="M1487" s="19">
        <v>0</v>
      </c>
      <c r="N1487" s="19">
        <v>0</v>
      </c>
      <c r="O1487" s="19">
        <v>0</v>
      </c>
      <c r="P1487" s="19">
        <v>0</v>
      </c>
      <c r="Q1487" s="19">
        <v>0</v>
      </c>
      <c r="R1487" s="19">
        <v>0</v>
      </c>
      <c r="S1487" s="1" t="s">
        <v>47</v>
      </c>
      <c r="T1487" s="1" t="s">
        <v>12</v>
      </c>
      <c r="U1487" t="str">
        <f>IFERROR(VLOOKUP(JRC_IDEES_powergen[[#This Row],[Headers]],sections[#All],1,FALSE),U1486)</f>
        <v>CO2 emissions (kt CO2)</v>
      </c>
      <c r="V1487" t="str">
        <f>IFERROR(VLOOKUP(JRC_IDEES_powergen[[#This Row],[Headers]],ec[#All],3,FALSE),"")</f>
        <v/>
      </c>
      <c r="W1487" t="str">
        <f>VLOOKUP(MID(JRC_IDEES_powergen[[#This Row],[Source.Name]],25,2),Table5[#All],3,FALSE)</f>
        <v>Malta</v>
      </c>
    </row>
    <row r="1488" spans="2:23" x14ac:dyDescent="0.25">
      <c r="B1488" t="str">
        <f t="shared" si="23"/>
        <v>CO2 emissions (kt CO2) - 5542</v>
      </c>
      <c r="C1488" s="19">
        <v>0</v>
      </c>
      <c r="D1488" s="19">
        <v>0</v>
      </c>
      <c r="E1488" s="19">
        <v>0</v>
      </c>
      <c r="F1488" s="19">
        <v>0</v>
      </c>
      <c r="G1488" s="19">
        <v>0</v>
      </c>
      <c r="H1488" s="19">
        <v>0</v>
      </c>
      <c r="I1488" s="19">
        <v>0</v>
      </c>
      <c r="J1488" s="19">
        <v>0</v>
      </c>
      <c r="K1488" s="19">
        <v>0</v>
      </c>
      <c r="L1488" s="19">
        <v>0</v>
      </c>
      <c r="M1488" s="19">
        <v>0</v>
      </c>
      <c r="N1488" s="19">
        <v>0</v>
      </c>
      <c r="O1488" s="19">
        <v>0</v>
      </c>
      <c r="P1488" s="19">
        <v>0</v>
      </c>
      <c r="Q1488" s="19">
        <v>0</v>
      </c>
      <c r="R1488" s="19">
        <v>0</v>
      </c>
      <c r="S1488" s="1" t="s">
        <v>47</v>
      </c>
      <c r="T1488" s="1" t="s">
        <v>13</v>
      </c>
      <c r="U1488" t="str">
        <f>IFERROR(VLOOKUP(JRC_IDEES_powergen[[#This Row],[Headers]],sections[#All],1,FALSE),U1487)</f>
        <v>CO2 emissions (kt CO2)</v>
      </c>
      <c r="V1488" t="str">
        <f>IFERROR(VLOOKUP(JRC_IDEES_powergen[[#This Row],[Headers]],ec[#All],3,FALSE),"")</f>
        <v>4100</v>
      </c>
      <c r="W1488" t="str">
        <f>VLOOKUP(MID(JRC_IDEES_powergen[[#This Row],[Source.Name]],25,2),Table5[#All],3,FALSE)</f>
        <v>Malta</v>
      </c>
    </row>
    <row r="1489" spans="2:23" x14ac:dyDescent="0.25">
      <c r="B1489" t="str">
        <f t="shared" si="23"/>
        <v>CO2 emissions (kt CO2) - 4200</v>
      </c>
      <c r="C1489" s="19">
        <v>0</v>
      </c>
      <c r="D1489" s="19">
        <v>0</v>
      </c>
      <c r="E1489" s="19">
        <v>0</v>
      </c>
      <c r="F1489" s="19">
        <v>0</v>
      </c>
      <c r="G1489" s="19">
        <v>0</v>
      </c>
      <c r="H1489" s="19">
        <v>0</v>
      </c>
      <c r="I1489" s="19">
        <v>0</v>
      </c>
      <c r="J1489" s="19">
        <v>0</v>
      </c>
      <c r="K1489" s="19">
        <v>0</v>
      </c>
      <c r="L1489" s="19">
        <v>0</v>
      </c>
      <c r="M1489" s="19">
        <v>0</v>
      </c>
      <c r="N1489" s="19">
        <v>0</v>
      </c>
      <c r="O1489" s="19">
        <v>0</v>
      </c>
      <c r="P1489" s="19">
        <v>0</v>
      </c>
      <c r="Q1489" s="19">
        <v>0</v>
      </c>
      <c r="R1489" s="19">
        <v>0</v>
      </c>
      <c r="S1489" s="1" t="s">
        <v>47</v>
      </c>
      <c r="T1489" s="1" t="s">
        <v>14</v>
      </c>
      <c r="U1489" t="str">
        <f>IFERROR(VLOOKUP(JRC_IDEES_powergen[[#This Row],[Headers]],sections[#All],1,FALSE),U1488)</f>
        <v>CO2 emissions (kt CO2)</v>
      </c>
      <c r="V1489" t="str">
        <f>IFERROR(VLOOKUP(JRC_IDEES_powergen[[#This Row],[Headers]],ec[#All],3,FALSE),"")</f>
        <v>5542</v>
      </c>
      <c r="W1489" t="str">
        <f>VLOOKUP(MID(JRC_IDEES_powergen[[#This Row],[Source.Name]],25,2),Table5[#All],3,FALSE)</f>
        <v>Malta</v>
      </c>
    </row>
    <row r="1490" spans="2:23" x14ac:dyDescent="0.25">
      <c r="B1490" t="str">
        <f t="shared" si="23"/>
        <v>CO2 emissions (kt CO2) - 0</v>
      </c>
      <c r="C1490" s="19">
        <v>0</v>
      </c>
      <c r="D1490" s="19">
        <v>0</v>
      </c>
      <c r="E1490" s="19">
        <v>0</v>
      </c>
      <c r="F1490" s="19">
        <v>0</v>
      </c>
      <c r="G1490" s="19">
        <v>0</v>
      </c>
      <c r="H1490" s="19">
        <v>0</v>
      </c>
      <c r="I1490" s="19">
        <v>0</v>
      </c>
      <c r="J1490" s="19">
        <v>0</v>
      </c>
      <c r="K1490" s="19">
        <v>0</v>
      </c>
      <c r="L1490" s="19">
        <v>0</v>
      </c>
      <c r="M1490" s="19">
        <v>0</v>
      </c>
      <c r="N1490" s="19">
        <v>0</v>
      </c>
      <c r="O1490" s="19">
        <v>0</v>
      </c>
      <c r="P1490" s="19">
        <v>0</v>
      </c>
      <c r="Q1490" s="19">
        <v>0</v>
      </c>
      <c r="R1490" s="19">
        <v>0</v>
      </c>
      <c r="S1490" s="1" t="s">
        <v>47</v>
      </c>
      <c r="T1490" s="1" t="s">
        <v>15</v>
      </c>
      <c r="U1490" t="str">
        <f>IFERROR(VLOOKUP(JRC_IDEES_powergen[[#This Row],[Headers]],sections[#All],1,FALSE),U1489)</f>
        <v>CO2 emissions (kt CO2)</v>
      </c>
      <c r="V1490" t="str">
        <f>IFERROR(VLOOKUP(JRC_IDEES_powergen[[#This Row],[Headers]],ec[#All],3,FALSE),"")</f>
        <v>4200</v>
      </c>
      <c r="W1490" t="str">
        <f>VLOOKUP(MID(JRC_IDEES_powergen[[#This Row],[Source.Name]],25,2),Table5[#All],3,FALSE)</f>
        <v>Malta</v>
      </c>
    </row>
    <row r="1491" spans="2:23" x14ac:dyDescent="0.25">
      <c r="B1491" t="str">
        <f t="shared" si="23"/>
        <v>CO2 emissions (kt CO2) - 5541</v>
      </c>
      <c r="C1491" s="19">
        <v>0</v>
      </c>
      <c r="D1491" s="19">
        <v>0</v>
      </c>
      <c r="E1491" s="19">
        <v>0</v>
      </c>
      <c r="F1491" s="19">
        <v>0</v>
      </c>
      <c r="G1491" s="19">
        <v>0</v>
      </c>
      <c r="H1491" s="19">
        <v>0</v>
      </c>
      <c r="I1491" s="19">
        <v>0</v>
      </c>
      <c r="J1491" s="19">
        <v>0</v>
      </c>
      <c r="K1491" s="19">
        <v>0</v>
      </c>
      <c r="L1491" s="19">
        <v>0</v>
      </c>
      <c r="M1491" s="19">
        <v>0</v>
      </c>
      <c r="N1491" s="19">
        <v>0</v>
      </c>
      <c r="O1491" s="19">
        <v>0</v>
      </c>
      <c r="P1491" s="19">
        <v>0</v>
      </c>
      <c r="Q1491" s="19">
        <v>0</v>
      </c>
      <c r="R1491" s="19">
        <v>0</v>
      </c>
      <c r="S1491" s="1" t="s">
        <v>47</v>
      </c>
      <c r="T1491" s="1" t="s">
        <v>16</v>
      </c>
      <c r="U1491" t="str">
        <f>IFERROR(VLOOKUP(JRC_IDEES_powergen[[#This Row],[Headers]],sections[#All],1,FALSE),U1490)</f>
        <v>CO2 emissions (kt CO2)</v>
      </c>
      <c r="V1491">
        <f>IFERROR(VLOOKUP(JRC_IDEES_powergen[[#This Row],[Headers]],ec[#All],3,FALSE),"")</f>
        <v>0</v>
      </c>
      <c r="W1491" t="str">
        <f>VLOOKUP(MID(JRC_IDEES_powergen[[#This Row],[Source.Name]],25,2),Table5[#All],3,FALSE)</f>
        <v>Malta</v>
      </c>
    </row>
    <row r="1492" spans="2:23" x14ac:dyDescent="0.25">
      <c r="B1492" t="str">
        <f t="shared" si="23"/>
        <v>CO2 emissions (kt CO2) - 55431</v>
      </c>
      <c r="C1492" s="19">
        <v>0</v>
      </c>
      <c r="D1492" s="19">
        <v>0</v>
      </c>
      <c r="E1492" s="19">
        <v>0</v>
      </c>
      <c r="F1492" s="19">
        <v>0</v>
      </c>
      <c r="G1492" s="19">
        <v>0</v>
      </c>
      <c r="H1492" s="19">
        <v>0</v>
      </c>
      <c r="I1492" s="19">
        <v>0</v>
      </c>
      <c r="J1492" s="19">
        <v>0</v>
      </c>
      <c r="K1492" s="19">
        <v>0</v>
      </c>
      <c r="L1492" s="19">
        <v>0</v>
      </c>
      <c r="M1492" s="19">
        <v>0</v>
      </c>
      <c r="N1492" s="19">
        <v>0</v>
      </c>
      <c r="O1492" s="19">
        <v>0</v>
      </c>
      <c r="P1492" s="19">
        <v>0</v>
      </c>
      <c r="Q1492" s="19">
        <v>0</v>
      </c>
      <c r="R1492" s="19">
        <v>0</v>
      </c>
      <c r="S1492" s="1" t="s">
        <v>47</v>
      </c>
      <c r="T1492" s="1" t="s">
        <v>17</v>
      </c>
      <c r="U1492" t="str">
        <f>IFERROR(VLOOKUP(JRC_IDEES_powergen[[#This Row],[Headers]],sections[#All],1,FALSE),U1491)</f>
        <v>CO2 emissions (kt CO2)</v>
      </c>
      <c r="V1492" t="str">
        <f>IFERROR(VLOOKUP(JRC_IDEES_powergen[[#This Row],[Headers]],ec[#All],3,FALSE),"")</f>
        <v>5541</v>
      </c>
      <c r="W1492" t="str">
        <f>VLOOKUP(MID(JRC_IDEES_powergen[[#This Row],[Source.Name]],25,2),Table5[#All],3,FALSE)</f>
        <v>Malta</v>
      </c>
    </row>
    <row r="1493" spans="2:23" x14ac:dyDescent="0.25">
      <c r="B1493" t="str">
        <f t="shared" si="23"/>
        <v>CO2 emissions (kt CO2) - 5545</v>
      </c>
      <c r="C1493" s="19">
        <v>0</v>
      </c>
      <c r="D1493" s="19">
        <v>0</v>
      </c>
      <c r="E1493" s="19">
        <v>0</v>
      </c>
      <c r="F1493" s="19">
        <v>0</v>
      </c>
      <c r="G1493" s="19">
        <v>0</v>
      </c>
      <c r="H1493" s="19">
        <v>0</v>
      </c>
      <c r="I1493" s="19">
        <v>0</v>
      </c>
      <c r="J1493" s="19">
        <v>0</v>
      </c>
      <c r="K1493" s="19">
        <v>0</v>
      </c>
      <c r="L1493" s="19">
        <v>0</v>
      </c>
      <c r="M1493" s="19">
        <v>0</v>
      </c>
      <c r="N1493" s="19">
        <v>0</v>
      </c>
      <c r="O1493" s="19">
        <v>0</v>
      </c>
      <c r="P1493" s="19">
        <v>0</v>
      </c>
      <c r="Q1493" s="19">
        <v>0</v>
      </c>
      <c r="R1493" s="19">
        <v>0</v>
      </c>
      <c r="S1493" s="1" t="s">
        <v>47</v>
      </c>
      <c r="T1493" s="1" t="s">
        <v>18</v>
      </c>
      <c r="U1493" t="str">
        <f>IFERROR(VLOOKUP(JRC_IDEES_powergen[[#This Row],[Headers]],sections[#All],1,FALSE),U1492)</f>
        <v>CO2 emissions (kt CO2)</v>
      </c>
      <c r="V1493" t="str">
        <f>IFERROR(VLOOKUP(JRC_IDEES_powergen[[#This Row],[Headers]],ec[#All],3,FALSE),"")</f>
        <v>55431</v>
      </c>
      <c r="W1493" t="str">
        <f>VLOOKUP(MID(JRC_IDEES_powergen[[#This Row],[Source.Name]],25,2),Table5[#All],3,FALSE)</f>
        <v>Malta</v>
      </c>
    </row>
    <row r="1494" spans="2:23" x14ac:dyDescent="0.25">
      <c r="B1494" t="str">
        <f t="shared" si="23"/>
        <v>CO2 emissions (kt CO2) - 0</v>
      </c>
      <c r="C1494" s="19">
        <v>0</v>
      </c>
      <c r="D1494" s="19">
        <v>0</v>
      </c>
      <c r="E1494" s="19">
        <v>0</v>
      </c>
      <c r="F1494" s="19">
        <v>0</v>
      </c>
      <c r="G1494" s="19">
        <v>0</v>
      </c>
      <c r="H1494" s="19">
        <v>0</v>
      </c>
      <c r="I1494" s="19">
        <v>0</v>
      </c>
      <c r="J1494" s="19">
        <v>0</v>
      </c>
      <c r="K1494" s="19">
        <v>0</v>
      </c>
      <c r="L1494" s="19">
        <v>0</v>
      </c>
      <c r="M1494" s="19">
        <v>0</v>
      </c>
      <c r="N1494" s="19">
        <v>0</v>
      </c>
      <c r="O1494" s="19">
        <v>0</v>
      </c>
      <c r="P1494" s="19">
        <v>0</v>
      </c>
      <c r="Q1494" s="19">
        <v>0</v>
      </c>
      <c r="R1494" s="19">
        <v>0</v>
      </c>
      <c r="S1494" s="1" t="s">
        <v>47</v>
      </c>
      <c r="T1494" s="1" t="s">
        <v>19</v>
      </c>
      <c r="U1494" t="str">
        <f>IFERROR(VLOOKUP(JRC_IDEES_powergen[[#This Row],[Headers]],sections[#All],1,FALSE),U1493)</f>
        <v>CO2 emissions (kt CO2)</v>
      </c>
      <c r="V1494" t="str">
        <f>IFERROR(VLOOKUP(JRC_IDEES_powergen[[#This Row],[Headers]],ec[#All],3,FALSE),"")</f>
        <v>5545</v>
      </c>
      <c r="W1494" t="str">
        <f>VLOOKUP(MID(JRC_IDEES_powergen[[#This Row],[Source.Name]],25,2),Table5[#All],3,FALSE)</f>
        <v>Malta</v>
      </c>
    </row>
    <row r="1495" spans="2:23" x14ac:dyDescent="0.25">
      <c r="B1495" t="str">
        <f t="shared" si="23"/>
        <v>CO2 emissions (kt CO2) - 7100</v>
      </c>
      <c r="C1495" s="19">
        <v>0</v>
      </c>
      <c r="D1495" s="19">
        <v>0</v>
      </c>
      <c r="E1495" s="19">
        <v>0</v>
      </c>
      <c r="F1495" s="19">
        <v>0</v>
      </c>
      <c r="G1495" s="19">
        <v>0</v>
      </c>
      <c r="H1495" s="19">
        <v>0</v>
      </c>
      <c r="I1495" s="19">
        <v>0</v>
      </c>
      <c r="J1495" s="19">
        <v>0</v>
      </c>
      <c r="K1495" s="19">
        <v>0</v>
      </c>
      <c r="L1495" s="19">
        <v>0</v>
      </c>
      <c r="M1495" s="19">
        <v>0</v>
      </c>
      <c r="N1495" s="19">
        <v>0</v>
      </c>
      <c r="O1495" s="19">
        <v>0</v>
      </c>
      <c r="P1495" s="19">
        <v>0</v>
      </c>
      <c r="Q1495" s="19">
        <v>0</v>
      </c>
      <c r="R1495" s="19">
        <v>0</v>
      </c>
      <c r="S1495" s="1" t="s">
        <v>47</v>
      </c>
      <c r="T1495" s="1" t="s">
        <v>20</v>
      </c>
      <c r="U1495" t="str">
        <f>IFERROR(VLOOKUP(JRC_IDEES_powergen[[#This Row],[Headers]],sections[#All],1,FALSE),U1494)</f>
        <v>CO2 emissions (kt CO2)</v>
      </c>
      <c r="V1495">
        <f>IFERROR(VLOOKUP(JRC_IDEES_powergen[[#This Row],[Headers]],ec[#All],3,FALSE),"")</f>
        <v>0</v>
      </c>
      <c r="W1495" t="str">
        <f>VLOOKUP(MID(JRC_IDEES_powergen[[#This Row],[Source.Name]],25,2),Table5[#All],3,FALSE)</f>
        <v>Malta</v>
      </c>
    </row>
    <row r="1496" spans="2:23" x14ac:dyDescent="0.25">
      <c r="B1496" t="str">
        <f t="shared" si="23"/>
        <v>CO2 emissions (kt CO2) - 55432</v>
      </c>
      <c r="C1496" s="19">
        <v>0</v>
      </c>
      <c r="D1496" s="19">
        <v>0</v>
      </c>
      <c r="E1496" s="19">
        <v>0</v>
      </c>
      <c r="F1496" s="19">
        <v>0</v>
      </c>
      <c r="G1496" s="19">
        <v>0</v>
      </c>
      <c r="H1496" s="19">
        <v>0</v>
      </c>
      <c r="I1496" s="19">
        <v>0</v>
      </c>
      <c r="J1496" s="19">
        <v>0</v>
      </c>
      <c r="K1496" s="19">
        <v>0</v>
      </c>
      <c r="L1496" s="19">
        <v>0</v>
      </c>
      <c r="M1496" s="19">
        <v>0</v>
      </c>
      <c r="N1496" s="19">
        <v>0</v>
      </c>
      <c r="O1496" s="19">
        <v>0</v>
      </c>
      <c r="P1496" s="19">
        <v>0</v>
      </c>
      <c r="Q1496" s="19">
        <v>0</v>
      </c>
      <c r="R1496" s="19">
        <v>0</v>
      </c>
      <c r="S1496" s="1" t="s">
        <v>47</v>
      </c>
      <c r="T1496" s="1" t="s">
        <v>21</v>
      </c>
      <c r="U1496" t="str">
        <f>IFERROR(VLOOKUP(JRC_IDEES_powergen[[#This Row],[Headers]],sections[#All],1,FALSE),U1495)</f>
        <v>CO2 emissions (kt CO2)</v>
      </c>
      <c r="V1496" t="str">
        <f>IFERROR(VLOOKUP(JRC_IDEES_powergen[[#This Row],[Headers]],ec[#All],3,FALSE),"")</f>
        <v>7100</v>
      </c>
      <c r="W1496" t="str">
        <f>VLOOKUP(MID(JRC_IDEES_powergen[[#This Row],[Source.Name]],25,2),Table5[#All],3,FALSE)</f>
        <v>Malta</v>
      </c>
    </row>
    <row r="1497" spans="2:23" x14ac:dyDescent="0.25">
      <c r="B1497" t="str">
        <f t="shared" si="23"/>
        <v>CO2 emissions (kt CO2) - 5532</v>
      </c>
      <c r="C1497" s="19">
        <v>0</v>
      </c>
      <c r="D1497" s="19">
        <v>0</v>
      </c>
      <c r="E1497" s="19">
        <v>0</v>
      </c>
      <c r="F1497" s="19">
        <v>0</v>
      </c>
      <c r="G1497" s="19">
        <v>0</v>
      </c>
      <c r="H1497" s="19">
        <v>0</v>
      </c>
      <c r="I1497" s="19">
        <v>0</v>
      </c>
      <c r="J1497" s="19">
        <v>0</v>
      </c>
      <c r="K1497" s="19">
        <v>0</v>
      </c>
      <c r="L1497" s="19">
        <v>0</v>
      </c>
      <c r="M1497" s="19">
        <v>0</v>
      </c>
      <c r="N1497" s="19">
        <v>0</v>
      </c>
      <c r="O1497" s="19">
        <v>0</v>
      </c>
      <c r="P1497" s="19">
        <v>0</v>
      </c>
      <c r="Q1497" s="19">
        <v>0</v>
      </c>
      <c r="R1497" s="19">
        <v>0</v>
      </c>
      <c r="S1497" s="1" t="s">
        <v>47</v>
      </c>
      <c r="T1497" s="1" t="s">
        <v>22</v>
      </c>
      <c r="U1497" t="str">
        <f>IFERROR(VLOOKUP(JRC_IDEES_powergen[[#This Row],[Headers]],sections[#All],1,FALSE),U1496)</f>
        <v>CO2 emissions (kt CO2)</v>
      </c>
      <c r="V1497" t="str">
        <f>IFERROR(VLOOKUP(JRC_IDEES_powergen[[#This Row],[Headers]],ec[#All],3,FALSE),"")</f>
        <v>55432</v>
      </c>
      <c r="W1497" t="str">
        <f>VLOOKUP(MID(JRC_IDEES_powergen[[#This Row],[Source.Name]],25,2),Table5[#All],3,FALSE)</f>
        <v>Malta</v>
      </c>
    </row>
    <row r="1498" spans="2:23" x14ac:dyDescent="0.25">
      <c r="B1498" t="str">
        <f t="shared" si="23"/>
        <v>CO2 emissions (kt CO2) - 5550</v>
      </c>
      <c r="C1498" s="19">
        <v>0</v>
      </c>
      <c r="D1498" s="19">
        <v>0</v>
      </c>
      <c r="E1498" s="19">
        <v>0</v>
      </c>
      <c r="F1498" s="19">
        <v>0</v>
      </c>
      <c r="G1498" s="19">
        <v>0</v>
      </c>
      <c r="H1498" s="19">
        <v>0</v>
      </c>
      <c r="I1498" s="19">
        <v>0</v>
      </c>
      <c r="J1498" s="19">
        <v>0</v>
      </c>
      <c r="K1498" s="19">
        <v>0</v>
      </c>
      <c r="L1498" s="19">
        <v>0</v>
      </c>
      <c r="M1498" s="19">
        <v>0</v>
      </c>
      <c r="N1498" s="19">
        <v>0</v>
      </c>
      <c r="O1498" s="19">
        <v>0</v>
      </c>
      <c r="P1498" s="19">
        <v>0</v>
      </c>
      <c r="Q1498" s="19">
        <v>0</v>
      </c>
      <c r="R1498" s="19">
        <v>0</v>
      </c>
      <c r="S1498" s="1" t="s">
        <v>47</v>
      </c>
      <c r="T1498" s="1" t="s">
        <v>23</v>
      </c>
      <c r="U1498" t="str">
        <f>IFERROR(VLOOKUP(JRC_IDEES_powergen[[#This Row],[Headers]],sections[#All],1,FALSE),U1497)</f>
        <v>CO2 emissions (kt CO2)</v>
      </c>
      <c r="V1498" t="str">
        <f>IFERROR(VLOOKUP(JRC_IDEES_powergen[[#This Row],[Headers]],ec[#All],3,FALSE),"")</f>
        <v>5532</v>
      </c>
      <c r="W1498" t="str">
        <f>VLOOKUP(MID(JRC_IDEES_powergen[[#This Row],[Source.Name]],25,2),Table5[#All],3,FALSE)</f>
        <v>Malta</v>
      </c>
    </row>
    <row r="1499" spans="2:23" x14ac:dyDescent="0.25">
      <c r="B1499" t="str">
        <f t="shared" si="23"/>
        <v>CO2 emissions (kt CO2) - 99998</v>
      </c>
      <c r="C1499" s="19">
        <v>0</v>
      </c>
      <c r="D1499" s="19">
        <v>0</v>
      </c>
      <c r="E1499" s="19">
        <v>0</v>
      </c>
      <c r="F1499" s="19">
        <v>0</v>
      </c>
      <c r="G1499" s="19">
        <v>0</v>
      </c>
      <c r="H1499" s="19">
        <v>0</v>
      </c>
      <c r="I1499" s="19">
        <v>0</v>
      </c>
      <c r="J1499" s="19">
        <v>0</v>
      </c>
      <c r="K1499" s="19">
        <v>0</v>
      </c>
      <c r="L1499" s="19">
        <v>0</v>
      </c>
      <c r="M1499" s="19">
        <v>0</v>
      </c>
      <c r="N1499" s="19">
        <v>0</v>
      </c>
      <c r="O1499" s="19">
        <v>0</v>
      </c>
      <c r="P1499" s="19">
        <v>0</v>
      </c>
      <c r="Q1499" s="19">
        <v>0</v>
      </c>
      <c r="R1499" s="19">
        <v>0</v>
      </c>
      <c r="S1499" s="1" t="s">
        <v>47</v>
      </c>
      <c r="T1499" s="1" t="s">
        <v>24</v>
      </c>
      <c r="U1499" t="str">
        <f>IFERROR(VLOOKUP(JRC_IDEES_powergen[[#This Row],[Headers]],sections[#All],1,FALSE),U1498)</f>
        <v>CO2 emissions (kt CO2)</v>
      </c>
      <c r="V1499" t="str">
        <f>IFERROR(VLOOKUP(JRC_IDEES_powergen[[#This Row],[Headers]],ec[#All],3,FALSE),"")</f>
        <v>5550</v>
      </c>
      <c r="W1499" t="str">
        <f>VLOOKUP(MID(JRC_IDEES_powergen[[#This Row],[Source.Name]],25,2),Table5[#All],3,FALSE)</f>
        <v>Malta</v>
      </c>
    </row>
    <row r="1500" spans="2:23" x14ac:dyDescent="0.25">
      <c r="B1500" t="str">
        <f t="shared" si="23"/>
        <v>CO2 emissions (kt CO2) - 99999</v>
      </c>
      <c r="C1500" s="19">
        <v>0</v>
      </c>
      <c r="D1500" s="19">
        <v>0</v>
      </c>
      <c r="E1500" s="19">
        <v>0</v>
      </c>
      <c r="F1500" s="19">
        <v>0</v>
      </c>
      <c r="G1500" s="19">
        <v>0</v>
      </c>
      <c r="H1500" s="19">
        <v>0</v>
      </c>
      <c r="I1500" s="19">
        <v>0</v>
      </c>
      <c r="J1500" s="19">
        <v>0</v>
      </c>
      <c r="K1500" s="19">
        <v>0</v>
      </c>
      <c r="L1500" s="19">
        <v>0</v>
      </c>
      <c r="M1500" s="19">
        <v>0</v>
      </c>
      <c r="N1500" s="19">
        <v>0</v>
      </c>
      <c r="O1500" s="19">
        <v>0</v>
      </c>
      <c r="P1500" s="19">
        <v>0</v>
      </c>
      <c r="Q1500" s="19">
        <v>0</v>
      </c>
      <c r="R1500" s="19">
        <v>0</v>
      </c>
      <c r="S1500" s="1" t="s">
        <v>47</v>
      </c>
      <c r="T1500" s="1" t="s">
        <v>25</v>
      </c>
      <c r="U1500" t="str">
        <f>IFERROR(VLOOKUP(JRC_IDEES_powergen[[#This Row],[Headers]],sections[#All],1,FALSE),U1499)</f>
        <v>CO2 emissions (kt CO2)</v>
      </c>
      <c r="V1500" t="str">
        <f>IFERROR(VLOOKUP(JRC_IDEES_powergen[[#This Row],[Headers]],ec[#All],3,FALSE),"")</f>
        <v>99998</v>
      </c>
      <c r="W1500" t="str">
        <f>VLOOKUP(MID(JRC_IDEES_powergen[[#This Row],[Source.Name]],25,2),Table5[#All],3,FALSE)</f>
        <v>Malta</v>
      </c>
    </row>
    <row r="1501" spans="2:23" x14ac:dyDescent="0.25">
      <c r="B1501" t="str">
        <f t="shared" si="23"/>
        <v/>
      </c>
      <c r="C1501" s="19">
        <v>0</v>
      </c>
      <c r="D1501" s="19">
        <v>0</v>
      </c>
      <c r="E1501" s="19">
        <v>0</v>
      </c>
      <c r="F1501" s="19">
        <v>0</v>
      </c>
      <c r="G1501" s="19">
        <v>0</v>
      </c>
      <c r="H1501" s="19">
        <v>0</v>
      </c>
      <c r="I1501" s="19">
        <v>0</v>
      </c>
      <c r="J1501" s="19">
        <v>0</v>
      </c>
      <c r="K1501" s="19">
        <v>0</v>
      </c>
      <c r="L1501" s="19">
        <v>0</v>
      </c>
      <c r="M1501" s="19">
        <v>0</v>
      </c>
      <c r="N1501" s="19">
        <v>0</v>
      </c>
      <c r="O1501" s="19">
        <v>0</v>
      </c>
      <c r="P1501" s="19">
        <v>0</v>
      </c>
      <c r="Q1501" s="19">
        <v>0</v>
      </c>
      <c r="R1501" s="19">
        <v>0</v>
      </c>
      <c r="S1501" s="1" t="s">
        <v>47</v>
      </c>
      <c r="T1501" s="1" t="s">
        <v>26</v>
      </c>
      <c r="U1501" t="str">
        <f>IFERROR(VLOOKUP(JRC_IDEES_powergen[[#This Row],[Headers]],sections[#All],1,FALSE),U1500)</f>
        <v>CO2 emissions (kt CO2)</v>
      </c>
      <c r="V1501" t="str">
        <f>IFERROR(VLOOKUP(JRC_IDEES_powergen[[#This Row],[Headers]],ec[#All],3,FALSE),"")</f>
        <v>99999</v>
      </c>
      <c r="W1501" t="str">
        <f>VLOOKUP(MID(JRC_IDEES_powergen[[#This Row],[Source.Name]],25,2),Table5[#All],3,FALSE)</f>
        <v>Malta</v>
      </c>
    </row>
    <row r="1502" spans="2:23" x14ac:dyDescent="0.25">
      <c r="B1502" t="str">
        <f t="shared" si="23"/>
        <v/>
      </c>
      <c r="C1502" s="19">
        <v>2000</v>
      </c>
      <c r="D1502" s="19">
        <v>2001</v>
      </c>
      <c r="E1502" s="19">
        <v>2002</v>
      </c>
      <c r="F1502" s="19">
        <v>2003</v>
      </c>
      <c r="G1502" s="19">
        <v>2004</v>
      </c>
      <c r="H1502" s="19">
        <v>2005</v>
      </c>
      <c r="I1502" s="19">
        <v>2006</v>
      </c>
      <c r="J1502" s="19">
        <v>2007</v>
      </c>
      <c r="K1502" s="19">
        <v>2008</v>
      </c>
      <c r="L1502" s="19">
        <v>2009</v>
      </c>
      <c r="M1502" s="19">
        <v>2010</v>
      </c>
      <c r="N1502" s="19">
        <v>2011</v>
      </c>
      <c r="O1502" s="19">
        <v>2012</v>
      </c>
      <c r="P1502" s="19">
        <v>2013</v>
      </c>
      <c r="Q1502" s="19">
        <v>2014</v>
      </c>
      <c r="R1502" s="19">
        <v>2015</v>
      </c>
      <c r="S1502" s="1" t="s">
        <v>48</v>
      </c>
      <c r="T1502" s="1" t="s">
        <v>2</v>
      </c>
      <c r="U1502" t="str">
        <f>IFERROR(VLOOKUP(JRC_IDEES_powergen[[#This Row],[Headers]],sections[#All],1,FALSE),U1501)</f>
        <v>CO2 emissions (kt CO2)</v>
      </c>
      <c r="V1502" t="str">
        <f>IFERROR(VLOOKUP(JRC_IDEES_powergen[[#This Row],[Headers]],ec[#All],3,FALSE),"")</f>
        <v/>
      </c>
      <c r="W1502" t="str">
        <f>VLOOKUP(MID(JRC_IDEES_powergen[[#This Row],[Source.Name]],25,2),Table5[#All],3,FALSE)</f>
        <v>Netherlands</v>
      </c>
    </row>
    <row r="1503" spans="2:23" x14ac:dyDescent="0.25">
      <c r="B1503" t="str">
        <f t="shared" si="23"/>
        <v>Total gross distributed heat production (GWh) - 0</v>
      </c>
      <c r="C1503" s="19">
        <v>13006.547710301022</v>
      </c>
      <c r="D1503" s="19">
        <v>13302.64965116279</v>
      </c>
      <c r="E1503" s="19">
        <v>13575.58139534884</v>
      </c>
      <c r="F1503" s="19">
        <v>14246.418488372092</v>
      </c>
      <c r="G1503" s="19">
        <v>13780.14441860465</v>
      </c>
      <c r="H1503" s="19">
        <v>13649.487536687846</v>
      </c>
      <c r="I1503" s="19">
        <v>6632.4667441860465</v>
      </c>
      <c r="J1503" s="19">
        <v>7065.064651162792</v>
      </c>
      <c r="K1503" s="19">
        <v>6718.5110465116286</v>
      </c>
      <c r="L1503" s="19">
        <v>6853.5826744186052</v>
      </c>
      <c r="M1503" s="19">
        <v>7026.7907332235727</v>
      </c>
      <c r="N1503" s="19">
        <v>6636.3054650163085</v>
      </c>
      <c r="O1503" s="19">
        <v>4810.8007225366027</v>
      </c>
      <c r="P1503" s="19">
        <v>5178.5123122282384</v>
      </c>
      <c r="Q1503" s="19">
        <v>5777.2934205176389</v>
      </c>
      <c r="R1503" s="19">
        <v>5260.1642815404248</v>
      </c>
      <c r="S1503" s="1" t="s">
        <v>48</v>
      </c>
      <c r="T1503" s="1" t="s">
        <v>3</v>
      </c>
      <c r="U1503" t="str">
        <f>IFERROR(VLOOKUP(JRC_IDEES_powergen[[#This Row],[Headers]],sections[#All],1,FALSE),U1502)</f>
        <v>Total gross distributed heat production (GWh)</v>
      </c>
      <c r="V1503" t="str">
        <f>IFERROR(VLOOKUP(JRC_IDEES_powergen[[#This Row],[Headers]],ec[#All],3,FALSE),"")</f>
        <v/>
      </c>
      <c r="W1503" t="str">
        <f>VLOOKUP(MID(JRC_IDEES_powergen[[#This Row],[Source.Name]],25,2),Table5[#All],3,FALSE)</f>
        <v>Netherlands</v>
      </c>
    </row>
    <row r="1504" spans="2:23" x14ac:dyDescent="0.25">
      <c r="B1504" t="str">
        <f t="shared" si="23"/>
        <v>Total gross distributed heat production (GWh) - 2100</v>
      </c>
      <c r="C1504" s="19">
        <v>13006.547710301022</v>
      </c>
      <c r="D1504" s="19">
        <v>13302.64965116279</v>
      </c>
      <c r="E1504" s="19">
        <v>13575.58139534884</v>
      </c>
      <c r="F1504" s="19">
        <v>14246.418488372092</v>
      </c>
      <c r="G1504" s="19">
        <v>13780.14441860465</v>
      </c>
      <c r="H1504" s="19">
        <v>13649.487536687846</v>
      </c>
      <c r="I1504" s="19">
        <v>6632.4667441860465</v>
      </c>
      <c r="J1504" s="19">
        <v>7065.064651162792</v>
      </c>
      <c r="K1504" s="19">
        <v>6718.5110465116286</v>
      </c>
      <c r="L1504" s="19">
        <v>6853.5826744186052</v>
      </c>
      <c r="M1504" s="19">
        <v>7026.7907332235727</v>
      </c>
      <c r="N1504" s="19">
        <v>6636.3054650163085</v>
      </c>
      <c r="O1504" s="19">
        <v>4810.8007225366027</v>
      </c>
      <c r="P1504" s="19">
        <v>5178.5123122282384</v>
      </c>
      <c r="Q1504" s="19">
        <v>5777.2934205176389</v>
      </c>
      <c r="R1504" s="19">
        <v>5260.1642815404248</v>
      </c>
      <c r="S1504" s="1" t="s">
        <v>48</v>
      </c>
      <c r="T1504" s="1" t="s">
        <v>4</v>
      </c>
      <c r="U1504" t="str">
        <f>IFERROR(VLOOKUP(JRC_IDEES_powergen[[#This Row],[Headers]],sections[#All],1,FALSE),U1503)</f>
        <v>Total gross distributed heat production (GWh)</v>
      </c>
      <c r="V1504">
        <f>IFERROR(VLOOKUP(JRC_IDEES_powergen[[#This Row],[Headers]],ec[#All],3,FALSE),"")</f>
        <v>0</v>
      </c>
      <c r="W1504" t="str">
        <f>VLOOKUP(MID(JRC_IDEES_powergen[[#This Row],[Source.Name]],25,2),Table5[#All],3,FALSE)</f>
        <v>Netherlands</v>
      </c>
    </row>
    <row r="1505" spans="2:23" x14ac:dyDescent="0.25">
      <c r="B1505" t="str">
        <f t="shared" si="23"/>
        <v>Total gross distributed heat production (GWh) - 2200</v>
      </c>
      <c r="C1505" s="19">
        <v>0</v>
      </c>
      <c r="D1505" s="19">
        <v>0</v>
      </c>
      <c r="E1505" s="19">
        <v>0</v>
      </c>
      <c r="F1505" s="19">
        <v>0</v>
      </c>
      <c r="G1505" s="19">
        <v>0</v>
      </c>
      <c r="H1505" s="19">
        <v>0</v>
      </c>
      <c r="I1505" s="19">
        <v>0</v>
      </c>
      <c r="J1505" s="19">
        <v>0</v>
      </c>
      <c r="K1505" s="19">
        <v>0</v>
      </c>
      <c r="L1505" s="19">
        <v>0</v>
      </c>
      <c r="M1505" s="19">
        <v>0</v>
      </c>
      <c r="N1505" s="19">
        <v>0</v>
      </c>
      <c r="O1505" s="19">
        <v>0</v>
      </c>
      <c r="P1505" s="19">
        <v>0</v>
      </c>
      <c r="Q1505" s="19">
        <v>0</v>
      </c>
      <c r="R1505" s="19">
        <v>0</v>
      </c>
      <c r="S1505" s="1" t="s">
        <v>48</v>
      </c>
      <c r="T1505" s="1" t="s">
        <v>5</v>
      </c>
      <c r="U1505" t="str">
        <f>IFERROR(VLOOKUP(JRC_IDEES_powergen[[#This Row],[Headers]],sections[#All],1,FALSE),U1504)</f>
        <v>Total gross distributed heat production (GWh)</v>
      </c>
      <c r="V1505" t="str">
        <f>IFERROR(VLOOKUP(JRC_IDEES_powergen[[#This Row],[Headers]],ec[#All],3,FALSE),"")</f>
        <v>2100</v>
      </c>
      <c r="W1505" t="str">
        <f>VLOOKUP(MID(JRC_IDEES_powergen[[#This Row],[Source.Name]],25,2),Table5[#All],3,FALSE)</f>
        <v>Netherlands</v>
      </c>
    </row>
    <row r="1506" spans="2:23" x14ac:dyDescent="0.25">
      <c r="B1506" t="str">
        <f t="shared" si="23"/>
        <v>Total gross distributed heat production (GWh) - 3210</v>
      </c>
      <c r="C1506" s="19">
        <v>0</v>
      </c>
      <c r="D1506" s="19">
        <v>0</v>
      </c>
      <c r="E1506" s="19">
        <v>0</v>
      </c>
      <c r="F1506" s="19">
        <v>0</v>
      </c>
      <c r="G1506" s="19">
        <v>0</v>
      </c>
      <c r="H1506" s="19">
        <v>0</v>
      </c>
      <c r="I1506" s="19">
        <v>0</v>
      </c>
      <c r="J1506" s="19">
        <v>0</v>
      </c>
      <c r="K1506" s="19">
        <v>0</v>
      </c>
      <c r="L1506" s="19">
        <v>0</v>
      </c>
      <c r="M1506" s="19">
        <v>0</v>
      </c>
      <c r="N1506" s="19">
        <v>0</v>
      </c>
      <c r="O1506" s="19">
        <v>0</v>
      </c>
      <c r="P1506" s="19">
        <v>0</v>
      </c>
      <c r="Q1506" s="19">
        <v>0</v>
      </c>
      <c r="R1506" s="19">
        <v>0</v>
      </c>
      <c r="S1506" s="1" t="s">
        <v>48</v>
      </c>
      <c r="T1506" s="1" t="s">
        <v>6</v>
      </c>
      <c r="U1506" t="str">
        <f>IFERROR(VLOOKUP(JRC_IDEES_powergen[[#This Row],[Headers]],sections[#All],1,FALSE),U1505)</f>
        <v>Total gross distributed heat production (GWh)</v>
      </c>
      <c r="V1506" t="str">
        <f>IFERROR(VLOOKUP(JRC_IDEES_powergen[[#This Row],[Headers]],ec[#All],3,FALSE),"")</f>
        <v>2200</v>
      </c>
      <c r="W1506" t="str">
        <f>VLOOKUP(MID(JRC_IDEES_powergen[[#This Row],[Source.Name]],25,2),Table5[#All],3,FALSE)</f>
        <v>Netherlands</v>
      </c>
    </row>
    <row r="1507" spans="2:23" x14ac:dyDescent="0.25">
      <c r="B1507" t="str">
        <f t="shared" si="23"/>
        <v>Total gross distributed heat production (GWh) - 3260</v>
      </c>
      <c r="C1507" s="19">
        <v>8046.5260686281053</v>
      </c>
      <c r="D1507" s="19">
        <v>8928.9336433526078</v>
      </c>
      <c r="E1507" s="19">
        <v>9406.844266071621</v>
      </c>
      <c r="F1507" s="19">
        <v>9764.2026725169671</v>
      </c>
      <c r="G1507" s="19">
        <v>9070.0910194539174</v>
      </c>
      <c r="H1507" s="19">
        <v>8984.9987773836456</v>
      </c>
      <c r="I1507" s="19">
        <v>2427.8333167221303</v>
      </c>
      <c r="J1507" s="19">
        <v>2965.7517464060675</v>
      </c>
      <c r="K1507" s="19">
        <v>2552.7193417767207</v>
      </c>
      <c r="L1507" s="19">
        <v>2251.5925441568588</v>
      </c>
      <c r="M1507" s="19">
        <v>2663.9711351671699</v>
      </c>
      <c r="N1507" s="19">
        <v>2584.5317184182295</v>
      </c>
      <c r="O1507" s="19">
        <v>2465.0499797183588</v>
      </c>
      <c r="P1507" s="19">
        <v>2654.961511075021</v>
      </c>
      <c r="Q1507" s="19">
        <v>3450.101986337294</v>
      </c>
      <c r="R1507" s="19">
        <v>3152.8422213699073</v>
      </c>
      <c r="S1507" s="1" t="s">
        <v>48</v>
      </c>
      <c r="T1507" s="1" t="s">
        <v>7</v>
      </c>
      <c r="U1507" t="str">
        <f>IFERROR(VLOOKUP(JRC_IDEES_powergen[[#This Row],[Headers]],sections[#All],1,FALSE),U1506)</f>
        <v>Total gross distributed heat production (GWh)</v>
      </c>
      <c r="V1507" t="str">
        <f>IFERROR(VLOOKUP(JRC_IDEES_powergen[[#This Row],[Headers]],ec[#All],3,FALSE),"")</f>
        <v>3210</v>
      </c>
      <c r="W1507" t="str">
        <f>VLOOKUP(MID(JRC_IDEES_powergen[[#This Row],[Source.Name]],25,2),Table5[#All],3,FALSE)</f>
        <v>Netherlands</v>
      </c>
    </row>
    <row r="1508" spans="2:23" x14ac:dyDescent="0.25">
      <c r="B1508" t="str">
        <f t="shared" si="23"/>
        <v>Total gross distributed heat production (GWh) - 0</v>
      </c>
      <c r="C1508" s="19">
        <v>0</v>
      </c>
      <c r="D1508" s="19">
        <v>0</v>
      </c>
      <c r="E1508" s="19">
        <v>0</v>
      </c>
      <c r="F1508" s="19">
        <v>0</v>
      </c>
      <c r="G1508" s="19">
        <v>0</v>
      </c>
      <c r="H1508" s="19">
        <v>0</v>
      </c>
      <c r="I1508" s="19">
        <v>0</v>
      </c>
      <c r="J1508" s="19">
        <v>0</v>
      </c>
      <c r="K1508" s="19">
        <v>0</v>
      </c>
      <c r="L1508" s="19">
        <v>0</v>
      </c>
      <c r="M1508" s="19">
        <v>0</v>
      </c>
      <c r="N1508" s="19">
        <v>0</v>
      </c>
      <c r="O1508" s="19">
        <v>0</v>
      </c>
      <c r="P1508" s="19">
        <v>0</v>
      </c>
      <c r="Q1508" s="19">
        <v>0</v>
      </c>
      <c r="R1508" s="19">
        <v>0</v>
      </c>
      <c r="S1508" s="1" t="s">
        <v>48</v>
      </c>
      <c r="T1508" s="1" t="s">
        <v>8</v>
      </c>
      <c r="U1508" t="str">
        <f>IFERROR(VLOOKUP(JRC_IDEES_powergen[[#This Row],[Headers]],sections[#All],1,FALSE),U1507)</f>
        <v>Total gross distributed heat production (GWh)</v>
      </c>
      <c r="V1508" t="str">
        <f>IFERROR(VLOOKUP(JRC_IDEES_powergen[[#This Row],[Headers]],ec[#All],3,FALSE),"")</f>
        <v>3260</v>
      </c>
      <c r="W1508" t="str">
        <f>VLOOKUP(MID(JRC_IDEES_powergen[[#This Row],[Source.Name]],25,2),Table5[#All],3,FALSE)</f>
        <v>Netherlands</v>
      </c>
    </row>
    <row r="1509" spans="2:23" x14ac:dyDescent="0.25">
      <c r="B1509" t="str">
        <f t="shared" si="23"/>
        <v>Total gross distributed heat production (GWh) - 3270A</v>
      </c>
      <c r="C1509" s="19">
        <v>0</v>
      </c>
      <c r="D1509" s="19">
        <v>0</v>
      </c>
      <c r="E1509" s="19">
        <v>0</v>
      </c>
      <c r="F1509" s="19">
        <v>0</v>
      </c>
      <c r="G1509" s="19">
        <v>0</v>
      </c>
      <c r="H1509" s="19">
        <v>0</v>
      </c>
      <c r="I1509" s="19">
        <v>0</v>
      </c>
      <c r="J1509" s="19">
        <v>0</v>
      </c>
      <c r="K1509" s="19">
        <v>0</v>
      </c>
      <c r="L1509" s="19">
        <v>0</v>
      </c>
      <c r="M1509" s="19">
        <v>0</v>
      </c>
      <c r="N1509" s="19">
        <v>0</v>
      </c>
      <c r="O1509" s="19">
        <v>0</v>
      </c>
      <c r="P1509" s="19">
        <v>0</v>
      </c>
      <c r="Q1509" s="19">
        <v>0</v>
      </c>
      <c r="R1509" s="19">
        <v>0</v>
      </c>
      <c r="S1509" s="1" t="s">
        <v>48</v>
      </c>
      <c r="T1509" s="1" t="s">
        <v>9</v>
      </c>
      <c r="U1509" t="str">
        <f>IFERROR(VLOOKUP(JRC_IDEES_powergen[[#This Row],[Headers]],sections[#All],1,FALSE),U1508)</f>
        <v>Total gross distributed heat production (GWh)</v>
      </c>
      <c r="V1509">
        <f>IFERROR(VLOOKUP(JRC_IDEES_powergen[[#This Row],[Headers]],ec[#All],3,FALSE),"")</f>
        <v>0</v>
      </c>
      <c r="W1509" t="str">
        <f>VLOOKUP(MID(JRC_IDEES_powergen[[#This Row],[Source.Name]],25,2),Table5[#All],3,FALSE)</f>
        <v>Netherlands</v>
      </c>
    </row>
    <row r="1510" spans="2:23" x14ac:dyDescent="0.25">
      <c r="B1510" t="str">
        <f t="shared" si="23"/>
        <v>Total gross distributed heat production (GWh) - 3280</v>
      </c>
      <c r="C1510" s="19">
        <v>0</v>
      </c>
      <c r="D1510" s="19">
        <v>0</v>
      </c>
      <c r="E1510" s="19">
        <v>0</v>
      </c>
      <c r="F1510" s="19">
        <v>0</v>
      </c>
      <c r="G1510" s="19">
        <v>0</v>
      </c>
      <c r="H1510" s="19">
        <v>0</v>
      </c>
      <c r="I1510" s="19">
        <v>0</v>
      </c>
      <c r="J1510" s="19">
        <v>0</v>
      </c>
      <c r="K1510" s="19">
        <v>0</v>
      </c>
      <c r="L1510" s="19">
        <v>0</v>
      </c>
      <c r="M1510" s="19">
        <v>0</v>
      </c>
      <c r="N1510" s="19">
        <v>0</v>
      </c>
      <c r="O1510" s="19">
        <v>0</v>
      </c>
      <c r="P1510" s="19">
        <v>0</v>
      </c>
      <c r="Q1510" s="19">
        <v>0</v>
      </c>
      <c r="R1510" s="19">
        <v>0</v>
      </c>
      <c r="S1510" s="1" t="s">
        <v>48</v>
      </c>
      <c r="T1510" s="1" t="s">
        <v>10</v>
      </c>
      <c r="U1510" t="str">
        <f>IFERROR(VLOOKUP(JRC_IDEES_powergen[[#This Row],[Headers]],sections[#All],1,FALSE),U1509)</f>
        <v>Total gross distributed heat production (GWh)</v>
      </c>
      <c r="V1510" t="str">
        <f>IFERROR(VLOOKUP(JRC_IDEES_powergen[[#This Row],[Headers]],ec[#All],3,FALSE),"")</f>
        <v>3270A</v>
      </c>
      <c r="W1510" t="str">
        <f>VLOOKUP(MID(JRC_IDEES_powergen[[#This Row],[Source.Name]],25,2),Table5[#All],3,FALSE)</f>
        <v>Netherlands</v>
      </c>
    </row>
    <row r="1511" spans="2:23" x14ac:dyDescent="0.25">
      <c r="B1511" t="str">
        <f t="shared" si="23"/>
        <v/>
      </c>
      <c r="C1511" s="19">
        <v>0</v>
      </c>
      <c r="D1511" s="19">
        <v>0</v>
      </c>
      <c r="E1511" s="19">
        <v>0</v>
      </c>
      <c r="F1511" s="19">
        <v>0</v>
      </c>
      <c r="G1511" s="19">
        <v>0</v>
      </c>
      <c r="H1511" s="19">
        <v>0</v>
      </c>
      <c r="I1511" s="19">
        <v>0</v>
      </c>
      <c r="J1511" s="19">
        <v>0</v>
      </c>
      <c r="K1511" s="19">
        <v>0</v>
      </c>
      <c r="L1511" s="19">
        <v>0</v>
      </c>
      <c r="M1511" s="19">
        <v>0</v>
      </c>
      <c r="N1511" s="19">
        <v>0</v>
      </c>
      <c r="O1511" s="19">
        <v>0</v>
      </c>
      <c r="P1511" s="19">
        <v>0</v>
      </c>
      <c r="Q1511" s="19">
        <v>0</v>
      </c>
      <c r="R1511" s="19">
        <v>0</v>
      </c>
      <c r="S1511" s="1" t="s">
        <v>48</v>
      </c>
      <c r="T1511" s="1" t="s">
        <v>11</v>
      </c>
      <c r="U1511" t="str">
        <f>IFERROR(VLOOKUP(JRC_IDEES_powergen[[#This Row],[Headers]],sections[#All],1,FALSE),U1510)</f>
        <v>Total gross distributed heat production (GWh)</v>
      </c>
      <c r="V1511" t="str">
        <f>IFERROR(VLOOKUP(JRC_IDEES_powergen[[#This Row],[Headers]],ec[#All],3,FALSE),"")</f>
        <v>3280</v>
      </c>
      <c r="W1511" t="str">
        <f>VLOOKUP(MID(JRC_IDEES_powergen[[#This Row],[Source.Name]],25,2),Table5[#All],3,FALSE)</f>
        <v>Netherlands</v>
      </c>
    </row>
    <row r="1512" spans="2:23" x14ac:dyDescent="0.25">
      <c r="B1512" t="str">
        <f t="shared" si="23"/>
        <v>Total gross distributed heat production (GWh) - 4100</v>
      </c>
      <c r="C1512" s="19">
        <v>3771.735634564357</v>
      </c>
      <c r="D1512" s="19">
        <v>3393.580288319456</v>
      </c>
      <c r="E1512" s="19">
        <v>2939.2736152528423</v>
      </c>
      <c r="F1512" s="19">
        <v>3245.7830239862692</v>
      </c>
      <c r="G1512" s="19">
        <v>3356.6570443746996</v>
      </c>
      <c r="H1512" s="19">
        <v>3347.1460289185688</v>
      </c>
      <c r="I1512" s="19">
        <v>2833.8532229316334</v>
      </c>
      <c r="J1512" s="19">
        <v>2737.6169966825241</v>
      </c>
      <c r="K1512" s="19">
        <v>2699.4681588283265</v>
      </c>
      <c r="L1512" s="19">
        <v>2744.4553416387935</v>
      </c>
      <c r="M1512" s="19">
        <v>2420.946269497183</v>
      </c>
      <c r="N1512" s="19">
        <v>2095.0634982409583</v>
      </c>
      <c r="O1512" s="19">
        <v>2340.6347213080448</v>
      </c>
      <c r="P1512" s="19">
        <v>2506.1069016060756</v>
      </c>
      <c r="Q1512" s="19">
        <v>2227.2221717729972</v>
      </c>
      <c r="R1512" s="19">
        <v>1902.6373567543965</v>
      </c>
      <c r="S1512" s="1" t="s">
        <v>48</v>
      </c>
      <c r="T1512" s="1" t="s">
        <v>12</v>
      </c>
      <c r="U1512" t="str">
        <f>IFERROR(VLOOKUP(JRC_IDEES_powergen[[#This Row],[Headers]],sections[#All],1,FALSE),U1511)</f>
        <v>Total gross distributed heat production (GWh)</v>
      </c>
      <c r="V1512" t="str">
        <f>IFERROR(VLOOKUP(JRC_IDEES_powergen[[#This Row],[Headers]],ec[#All],3,FALSE),"")</f>
        <v/>
      </c>
      <c r="W1512" t="str">
        <f>VLOOKUP(MID(JRC_IDEES_powergen[[#This Row],[Source.Name]],25,2),Table5[#All],3,FALSE)</f>
        <v>Netherlands</v>
      </c>
    </row>
    <row r="1513" spans="2:23" x14ac:dyDescent="0.25">
      <c r="B1513" t="str">
        <f t="shared" si="23"/>
        <v>Total gross distributed heat production (GWh) - 5542</v>
      </c>
      <c r="C1513" s="19">
        <v>3771.735634564357</v>
      </c>
      <c r="D1513" s="19">
        <v>3393.580288319456</v>
      </c>
      <c r="E1513" s="19">
        <v>2939.2736152528423</v>
      </c>
      <c r="F1513" s="19">
        <v>3245.7830239862692</v>
      </c>
      <c r="G1513" s="19">
        <v>3356.6570443746996</v>
      </c>
      <c r="H1513" s="19">
        <v>3347.1460289185688</v>
      </c>
      <c r="I1513" s="19">
        <v>2833.8532229316334</v>
      </c>
      <c r="J1513" s="19">
        <v>2737.6169966825241</v>
      </c>
      <c r="K1513" s="19">
        <v>2699.4681588283265</v>
      </c>
      <c r="L1513" s="19">
        <v>2744.4553416387935</v>
      </c>
      <c r="M1513" s="19">
        <v>2420.946269497183</v>
      </c>
      <c r="N1513" s="19">
        <v>2095.0634982409583</v>
      </c>
      <c r="O1513" s="19">
        <v>2340.6347213080448</v>
      </c>
      <c r="P1513" s="19">
        <v>2506.1069016060756</v>
      </c>
      <c r="Q1513" s="19">
        <v>2227.2221717729972</v>
      </c>
      <c r="R1513" s="19">
        <v>1902.6373567543965</v>
      </c>
      <c r="S1513" s="1" t="s">
        <v>48</v>
      </c>
      <c r="T1513" s="1" t="s">
        <v>13</v>
      </c>
      <c r="U1513" t="str">
        <f>IFERROR(VLOOKUP(JRC_IDEES_powergen[[#This Row],[Headers]],sections[#All],1,FALSE),U1512)</f>
        <v>Total gross distributed heat production (GWh)</v>
      </c>
      <c r="V1513" t="str">
        <f>IFERROR(VLOOKUP(JRC_IDEES_powergen[[#This Row],[Headers]],ec[#All],3,FALSE),"")</f>
        <v>4100</v>
      </c>
      <c r="W1513" t="str">
        <f>VLOOKUP(MID(JRC_IDEES_powergen[[#This Row],[Source.Name]],25,2),Table5[#All],3,FALSE)</f>
        <v>Netherlands</v>
      </c>
    </row>
    <row r="1514" spans="2:23" x14ac:dyDescent="0.25">
      <c r="B1514" t="str">
        <f t="shared" si="23"/>
        <v>Total gross distributed heat production (GWh) - 4200</v>
      </c>
      <c r="C1514" s="19">
        <v>0</v>
      </c>
      <c r="D1514" s="19">
        <v>0</v>
      </c>
      <c r="E1514" s="19">
        <v>0</v>
      </c>
      <c r="F1514" s="19">
        <v>0</v>
      </c>
      <c r="G1514" s="19">
        <v>0</v>
      </c>
      <c r="H1514" s="19">
        <v>0</v>
      </c>
      <c r="I1514" s="19">
        <v>0</v>
      </c>
      <c r="J1514" s="19">
        <v>0</v>
      </c>
      <c r="K1514" s="19">
        <v>0</v>
      </c>
      <c r="L1514" s="19">
        <v>0</v>
      </c>
      <c r="M1514" s="19">
        <v>0</v>
      </c>
      <c r="N1514" s="19">
        <v>0</v>
      </c>
      <c r="O1514" s="19">
        <v>0</v>
      </c>
      <c r="P1514" s="19">
        <v>0</v>
      </c>
      <c r="Q1514" s="19">
        <v>0</v>
      </c>
      <c r="R1514" s="19">
        <v>0</v>
      </c>
      <c r="S1514" s="1" t="s">
        <v>48</v>
      </c>
      <c r="T1514" s="1" t="s">
        <v>14</v>
      </c>
      <c r="U1514" t="str">
        <f>IFERROR(VLOOKUP(JRC_IDEES_powergen[[#This Row],[Headers]],sections[#All],1,FALSE),U1513)</f>
        <v>Total gross distributed heat production (GWh)</v>
      </c>
      <c r="V1514" t="str">
        <f>IFERROR(VLOOKUP(JRC_IDEES_powergen[[#This Row],[Headers]],ec[#All],3,FALSE),"")</f>
        <v>5542</v>
      </c>
      <c r="W1514" t="str">
        <f>VLOOKUP(MID(JRC_IDEES_powergen[[#This Row],[Source.Name]],25,2),Table5[#All],3,FALSE)</f>
        <v>Netherlands</v>
      </c>
    </row>
    <row r="1515" spans="2:23" x14ac:dyDescent="0.25">
      <c r="B1515" t="str">
        <f t="shared" si="23"/>
        <v>Total gross distributed heat production (GWh) - 0</v>
      </c>
      <c r="C1515" s="19">
        <v>0</v>
      </c>
      <c r="D1515" s="19">
        <v>0</v>
      </c>
      <c r="E1515" s="19">
        <v>0</v>
      </c>
      <c r="F1515" s="19">
        <v>0</v>
      </c>
      <c r="G1515" s="19">
        <v>0</v>
      </c>
      <c r="H1515" s="19">
        <v>0</v>
      </c>
      <c r="I1515" s="19">
        <v>0</v>
      </c>
      <c r="J1515" s="19">
        <v>0</v>
      </c>
      <c r="K1515" s="19">
        <v>0</v>
      </c>
      <c r="L1515" s="19">
        <v>0</v>
      </c>
      <c r="M1515" s="19">
        <v>0</v>
      </c>
      <c r="N1515" s="19">
        <v>0</v>
      </c>
      <c r="O1515" s="19">
        <v>0</v>
      </c>
      <c r="P1515" s="19">
        <v>0</v>
      </c>
      <c r="Q1515" s="19">
        <v>0</v>
      </c>
      <c r="R1515" s="19">
        <v>0</v>
      </c>
      <c r="S1515" s="1" t="s">
        <v>48</v>
      </c>
      <c r="T1515" s="1" t="s">
        <v>15</v>
      </c>
      <c r="U1515" t="str">
        <f>IFERROR(VLOOKUP(JRC_IDEES_powergen[[#This Row],[Headers]],sections[#All],1,FALSE),U1514)</f>
        <v>Total gross distributed heat production (GWh)</v>
      </c>
      <c r="V1515" t="str">
        <f>IFERROR(VLOOKUP(JRC_IDEES_powergen[[#This Row],[Headers]],ec[#All],3,FALSE),"")</f>
        <v>4200</v>
      </c>
      <c r="W1515" t="str">
        <f>VLOOKUP(MID(JRC_IDEES_powergen[[#This Row],[Source.Name]],25,2),Table5[#All],3,FALSE)</f>
        <v>Netherlands</v>
      </c>
    </row>
    <row r="1516" spans="2:23" x14ac:dyDescent="0.25">
      <c r="B1516" t="str">
        <f t="shared" si="23"/>
        <v>Total gross distributed heat production (GWh) - 5541</v>
      </c>
      <c r="C1516" s="19">
        <v>540.66172083714821</v>
      </c>
      <c r="D1516" s="19">
        <v>444.98520473503527</v>
      </c>
      <c r="E1516" s="19">
        <v>572.6556524847756</v>
      </c>
      <c r="F1516" s="19">
        <v>549.91465586024935</v>
      </c>
      <c r="G1516" s="19">
        <v>611.36163797995721</v>
      </c>
      <c r="H1516" s="19">
        <v>575.6123625651577</v>
      </c>
      <c r="I1516" s="19">
        <v>596.61980027276422</v>
      </c>
      <c r="J1516" s="19">
        <v>592.18439475799937</v>
      </c>
      <c r="K1516" s="19">
        <v>658.02159392072178</v>
      </c>
      <c r="L1516" s="19">
        <v>947.36599044287038</v>
      </c>
      <c r="M1516" s="19">
        <v>1029.0765842963531</v>
      </c>
      <c r="N1516" s="19">
        <v>1056.8328079361993</v>
      </c>
      <c r="O1516" s="19">
        <v>5.1160215101986779</v>
      </c>
      <c r="P1516" s="19">
        <v>17.443899547142056</v>
      </c>
      <c r="Q1516" s="19">
        <v>99.969262407347458</v>
      </c>
      <c r="R1516" s="19">
        <v>204.68470341612087</v>
      </c>
      <c r="S1516" s="1" t="s">
        <v>48</v>
      </c>
      <c r="T1516" s="1" t="s">
        <v>16</v>
      </c>
      <c r="U1516" t="str">
        <f>IFERROR(VLOOKUP(JRC_IDEES_powergen[[#This Row],[Headers]],sections[#All],1,FALSE),U1515)</f>
        <v>Total gross distributed heat production (GWh)</v>
      </c>
      <c r="V1516">
        <f>IFERROR(VLOOKUP(JRC_IDEES_powergen[[#This Row],[Headers]],ec[#All],3,FALSE),"")</f>
        <v>0</v>
      </c>
      <c r="W1516" t="str">
        <f>VLOOKUP(MID(JRC_IDEES_powergen[[#This Row],[Source.Name]],25,2),Table5[#All],3,FALSE)</f>
        <v>Netherlands</v>
      </c>
    </row>
    <row r="1517" spans="2:23" x14ac:dyDescent="0.25">
      <c r="B1517" t="str">
        <f t="shared" si="23"/>
        <v>Total gross distributed heat production (GWh) - 55431</v>
      </c>
      <c r="C1517" s="19">
        <v>0</v>
      </c>
      <c r="D1517" s="19">
        <v>0</v>
      </c>
      <c r="E1517" s="19">
        <v>0</v>
      </c>
      <c r="F1517" s="19">
        <v>0</v>
      </c>
      <c r="G1517" s="19">
        <v>0</v>
      </c>
      <c r="H1517" s="19">
        <v>0</v>
      </c>
      <c r="I1517" s="19">
        <v>0</v>
      </c>
      <c r="J1517" s="19">
        <v>0</v>
      </c>
      <c r="K1517" s="19">
        <v>0</v>
      </c>
      <c r="L1517" s="19">
        <v>0</v>
      </c>
      <c r="M1517" s="19">
        <v>0</v>
      </c>
      <c r="N1517" s="19">
        <v>0</v>
      </c>
      <c r="O1517" s="19">
        <v>5.1160215101986779</v>
      </c>
      <c r="P1517" s="19">
        <v>17.443899547142056</v>
      </c>
      <c r="Q1517" s="19">
        <v>99.969262407347458</v>
      </c>
      <c r="R1517" s="19">
        <v>204.68470341612087</v>
      </c>
      <c r="S1517" s="1" t="s">
        <v>48</v>
      </c>
      <c r="T1517" s="1" t="s">
        <v>17</v>
      </c>
      <c r="U1517" t="str">
        <f>IFERROR(VLOOKUP(JRC_IDEES_powergen[[#This Row],[Headers]],sections[#All],1,FALSE),U1516)</f>
        <v>Total gross distributed heat production (GWh)</v>
      </c>
      <c r="V1517" t="str">
        <f>IFERROR(VLOOKUP(JRC_IDEES_powergen[[#This Row],[Headers]],ec[#All],3,FALSE),"")</f>
        <v>5541</v>
      </c>
      <c r="W1517" t="str">
        <f>VLOOKUP(MID(JRC_IDEES_powergen[[#This Row],[Source.Name]],25,2),Table5[#All],3,FALSE)</f>
        <v>Netherlands</v>
      </c>
    </row>
    <row r="1518" spans="2:23" x14ac:dyDescent="0.25">
      <c r="B1518" t="str">
        <f t="shared" si="23"/>
        <v>Total gross distributed heat production (GWh) - 5545</v>
      </c>
      <c r="C1518" s="19">
        <v>540.66172083714821</v>
      </c>
      <c r="D1518" s="19">
        <v>444.98520473503527</v>
      </c>
      <c r="E1518" s="19">
        <v>572.6556524847756</v>
      </c>
      <c r="F1518" s="19">
        <v>549.91465586024935</v>
      </c>
      <c r="G1518" s="19">
        <v>611.36163797995721</v>
      </c>
      <c r="H1518" s="19">
        <v>575.6123625651577</v>
      </c>
      <c r="I1518" s="19">
        <v>596.61980027276422</v>
      </c>
      <c r="J1518" s="19">
        <v>592.18439475799937</v>
      </c>
      <c r="K1518" s="19">
        <v>658.02159392072178</v>
      </c>
      <c r="L1518" s="19">
        <v>947.36599044287038</v>
      </c>
      <c r="M1518" s="19">
        <v>1029.0765842963531</v>
      </c>
      <c r="N1518" s="19">
        <v>1056.8328079361993</v>
      </c>
      <c r="O1518" s="19">
        <v>0</v>
      </c>
      <c r="P1518" s="19">
        <v>0</v>
      </c>
      <c r="Q1518" s="19">
        <v>0</v>
      </c>
      <c r="R1518" s="19">
        <v>0</v>
      </c>
      <c r="S1518" s="1" t="s">
        <v>48</v>
      </c>
      <c r="T1518" s="1" t="s">
        <v>18</v>
      </c>
      <c r="U1518" t="str">
        <f>IFERROR(VLOOKUP(JRC_IDEES_powergen[[#This Row],[Headers]],sections[#All],1,FALSE),U1517)</f>
        <v>Total gross distributed heat production (GWh)</v>
      </c>
      <c r="V1518" t="str">
        <f>IFERROR(VLOOKUP(JRC_IDEES_powergen[[#This Row],[Headers]],ec[#All],3,FALSE),"")</f>
        <v>55431</v>
      </c>
      <c r="W1518" t="str">
        <f>VLOOKUP(MID(JRC_IDEES_powergen[[#This Row],[Source.Name]],25,2),Table5[#All],3,FALSE)</f>
        <v>Netherlands</v>
      </c>
    </row>
    <row r="1519" spans="2:23" x14ac:dyDescent="0.25">
      <c r="B1519" t="str">
        <f t="shared" si="23"/>
        <v>Total gross distributed heat production (GWh) - 0</v>
      </c>
      <c r="C1519" s="19">
        <v>0</v>
      </c>
      <c r="D1519" s="19">
        <v>0</v>
      </c>
      <c r="E1519" s="19">
        <v>0</v>
      </c>
      <c r="F1519" s="19">
        <v>0</v>
      </c>
      <c r="G1519" s="19">
        <v>0</v>
      </c>
      <c r="H1519" s="19">
        <v>0</v>
      </c>
      <c r="I1519" s="19">
        <v>0</v>
      </c>
      <c r="J1519" s="19">
        <v>0</v>
      </c>
      <c r="K1519" s="19">
        <v>0</v>
      </c>
      <c r="L1519" s="19">
        <v>0</v>
      </c>
      <c r="M1519" s="19">
        <v>0</v>
      </c>
      <c r="N1519" s="19">
        <v>0</v>
      </c>
      <c r="O1519" s="19">
        <v>0</v>
      </c>
      <c r="P1519" s="19">
        <v>0</v>
      </c>
      <c r="Q1519" s="19">
        <v>0</v>
      </c>
      <c r="R1519" s="19">
        <v>0</v>
      </c>
      <c r="S1519" s="1" t="s">
        <v>48</v>
      </c>
      <c r="T1519" s="1" t="s">
        <v>19</v>
      </c>
      <c r="U1519" t="str">
        <f>IFERROR(VLOOKUP(JRC_IDEES_powergen[[#This Row],[Headers]],sections[#All],1,FALSE),U1518)</f>
        <v>Total gross distributed heat production (GWh)</v>
      </c>
      <c r="V1519" t="str">
        <f>IFERROR(VLOOKUP(JRC_IDEES_powergen[[#This Row],[Headers]],ec[#All],3,FALSE),"")</f>
        <v>5545</v>
      </c>
      <c r="W1519" t="str">
        <f>VLOOKUP(MID(JRC_IDEES_powergen[[#This Row],[Source.Name]],25,2),Table5[#All],3,FALSE)</f>
        <v>Netherlands</v>
      </c>
    </row>
    <row r="1520" spans="2:23" x14ac:dyDescent="0.25">
      <c r="B1520" t="str">
        <f t="shared" si="23"/>
        <v>Total gross distributed heat production (GWh) - 7100</v>
      </c>
      <c r="C1520" s="19">
        <v>647.62428627141185</v>
      </c>
      <c r="D1520" s="19">
        <v>535.15051475569078</v>
      </c>
      <c r="E1520" s="19">
        <v>656.80786153960139</v>
      </c>
      <c r="F1520" s="19">
        <v>686.51813600860669</v>
      </c>
      <c r="G1520" s="19">
        <v>742.03471679607537</v>
      </c>
      <c r="H1520" s="19">
        <v>741.73036782047268</v>
      </c>
      <c r="I1520" s="19">
        <v>774.16040425951883</v>
      </c>
      <c r="J1520" s="19">
        <v>769.51151331620144</v>
      </c>
      <c r="K1520" s="19">
        <v>808.30195198586</v>
      </c>
      <c r="L1520" s="19">
        <v>910.16879818008272</v>
      </c>
      <c r="M1520" s="19">
        <v>912.79674426286692</v>
      </c>
      <c r="N1520" s="19">
        <v>899.87744042092208</v>
      </c>
      <c r="O1520" s="19">
        <v>0</v>
      </c>
      <c r="P1520" s="19">
        <v>0</v>
      </c>
      <c r="Q1520" s="19">
        <v>0</v>
      </c>
      <c r="R1520" s="19">
        <v>0</v>
      </c>
      <c r="S1520" s="1" t="s">
        <v>48</v>
      </c>
      <c r="T1520" s="1" t="s">
        <v>20</v>
      </c>
      <c r="U1520" t="str">
        <f>IFERROR(VLOOKUP(JRC_IDEES_powergen[[#This Row],[Headers]],sections[#All],1,FALSE),U1519)</f>
        <v>Total gross distributed heat production (GWh)</v>
      </c>
      <c r="V1520">
        <f>IFERROR(VLOOKUP(JRC_IDEES_powergen[[#This Row],[Headers]],ec[#All],3,FALSE),"")</f>
        <v>0</v>
      </c>
      <c r="W1520" t="str">
        <f>VLOOKUP(MID(JRC_IDEES_powergen[[#This Row],[Source.Name]],25,2),Table5[#All],3,FALSE)</f>
        <v>Netherlands</v>
      </c>
    </row>
    <row r="1521" spans="2:23" x14ac:dyDescent="0.25">
      <c r="B1521" t="str">
        <f t="shared" si="23"/>
        <v>Total gross distributed heat production (GWh) - 55432</v>
      </c>
      <c r="C1521" s="19">
        <v>0</v>
      </c>
      <c r="D1521" s="19">
        <v>0</v>
      </c>
      <c r="E1521" s="19">
        <v>0</v>
      </c>
      <c r="F1521" s="19">
        <v>0</v>
      </c>
      <c r="G1521" s="19">
        <v>0</v>
      </c>
      <c r="H1521" s="19">
        <v>0</v>
      </c>
      <c r="I1521" s="19">
        <v>0</v>
      </c>
      <c r="J1521" s="19">
        <v>0</v>
      </c>
      <c r="K1521" s="19">
        <v>0</v>
      </c>
      <c r="L1521" s="19">
        <v>0</v>
      </c>
      <c r="M1521" s="19">
        <v>0</v>
      </c>
      <c r="N1521" s="19">
        <v>0</v>
      </c>
      <c r="O1521" s="19">
        <v>0</v>
      </c>
      <c r="P1521" s="19">
        <v>0</v>
      </c>
      <c r="Q1521" s="19">
        <v>0</v>
      </c>
      <c r="R1521" s="19">
        <v>0</v>
      </c>
      <c r="S1521" s="1" t="s">
        <v>48</v>
      </c>
      <c r="T1521" s="1" t="s">
        <v>21</v>
      </c>
      <c r="U1521" t="str">
        <f>IFERROR(VLOOKUP(JRC_IDEES_powergen[[#This Row],[Headers]],sections[#All],1,FALSE),U1520)</f>
        <v>Total gross distributed heat production (GWh)</v>
      </c>
      <c r="V1521" t="str">
        <f>IFERROR(VLOOKUP(JRC_IDEES_powergen[[#This Row],[Headers]],ec[#All],3,FALSE),"")</f>
        <v>7100</v>
      </c>
      <c r="W1521" t="str">
        <f>VLOOKUP(MID(JRC_IDEES_powergen[[#This Row],[Source.Name]],25,2),Table5[#All],3,FALSE)</f>
        <v>Netherlands</v>
      </c>
    </row>
    <row r="1522" spans="2:23" x14ac:dyDescent="0.25">
      <c r="B1522" t="str">
        <f t="shared" si="23"/>
        <v>Total gross distributed heat production (GWh) - 5532</v>
      </c>
      <c r="C1522" s="19">
        <v>647.62428627141185</v>
      </c>
      <c r="D1522" s="19">
        <v>535.15051475569078</v>
      </c>
      <c r="E1522" s="19">
        <v>656.80786153960139</v>
      </c>
      <c r="F1522" s="19">
        <v>686.51813600860669</v>
      </c>
      <c r="G1522" s="19">
        <v>742.03471679607537</v>
      </c>
      <c r="H1522" s="19">
        <v>741.73036782047268</v>
      </c>
      <c r="I1522" s="19">
        <v>774.16040425951883</v>
      </c>
      <c r="J1522" s="19">
        <v>769.51151331620144</v>
      </c>
      <c r="K1522" s="19">
        <v>808.30195198586</v>
      </c>
      <c r="L1522" s="19">
        <v>910.16879818008272</v>
      </c>
      <c r="M1522" s="19">
        <v>912.79674426286692</v>
      </c>
      <c r="N1522" s="19">
        <v>899.87744042092208</v>
      </c>
      <c r="O1522" s="19">
        <v>0</v>
      </c>
      <c r="P1522" s="19">
        <v>0</v>
      </c>
      <c r="Q1522" s="19">
        <v>0</v>
      </c>
      <c r="R1522" s="19">
        <v>0</v>
      </c>
      <c r="S1522" s="1" t="s">
        <v>48</v>
      </c>
      <c r="T1522" s="1" t="s">
        <v>22</v>
      </c>
      <c r="U1522" t="str">
        <f>IFERROR(VLOOKUP(JRC_IDEES_powergen[[#This Row],[Headers]],sections[#All],1,FALSE),U1521)</f>
        <v>Total gross distributed heat production (GWh)</v>
      </c>
      <c r="V1522" t="str">
        <f>IFERROR(VLOOKUP(JRC_IDEES_powergen[[#This Row],[Headers]],ec[#All],3,FALSE),"")</f>
        <v>55432</v>
      </c>
      <c r="W1522" t="str">
        <f>VLOOKUP(MID(JRC_IDEES_powergen[[#This Row],[Source.Name]],25,2),Table5[#All],3,FALSE)</f>
        <v>Netherlands</v>
      </c>
    </row>
    <row r="1523" spans="2:23" x14ac:dyDescent="0.25">
      <c r="B1523" t="str">
        <f t="shared" si="23"/>
        <v>Total gross distributed heat production (GWh) - 5550</v>
      </c>
      <c r="C1523" s="19">
        <v>0</v>
      </c>
      <c r="D1523" s="19">
        <v>0</v>
      </c>
      <c r="E1523" s="19">
        <v>0</v>
      </c>
      <c r="F1523" s="19">
        <v>0</v>
      </c>
      <c r="G1523" s="19">
        <v>0</v>
      </c>
      <c r="H1523" s="19">
        <v>0</v>
      </c>
      <c r="I1523" s="19">
        <v>0</v>
      </c>
      <c r="J1523" s="19">
        <v>0</v>
      </c>
      <c r="K1523" s="19">
        <v>0</v>
      </c>
      <c r="L1523" s="19">
        <v>0</v>
      </c>
      <c r="M1523" s="19">
        <v>0</v>
      </c>
      <c r="N1523" s="19">
        <v>0</v>
      </c>
      <c r="O1523" s="19">
        <v>0</v>
      </c>
      <c r="P1523" s="19">
        <v>0</v>
      </c>
      <c r="Q1523" s="19">
        <v>0</v>
      </c>
      <c r="R1523" s="19">
        <v>0</v>
      </c>
      <c r="S1523" s="1" t="s">
        <v>48</v>
      </c>
      <c r="T1523" s="1" t="s">
        <v>23</v>
      </c>
      <c r="U1523" t="str">
        <f>IFERROR(VLOOKUP(JRC_IDEES_powergen[[#This Row],[Headers]],sections[#All],1,FALSE),U1522)</f>
        <v>Total gross distributed heat production (GWh)</v>
      </c>
      <c r="V1523" t="str">
        <f>IFERROR(VLOOKUP(JRC_IDEES_powergen[[#This Row],[Headers]],ec[#All],3,FALSE),"")</f>
        <v>5532</v>
      </c>
      <c r="W1523" t="str">
        <f>VLOOKUP(MID(JRC_IDEES_powergen[[#This Row],[Source.Name]],25,2),Table5[#All],3,FALSE)</f>
        <v>Netherlands</v>
      </c>
    </row>
    <row r="1524" spans="2:23" x14ac:dyDescent="0.25">
      <c r="B1524" t="str">
        <f t="shared" si="23"/>
        <v>Total gross distributed heat production (GWh) - 99998</v>
      </c>
      <c r="C1524" s="19">
        <v>0</v>
      </c>
      <c r="D1524" s="19">
        <v>0</v>
      </c>
      <c r="E1524" s="19">
        <v>0</v>
      </c>
      <c r="F1524" s="19">
        <v>0</v>
      </c>
      <c r="G1524" s="19">
        <v>0</v>
      </c>
      <c r="H1524" s="19">
        <v>0</v>
      </c>
      <c r="I1524" s="19">
        <v>0</v>
      </c>
      <c r="J1524" s="19">
        <v>0</v>
      </c>
      <c r="K1524" s="19">
        <v>0</v>
      </c>
      <c r="L1524" s="19">
        <v>0</v>
      </c>
      <c r="M1524" s="19">
        <v>0</v>
      </c>
      <c r="N1524" s="19">
        <v>0</v>
      </c>
      <c r="O1524" s="19">
        <v>0</v>
      </c>
      <c r="P1524" s="19">
        <v>0</v>
      </c>
      <c r="Q1524" s="19">
        <v>0</v>
      </c>
      <c r="R1524" s="19">
        <v>0</v>
      </c>
      <c r="S1524" s="1" t="s">
        <v>48</v>
      </c>
      <c r="T1524" s="1" t="s">
        <v>24</v>
      </c>
      <c r="U1524" t="str">
        <f>IFERROR(VLOOKUP(JRC_IDEES_powergen[[#This Row],[Headers]],sections[#All],1,FALSE),U1523)</f>
        <v>Total gross distributed heat production (GWh)</v>
      </c>
      <c r="V1524" t="str">
        <f>IFERROR(VLOOKUP(JRC_IDEES_powergen[[#This Row],[Headers]],ec[#All],3,FALSE),"")</f>
        <v>5550</v>
      </c>
      <c r="W1524" t="str">
        <f>VLOOKUP(MID(JRC_IDEES_powergen[[#This Row],[Source.Name]],25,2),Table5[#All],3,FALSE)</f>
        <v>Netherlands</v>
      </c>
    </row>
    <row r="1525" spans="2:23" x14ac:dyDescent="0.25">
      <c r="B1525" t="str">
        <f t="shared" si="23"/>
        <v>Total gross distributed heat production (GWh) - 99999</v>
      </c>
      <c r="C1525" s="19">
        <v>0</v>
      </c>
      <c r="D1525" s="19">
        <v>0</v>
      </c>
      <c r="E1525" s="19">
        <v>0</v>
      </c>
      <c r="F1525" s="19">
        <v>0</v>
      </c>
      <c r="G1525" s="19">
        <v>0</v>
      </c>
      <c r="H1525" s="19">
        <v>0</v>
      </c>
      <c r="I1525" s="19">
        <v>0</v>
      </c>
      <c r="J1525" s="19">
        <v>0</v>
      </c>
      <c r="K1525" s="19">
        <v>0</v>
      </c>
      <c r="L1525" s="19">
        <v>0</v>
      </c>
      <c r="M1525" s="19">
        <v>0</v>
      </c>
      <c r="N1525" s="19">
        <v>0</v>
      </c>
      <c r="O1525" s="19">
        <v>0</v>
      </c>
      <c r="P1525" s="19">
        <v>0</v>
      </c>
      <c r="Q1525" s="19">
        <v>0</v>
      </c>
      <c r="R1525" s="19">
        <v>0</v>
      </c>
      <c r="S1525" s="1" t="s">
        <v>48</v>
      </c>
      <c r="T1525" s="1" t="s">
        <v>25</v>
      </c>
      <c r="U1525" t="str">
        <f>IFERROR(VLOOKUP(JRC_IDEES_powergen[[#This Row],[Headers]],sections[#All],1,FALSE),U1524)</f>
        <v>Total gross distributed heat production (GWh)</v>
      </c>
      <c r="V1525" t="str">
        <f>IFERROR(VLOOKUP(JRC_IDEES_powergen[[#This Row],[Headers]],ec[#All],3,FALSE),"")</f>
        <v>99998</v>
      </c>
      <c r="W1525" t="str">
        <f>VLOOKUP(MID(JRC_IDEES_powergen[[#This Row],[Source.Name]],25,2),Table5[#All],3,FALSE)</f>
        <v>Netherlands</v>
      </c>
    </row>
    <row r="1526" spans="2:23" x14ac:dyDescent="0.25">
      <c r="B1526" t="str">
        <f t="shared" si="23"/>
        <v/>
      </c>
      <c r="C1526" s="19">
        <v>0</v>
      </c>
      <c r="D1526" s="19">
        <v>0</v>
      </c>
      <c r="E1526" s="19">
        <v>0</v>
      </c>
      <c r="F1526" s="19">
        <v>0</v>
      </c>
      <c r="G1526" s="19">
        <v>0</v>
      </c>
      <c r="H1526" s="19">
        <v>0</v>
      </c>
      <c r="I1526" s="19">
        <v>0</v>
      </c>
      <c r="J1526" s="19">
        <v>0</v>
      </c>
      <c r="K1526" s="19">
        <v>0</v>
      </c>
      <c r="L1526" s="19">
        <v>0</v>
      </c>
      <c r="M1526" s="19">
        <v>0</v>
      </c>
      <c r="N1526" s="19">
        <v>0</v>
      </c>
      <c r="O1526" s="19">
        <v>0</v>
      </c>
      <c r="P1526" s="19">
        <v>0</v>
      </c>
      <c r="Q1526" s="19">
        <v>0</v>
      </c>
      <c r="R1526" s="19">
        <v>0</v>
      </c>
      <c r="S1526" s="1" t="s">
        <v>48</v>
      </c>
      <c r="T1526" s="1" t="s">
        <v>26</v>
      </c>
      <c r="U1526" t="str">
        <f>IFERROR(VLOOKUP(JRC_IDEES_powergen[[#This Row],[Headers]],sections[#All],1,FALSE),U1525)</f>
        <v>Total gross distributed heat production (GWh)</v>
      </c>
      <c r="V1526" t="str">
        <f>IFERROR(VLOOKUP(JRC_IDEES_powergen[[#This Row],[Headers]],ec[#All],3,FALSE),"")</f>
        <v>99999</v>
      </c>
      <c r="W1526" t="str">
        <f>VLOOKUP(MID(JRC_IDEES_powergen[[#This Row],[Source.Name]],25,2),Table5[#All],3,FALSE)</f>
        <v>Netherlands</v>
      </c>
    </row>
    <row r="1527" spans="2:23" x14ac:dyDescent="0.25">
      <c r="B1527" t="str">
        <f t="shared" si="23"/>
        <v/>
      </c>
      <c r="C1527" s="19"/>
      <c r="D1527" s="19"/>
      <c r="E1527" s="19"/>
      <c r="F1527" s="19"/>
      <c r="G1527" s="19"/>
      <c r="H1527" s="19"/>
      <c r="I1527" s="19"/>
      <c r="J1527" s="19"/>
      <c r="K1527" s="19"/>
      <c r="L1527" s="19"/>
      <c r="M1527" s="19"/>
      <c r="N1527" s="19"/>
      <c r="O1527" s="19"/>
      <c r="P1527" s="19"/>
      <c r="Q1527" s="19"/>
      <c r="R1527" s="19"/>
      <c r="S1527" s="1" t="s">
        <v>48</v>
      </c>
      <c r="T1527" s="1"/>
      <c r="U1527" t="str">
        <f>IFERROR(VLOOKUP(JRC_IDEES_powergen[[#This Row],[Headers]],sections[#All],1,FALSE),U1526)</f>
        <v>Total gross distributed heat production (GWh)</v>
      </c>
      <c r="V1527" t="str">
        <f>IFERROR(VLOOKUP(JRC_IDEES_powergen[[#This Row],[Headers]],ec[#All],3,FALSE),"")</f>
        <v/>
      </c>
      <c r="W1527" t="str">
        <f>VLOOKUP(MID(JRC_IDEES_powergen[[#This Row],[Source.Name]],25,2),Table5[#All],3,FALSE)</f>
        <v>Netherlands</v>
      </c>
    </row>
    <row r="1528" spans="2:23" x14ac:dyDescent="0.25">
      <c r="B1528" t="str">
        <f t="shared" si="23"/>
        <v>Transformation input (ktoe) - 0</v>
      </c>
      <c r="C1528" s="19">
        <v>1421.2171529283205</v>
      </c>
      <c r="D1528" s="19">
        <v>1340.55529</v>
      </c>
      <c r="E1528" s="19">
        <v>1479.51478</v>
      </c>
      <c r="F1528" s="19">
        <v>1504.24746</v>
      </c>
      <c r="G1528" s="19">
        <v>1431.9339199999999</v>
      </c>
      <c r="H1528" s="19">
        <v>1411.9441938160935</v>
      </c>
      <c r="I1528" s="19">
        <v>652.30179999999996</v>
      </c>
      <c r="J1528" s="19">
        <v>693.20771000000013</v>
      </c>
      <c r="K1528" s="19">
        <v>664.20732999999996</v>
      </c>
      <c r="L1528" s="19">
        <v>706.95075999999995</v>
      </c>
      <c r="M1528" s="19">
        <v>735.14587176668317</v>
      </c>
      <c r="N1528" s="19">
        <v>693.49619845515247</v>
      </c>
      <c r="O1528" s="19">
        <v>471.23606772455054</v>
      </c>
      <c r="P1528" s="19">
        <v>498.97281801368177</v>
      </c>
      <c r="Q1528" s="19">
        <v>670.93903790660556</v>
      </c>
      <c r="R1528" s="19">
        <v>540.43554103429369</v>
      </c>
      <c r="S1528" s="1" t="s">
        <v>48</v>
      </c>
      <c r="T1528" s="1" t="s">
        <v>27</v>
      </c>
      <c r="U1528" t="str">
        <f>IFERROR(VLOOKUP(JRC_IDEES_powergen[[#This Row],[Headers]],sections[#All],1,FALSE),U1527)</f>
        <v>Transformation input (ktoe)</v>
      </c>
      <c r="V1528" t="str">
        <f>IFERROR(VLOOKUP(JRC_IDEES_powergen[[#This Row],[Headers]],ec[#All],3,FALSE),"")</f>
        <v/>
      </c>
      <c r="W1528" t="str">
        <f>VLOOKUP(MID(JRC_IDEES_powergen[[#This Row],[Source.Name]],25,2),Table5[#All],3,FALSE)</f>
        <v>Netherlands</v>
      </c>
    </row>
    <row r="1529" spans="2:23" x14ac:dyDescent="0.25">
      <c r="B1529" t="str">
        <f t="shared" si="23"/>
        <v>Transformation input (ktoe) - 2100</v>
      </c>
      <c r="C1529" s="19">
        <v>1421.2171529283205</v>
      </c>
      <c r="D1529" s="19">
        <v>1340.55529</v>
      </c>
      <c r="E1529" s="19">
        <v>1479.51478</v>
      </c>
      <c r="F1529" s="19">
        <v>1504.24746</v>
      </c>
      <c r="G1529" s="19">
        <v>1431.9339199999999</v>
      </c>
      <c r="H1529" s="19">
        <v>1411.9441938160935</v>
      </c>
      <c r="I1529" s="19">
        <v>652.30179999999996</v>
      </c>
      <c r="J1529" s="19">
        <v>693.20771000000013</v>
      </c>
      <c r="K1529" s="19">
        <v>664.20732999999996</v>
      </c>
      <c r="L1529" s="19">
        <v>706.95075999999995</v>
      </c>
      <c r="M1529" s="19">
        <v>735.14587176668317</v>
      </c>
      <c r="N1529" s="19">
        <v>693.49619845515247</v>
      </c>
      <c r="O1529" s="19">
        <v>471.23606772455054</v>
      </c>
      <c r="P1529" s="19">
        <v>498.97281801368177</v>
      </c>
      <c r="Q1529" s="19">
        <v>670.93903790660556</v>
      </c>
      <c r="R1529" s="19">
        <v>540.43554103429369</v>
      </c>
      <c r="S1529" s="1" t="s">
        <v>48</v>
      </c>
      <c r="T1529" s="1" t="s">
        <v>4</v>
      </c>
      <c r="U1529" t="str">
        <f>IFERROR(VLOOKUP(JRC_IDEES_powergen[[#This Row],[Headers]],sections[#All],1,FALSE),U1528)</f>
        <v>Transformation input (ktoe)</v>
      </c>
      <c r="V1529">
        <f>IFERROR(VLOOKUP(JRC_IDEES_powergen[[#This Row],[Headers]],ec[#All],3,FALSE),"")</f>
        <v>0</v>
      </c>
      <c r="W1529" t="str">
        <f>VLOOKUP(MID(JRC_IDEES_powergen[[#This Row],[Source.Name]],25,2),Table5[#All],3,FALSE)</f>
        <v>Netherlands</v>
      </c>
    </row>
    <row r="1530" spans="2:23" x14ac:dyDescent="0.25">
      <c r="B1530" t="str">
        <f t="shared" si="23"/>
        <v>Transformation input (ktoe) - 2200</v>
      </c>
      <c r="C1530" s="19">
        <v>0</v>
      </c>
      <c r="D1530" s="19">
        <v>0</v>
      </c>
      <c r="E1530" s="19">
        <v>0</v>
      </c>
      <c r="F1530" s="19">
        <v>0</v>
      </c>
      <c r="G1530" s="19">
        <v>0</v>
      </c>
      <c r="H1530" s="19">
        <v>0</v>
      </c>
      <c r="I1530" s="19">
        <v>0</v>
      </c>
      <c r="J1530" s="19">
        <v>0</v>
      </c>
      <c r="K1530" s="19">
        <v>0</v>
      </c>
      <c r="L1530" s="19">
        <v>0</v>
      </c>
      <c r="M1530" s="19">
        <v>0</v>
      </c>
      <c r="N1530" s="19">
        <v>0</v>
      </c>
      <c r="O1530" s="19">
        <v>0</v>
      </c>
      <c r="P1530" s="19">
        <v>0</v>
      </c>
      <c r="Q1530" s="19">
        <v>0</v>
      </c>
      <c r="R1530" s="19">
        <v>0</v>
      </c>
      <c r="S1530" s="1" t="s">
        <v>48</v>
      </c>
      <c r="T1530" s="1" t="s">
        <v>5</v>
      </c>
      <c r="U1530" t="str">
        <f>IFERROR(VLOOKUP(JRC_IDEES_powergen[[#This Row],[Headers]],sections[#All],1,FALSE),U1529)</f>
        <v>Transformation input (ktoe)</v>
      </c>
      <c r="V1530" t="str">
        <f>IFERROR(VLOOKUP(JRC_IDEES_powergen[[#This Row],[Headers]],ec[#All],3,FALSE),"")</f>
        <v>2100</v>
      </c>
      <c r="W1530" t="str">
        <f>VLOOKUP(MID(JRC_IDEES_powergen[[#This Row],[Source.Name]],25,2),Table5[#All],3,FALSE)</f>
        <v>Netherlands</v>
      </c>
    </row>
    <row r="1531" spans="2:23" x14ac:dyDescent="0.25">
      <c r="B1531" t="str">
        <f t="shared" si="23"/>
        <v>Transformation input (ktoe) - 3210</v>
      </c>
      <c r="C1531" s="19">
        <v>0</v>
      </c>
      <c r="D1531" s="19">
        <v>0</v>
      </c>
      <c r="E1531" s="19">
        <v>0</v>
      </c>
      <c r="F1531" s="19">
        <v>0</v>
      </c>
      <c r="G1531" s="19">
        <v>0</v>
      </c>
      <c r="H1531" s="19">
        <v>0</v>
      </c>
      <c r="I1531" s="19">
        <v>0</v>
      </c>
      <c r="J1531" s="19">
        <v>0</v>
      </c>
      <c r="K1531" s="19">
        <v>0</v>
      </c>
      <c r="L1531" s="19">
        <v>0</v>
      </c>
      <c r="M1531" s="19">
        <v>0</v>
      </c>
      <c r="N1531" s="19">
        <v>0</v>
      </c>
      <c r="O1531" s="19">
        <v>0</v>
      </c>
      <c r="P1531" s="19">
        <v>0</v>
      </c>
      <c r="Q1531" s="19">
        <v>0</v>
      </c>
      <c r="R1531" s="19">
        <v>0</v>
      </c>
      <c r="S1531" s="1" t="s">
        <v>48</v>
      </c>
      <c r="T1531" s="1" t="s">
        <v>6</v>
      </c>
      <c r="U1531" t="str">
        <f>IFERROR(VLOOKUP(JRC_IDEES_powergen[[#This Row],[Headers]],sections[#All],1,FALSE),U1530)</f>
        <v>Transformation input (ktoe)</v>
      </c>
      <c r="V1531" t="str">
        <f>IFERROR(VLOOKUP(JRC_IDEES_powergen[[#This Row],[Headers]],ec[#All],3,FALSE),"")</f>
        <v>2200</v>
      </c>
      <c r="W1531" t="str">
        <f>VLOOKUP(MID(JRC_IDEES_powergen[[#This Row],[Source.Name]],25,2),Table5[#All],3,FALSE)</f>
        <v>Netherlands</v>
      </c>
    </row>
    <row r="1532" spans="2:23" x14ac:dyDescent="0.25">
      <c r="B1532" t="str">
        <f t="shared" si="23"/>
        <v>Transformation input (ktoe) - 3260</v>
      </c>
      <c r="C1532" s="19">
        <v>810.70325754022156</v>
      </c>
      <c r="D1532" s="19">
        <v>817.14549999999997</v>
      </c>
      <c r="E1532" s="19">
        <v>922.96722999999997</v>
      </c>
      <c r="F1532" s="19">
        <v>941.31845999999996</v>
      </c>
      <c r="G1532" s="19">
        <v>875.46654000000001</v>
      </c>
      <c r="H1532" s="19">
        <v>872.23897282517521</v>
      </c>
      <c r="I1532" s="19">
        <v>221.30316999999999</v>
      </c>
      <c r="J1532" s="19">
        <v>272.00355999999999</v>
      </c>
      <c r="K1532" s="19">
        <v>234.23098999999999</v>
      </c>
      <c r="L1532" s="19">
        <v>223.44346999999999</v>
      </c>
      <c r="M1532" s="19">
        <v>261.23796642815563</v>
      </c>
      <c r="N1532" s="19">
        <v>254.75970177939612</v>
      </c>
      <c r="O1532" s="19">
        <v>253.67086100589074</v>
      </c>
      <c r="P1532" s="19">
        <v>265.54902934172713</v>
      </c>
      <c r="Q1532" s="19">
        <v>441.50398549894032</v>
      </c>
      <c r="R1532" s="19">
        <v>329.24799923626182</v>
      </c>
      <c r="S1532" s="1" t="s">
        <v>48</v>
      </c>
      <c r="T1532" s="1" t="s">
        <v>7</v>
      </c>
      <c r="U1532" t="str">
        <f>IFERROR(VLOOKUP(JRC_IDEES_powergen[[#This Row],[Headers]],sections[#All],1,FALSE),U1531)</f>
        <v>Transformation input (ktoe)</v>
      </c>
      <c r="V1532" t="str">
        <f>IFERROR(VLOOKUP(JRC_IDEES_powergen[[#This Row],[Headers]],ec[#All],3,FALSE),"")</f>
        <v>3210</v>
      </c>
      <c r="W1532" t="str">
        <f>VLOOKUP(MID(JRC_IDEES_powergen[[#This Row],[Source.Name]],25,2),Table5[#All],3,FALSE)</f>
        <v>Netherlands</v>
      </c>
    </row>
    <row r="1533" spans="2:23" x14ac:dyDescent="0.25">
      <c r="B1533" t="str">
        <f t="shared" si="23"/>
        <v>Transformation input (ktoe) - 0</v>
      </c>
      <c r="C1533" s="19">
        <v>0</v>
      </c>
      <c r="D1533" s="19">
        <v>0</v>
      </c>
      <c r="E1533" s="19">
        <v>0</v>
      </c>
      <c r="F1533" s="19">
        <v>0</v>
      </c>
      <c r="G1533" s="19">
        <v>0</v>
      </c>
      <c r="H1533" s="19">
        <v>0</v>
      </c>
      <c r="I1533" s="19">
        <v>0</v>
      </c>
      <c r="J1533" s="19">
        <v>0</v>
      </c>
      <c r="K1533" s="19">
        <v>0</v>
      </c>
      <c r="L1533" s="19">
        <v>0</v>
      </c>
      <c r="M1533" s="19">
        <v>0</v>
      </c>
      <c r="N1533" s="19">
        <v>0</v>
      </c>
      <c r="O1533" s="19">
        <v>0</v>
      </c>
      <c r="P1533" s="19">
        <v>0</v>
      </c>
      <c r="Q1533" s="19">
        <v>0</v>
      </c>
      <c r="R1533" s="19">
        <v>0</v>
      </c>
      <c r="S1533" s="1" t="s">
        <v>48</v>
      </c>
      <c r="T1533" s="1" t="s">
        <v>8</v>
      </c>
      <c r="U1533" t="str">
        <f>IFERROR(VLOOKUP(JRC_IDEES_powergen[[#This Row],[Headers]],sections[#All],1,FALSE),U1532)</f>
        <v>Transformation input (ktoe)</v>
      </c>
      <c r="V1533" t="str">
        <f>IFERROR(VLOOKUP(JRC_IDEES_powergen[[#This Row],[Headers]],ec[#All],3,FALSE),"")</f>
        <v>3260</v>
      </c>
      <c r="W1533" t="str">
        <f>VLOOKUP(MID(JRC_IDEES_powergen[[#This Row],[Source.Name]],25,2),Table5[#All],3,FALSE)</f>
        <v>Netherlands</v>
      </c>
    </row>
    <row r="1534" spans="2:23" x14ac:dyDescent="0.25">
      <c r="B1534" t="str">
        <f t="shared" si="23"/>
        <v>Transformation input (ktoe) - 3270A</v>
      </c>
      <c r="C1534" s="19">
        <v>0</v>
      </c>
      <c r="D1534" s="19">
        <v>0</v>
      </c>
      <c r="E1534" s="19">
        <v>0</v>
      </c>
      <c r="F1534" s="19">
        <v>0</v>
      </c>
      <c r="G1534" s="19">
        <v>0</v>
      </c>
      <c r="H1534" s="19">
        <v>0</v>
      </c>
      <c r="I1534" s="19">
        <v>0</v>
      </c>
      <c r="J1534" s="19">
        <v>0</v>
      </c>
      <c r="K1534" s="19">
        <v>0</v>
      </c>
      <c r="L1534" s="19">
        <v>0</v>
      </c>
      <c r="M1534" s="19">
        <v>0</v>
      </c>
      <c r="N1534" s="19">
        <v>0</v>
      </c>
      <c r="O1534" s="19">
        <v>0</v>
      </c>
      <c r="P1534" s="19">
        <v>0</v>
      </c>
      <c r="Q1534" s="19">
        <v>0</v>
      </c>
      <c r="R1534" s="19">
        <v>0</v>
      </c>
      <c r="S1534" s="1" t="s">
        <v>48</v>
      </c>
      <c r="T1534" s="1" t="s">
        <v>9</v>
      </c>
      <c r="U1534" t="str">
        <f>IFERROR(VLOOKUP(JRC_IDEES_powergen[[#This Row],[Headers]],sections[#All],1,FALSE),U1533)</f>
        <v>Transformation input (ktoe)</v>
      </c>
      <c r="V1534">
        <f>IFERROR(VLOOKUP(JRC_IDEES_powergen[[#This Row],[Headers]],ec[#All],3,FALSE),"")</f>
        <v>0</v>
      </c>
      <c r="W1534" t="str">
        <f>VLOOKUP(MID(JRC_IDEES_powergen[[#This Row],[Source.Name]],25,2),Table5[#All],3,FALSE)</f>
        <v>Netherlands</v>
      </c>
    </row>
    <row r="1535" spans="2:23" x14ac:dyDescent="0.25">
      <c r="B1535" t="str">
        <f t="shared" si="23"/>
        <v>Transformation input (ktoe) - 3280</v>
      </c>
      <c r="C1535" s="19">
        <v>0</v>
      </c>
      <c r="D1535" s="19">
        <v>0</v>
      </c>
      <c r="E1535" s="19">
        <v>0</v>
      </c>
      <c r="F1535" s="19">
        <v>0</v>
      </c>
      <c r="G1535" s="19">
        <v>0</v>
      </c>
      <c r="H1535" s="19">
        <v>0</v>
      </c>
      <c r="I1535" s="19">
        <v>0</v>
      </c>
      <c r="J1535" s="19">
        <v>0</v>
      </c>
      <c r="K1535" s="19">
        <v>0</v>
      </c>
      <c r="L1535" s="19">
        <v>0</v>
      </c>
      <c r="M1535" s="19">
        <v>0</v>
      </c>
      <c r="N1535" s="19">
        <v>0</v>
      </c>
      <c r="O1535" s="19">
        <v>0</v>
      </c>
      <c r="P1535" s="19">
        <v>0</v>
      </c>
      <c r="Q1535" s="19">
        <v>0</v>
      </c>
      <c r="R1535" s="19">
        <v>0</v>
      </c>
      <c r="S1535" s="1" t="s">
        <v>48</v>
      </c>
      <c r="T1535" s="1" t="s">
        <v>10</v>
      </c>
      <c r="U1535" t="str">
        <f>IFERROR(VLOOKUP(JRC_IDEES_powergen[[#This Row],[Headers]],sections[#All],1,FALSE),U1534)</f>
        <v>Transformation input (ktoe)</v>
      </c>
      <c r="V1535" t="str">
        <f>IFERROR(VLOOKUP(JRC_IDEES_powergen[[#This Row],[Headers]],ec[#All],3,FALSE),"")</f>
        <v>3270A</v>
      </c>
      <c r="W1535" t="str">
        <f>VLOOKUP(MID(JRC_IDEES_powergen[[#This Row],[Source.Name]],25,2),Table5[#All],3,FALSE)</f>
        <v>Netherlands</v>
      </c>
    </row>
    <row r="1536" spans="2:23" x14ac:dyDescent="0.25">
      <c r="B1536" t="str">
        <f t="shared" si="23"/>
        <v/>
      </c>
      <c r="C1536" s="19">
        <v>0</v>
      </c>
      <c r="D1536" s="19">
        <v>0</v>
      </c>
      <c r="E1536" s="19">
        <v>0</v>
      </c>
      <c r="F1536" s="19">
        <v>0</v>
      </c>
      <c r="G1536" s="19">
        <v>0</v>
      </c>
      <c r="H1536" s="19">
        <v>0</v>
      </c>
      <c r="I1536" s="19">
        <v>0</v>
      </c>
      <c r="J1536" s="19">
        <v>0</v>
      </c>
      <c r="K1536" s="19">
        <v>0</v>
      </c>
      <c r="L1536" s="19">
        <v>0</v>
      </c>
      <c r="M1536" s="19">
        <v>0</v>
      </c>
      <c r="N1536" s="19">
        <v>0</v>
      </c>
      <c r="O1536" s="19">
        <v>0</v>
      </c>
      <c r="P1536" s="19">
        <v>0</v>
      </c>
      <c r="Q1536" s="19">
        <v>0</v>
      </c>
      <c r="R1536" s="19">
        <v>0</v>
      </c>
      <c r="S1536" s="1" t="s">
        <v>48</v>
      </c>
      <c r="T1536" s="1" t="s">
        <v>11</v>
      </c>
      <c r="U1536" t="str">
        <f>IFERROR(VLOOKUP(JRC_IDEES_powergen[[#This Row],[Headers]],sections[#All],1,FALSE),U1535)</f>
        <v>Transformation input (ktoe)</v>
      </c>
      <c r="V1536" t="str">
        <f>IFERROR(VLOOKUP(JRC_IDEES_powergen[[#This Row],[Headers]],ec[#All],3,FALSE),"")</f>
        <v>3280</v>
      </c>
      <c r="W1536" t="str">
        <f>VLOOKUP(MID(JRC_IDEES_powergen[[#This Row],[Source.Name]],25,2),Table5[#All],3,FALSE)</f>
        <v>Netherlands</v>
      </c>
    </row>
    <row r="1537" spans="2:23" x14ac:dyDescent="0.25">
      <c r="B1537" t="str">
        <f t="shared" si="23"/>
        <v>Transformation input (ktoe) - 4100</v>
      </c>
      <c r="C1537" s="19">
        <v>457.1748745230052</v>
      </c>
      <c r="D1537" s="19">
        <v>395.89773000000002</v>
      </c>
      <c r="E1537" s="19">
        <v>395.07101</v>
      </c>
      <c r="F1537" s="19">
        <v>399.32760000000002</v>
      </c>
      <c r="G1537" s="19">
        <v>374.77798000000001</v>
      </c>
      <c r="H1537" s="19">
        <v>367.94849446087647</v>
      </c>
      <c r="I1537" s="19">
        <v>261.09802000000002</v>
      </c>
      <c r="J1537" s="19">
        <v>250.59773000000001</v>
      </c>
      <c r="K1537" s="19">
        <v>245.63804999999999</v>
      </c>
      <c r="L1537" s="19">
        <v>255.40159</v>
      </c>
      <c r="M1537" s="19">
        <v>225.00015152019657</v>
      </c>
      <c r="N1537" s="19">
        <v>203.35363086126739</v>
      </c>
      <c r="O1537" s="19">
        <v>217.01586115641661</v>
      </c>
      <c r="P1537" s="19">
        <v>231.6085575934593</v>
      </c>
      <c r="Q1537" s="19">
        <v>219.35577090814638</v>
      </c>
      <c r="R1537" s="19">
        <v>190.45571797076531</v>
      </c>
      <c r="S1537" s="1" t="s">
        <v>48</v>
      </c>
      <c r="T1537" s="1" t="s">
        <v>12</v>
      </c>
      <c r="U1537" t="str">
        <f>IFERROR(VLOOKUP(JRC_IDEES_powergen[[#This Row],[Headers]],sections[#All],1,FALSE),U1536)</f>
        <v>Transformation input (ktoe)</v>
      </c>
      <c r="V1537" t="str">
        <f>IFERROR(VLOOKUP(JRC_IDEES_powergen[[#This Row],[Headers]],ec[#All],3,FALSE),"")</f>
        <v/>
      </c>
      <c r="W1537" t="str">
        <f>VLOOKUP(MID(JRC_IDEES_powergen[[#This Row],[Source.Name]],25,2),Table5[#All],3,FALSE)</f>
        <v>Netherlands</v>
      </c>
    </row>
    <row r="1538" spans="2:23" x14ac:dyDescent="0.25">
      <c r="B1538" t="str">
        <f t="shared" si="23"/>
        <v>Transformation input (ktoe) - 5542</v>
      </c>
      <c r="C1538" s="19">
        <v>457.1748745230052</v>
      </c>
      <c r="D1538" s="19">
        <v>395.89773000000002</v>
      </c>
      <c r="E1538" s="19">
        <v>395.07101</v>
      </c>
      <c r="F1538" s="19">
        <v>399.32760000000002</v>
      </c>
      <c r="G1538" s="19">
        <v>374.77798000000001</v>
      </c>
      <c r="H1538" s="19">
        <v>367.94849446087647</v>
      </c>
      <c r="I1538" s="19">
        <v>261.09802000000002</v>
      </c>
      <c r="J1538" s="19">
        <v>250.59773000000001</v>
      </c>
      <c r="K1538" s="19">
        <v>245.63804999999999</v>
      </c>
      <c r="L1538" s="19">
        <v>255.40159</v>
      </c>
      <c r="M1538" s="19">
        <v>225.00015152019657</v>
      </c>
      <c r="N1538" s="19">
        <v>203.35363086126739</v>
      </c>
      <c r="O1538" s="19">
        <v>217.01586115641661</v>
      </c>
      <c r="P1538" s="19">
        <v>231.6085575934593</v>
      </c>
      <c r="Q1538" s="19">
        <v>219.35577090814638</v>
      </c>
      <c r="R1538" s="19">
        <v>190.45571797076531</v>
      </c>
      <c r="S1538" s="1" t="s">
        <v>48</v>
      </c>
      <c r="T1538" s="1" t="s">
        <v>13</v>
      </c>
      <c r="U1538" t="str">
        <f>IFERROR(VLOOKUP(JRC_IDEES_powergen[[#This Row],[Headers]],sections[#All],1,FALSE),U1537)</f>
        <v>Transformation input (ktoe)</v>
      </c>
      <c r="V1538" t="str">
        <f>IFERROR(VLOOKUP(JRC_IDEES_powergen[[#This Row],[Headers]],ec[#All],3,FALSE),"")</f>
        <v>4100</v>
      </c>
      <c r="W1538" t="str">
        <f>VLOOKUP(MID(JRC_IDEES_powergen[[#This Row],[Source.Name]],25,2),Table5[#All],3,FALSE)</f>
        <v>Netherlands</v>
      </c>
    </row>
    <row r="1539" spans="2:23" x14ac:dyDescent="0.25">
      <c r="B1539" t="str">
        <f t="shared" ref="B1539:B1602" si="24">IF(V1540&lt;&gt;"",U1540&amp;" - "&amp;V1540,"")</f>
        <v>Transformation input (ktoe) - 4200</v>
      </c>
      <c r="C1539" s="19">
        <v>0</v>
      </c>
      <c r="D1539" s="19">
        <v>0</v>
      </c>
      <c r="E1539" s="19">
        <v>0</v>
      </c>
      <c r="F1539" s="19">
        <v>0</v>
      </c>
      <c r="G1539" s="19">
        <v>0</v>
      </c>
      <c r="H1539" s="19">
        <v>0</v>
      </c>
      <c r="I1539" s="19">
        <v>0</v>
      </c>
      <c r="J1539" s="19">
        <v>0</v>
      </c>
      <c r="K1539" s="19">
        <v>0</v>
      </c>
      <c r="L1539" s="19">
        <v>0</v>
      </c>
      <c r="M1539" s="19">
        <v>0</v>
      </c>
      <c r="N1539" s="19">
        <v>0</v>
      </c>
      <c r="O1539" s="19">
        <v>0</v>
      </c>
      <c r="P1539" s="19">
        <v>0</v>
      </c>
      <c r="Q1539" s="19">
        <v>0</v>
      </c>
      <c r="R1539" s="19">
        <v>0</v>
      </c>
      <c r="S1539" s="1" t="s">
        <v>48</v>
      </c>
      <c r="T1539" s="1" t="s">
        <v>14</v>
      </c>
      <c r="U1539" t="str">
        <f>IFERROR(VLOOKUP(JRC_IDEES_powergen[[#This Row],[Headers]],sections[#All],1,FALSE),U1538)</f>
        <v>Transformation input (ktoe)</v>
      </c>
      <c r="V1539" t="str">
        <f>IFERROR(VLOOKUP(JRC_IDEES_powergen[[#This Row],[Headers]],ec[#All],3,FALSE),"")</f>
        <v>5542</v>
      </c>
      <c r="W1539" t="str">
        <f>VLOOKUP(MID(JRC_IDEES_powergen[[#This Row],[Source.Name]],25,2),Table5[#All],3,FALSE)</f>
        <v>Netherlands</v>
      </c>
    </row>
    <row r="1540" spans="2:23" x14ac:dyDescent="0.25">
      <c r="B1540" t="str">
        <f t="shared" si="24"/>
        <v>Transformation input (ktoe) - 0</v>
      </c>
      <c r="C1540" s="19">
        <v>0</v>
      </c>
      <c r="D1540" s="19">
        <v>0</v>
      </c>
      <c r="E1540" s="19">
        <v>0</v>
      </c>
      <c r="F1540" s="19">
        <v>0</v>
      </c>
      <c r="G1540" s="19">
        <v>0</v>
      </c>
      <c r="H1540" s="19">
        <v>0</v>
      </c>
      <c r="I1540" s="19">
        <v>0</v>
      </c>
      <c r="J1540" s="19">
        <v>0</v>
      </c>
      <c r="K1540" s="19">
        <v>0</v>
      </c>
      <c r="L1540" s="19">
        <v>0</v>
      </c>
      <c r="M1540" s="19">
        <v>0</v>
      </c>
      <c r="N1540" s="19">
        <v>0</v>
      </c>
      <c r="O1540" s="19">
        <v>0</v>
      </c>
      <c r="P1540" s="19">
        <v>0</v>
      </c>
      <c r="Q1540" s="19">
        <v>0</v>
      </c>
      <c r="R1540" s="19">
        <v>0</v>
      </c>
      <c r="S1540" s="1" t="s">
        <v>48</v>
      </c>
      <c r="T1540" s="1" t="s">
        <v>15</v>
      </c>
      <c r="U1540" t="str">
        <f>IFERROR(VLOOKUP(JRC_IDEES_powergen[[#This Row],[Headers]],sections[#All],1,FALSE),U1539)</f>
        <v>Transformation input (ktoe)</v>
      </c>
      <c r="V1540" t="str">
        <f>IFERROR(VLOOKUP(JRC_IDEES_powergen[[#This Row],[Headers]],ec[#All],3,FALSE),"")</f>
        <v>4200</v>
      </c>
      <c r="W1540" t="str">
        <f>VLOOKUP(MID(JRC_IDEES_powergen[[#This Row],[Source.Name]],25,2),Table5[#All],3,FALSE)</f>
        <v>Netherlands</v>
      </c>
    </row>
    <row r="1541" spans="2:23" x14ac:dyDescent="0.25">
      <c r="B1541" t="str">
        <f t="shared" si="24"/>
        <v>Transformation input (ktoe) - 5541</v>
      </c>
      <c r="C1541" s="19">
        <v>78.604161630377504</v>
      </c>
      <c r="D1541" s="19">
        <v>64.000159999999994</v>
      </c>
      <c r="E1541" s="19">
        <v>79.881280000000004</v>
      </c>
      <c r="F1541" s="19">
        <v>76.896050000000002</v>
      </c>
      <c r="G1541" s="19">
        <v>85.395250000000004</v>
      </c>
      <c r="H1541" s="19">
        <v>80.73115500212063</v>
      </c>
      <c r="I1541" s="19">
        <v>81.586609999999993</v>
      </c>
      <c r="J1541" s="19">
        <v>81.906419999999997</v>
      </c>
      <c r="K1541" s="19">
        <v>90.325659999999999</v>
      </c>
      <c r="L1541" s="19">
        <v>116.30583</v>
      </c>
      <c r="M1541" s="19">
        <v>131.9180044621454</v>
      </c>
      <c r="N1541" s="19">
        <v>127.11391292275155</v>
      </c>
      <c r="O1541" s="19">
        <v>0.54934556224324005</v>
      </c>
      <c r="P1541" s="19">
        <v>1.815231078495368</v>
      </c>
      <c r="Q1541" s="19">
        <v>10.079281499518816</v>
      </c>
      <c r="R1541" s="19">
        <v>20.731823827266599</v>
      </c>
      <c r="S1541" s="1" t="s">
        <v>48</v>
      </c>
      <c r="T1541" s="1" t="s">
        <v>16</v>
      </c>
      <c r="U1541" t="str">
        <f>IFERROR(VLOOKUP(JRC_IDEES_powergen[[#This Row],[Headers]],sections[#All],1,FALSE),U1540)</f>
        <v>Transformation input (ktoe)</v>
      </c>
      <c r="V1541">
        <f>IFERROR(VLOOKUP(JRC_IDEES_powergen[[#This Row],[Headers]],ec[#All],3,FALSE),"")</f>
        <v>0</v>
      </c>
      <c r="W1541" t="str">
        <f>VLOOKUP(MID(JRC_IDEES_powergen[[#This Row],[Source.Name]],25,2),Table5[#All],3,FALSE)</f>
        <v>Netherlands</v>
      </c>
    </row>
    <row r="1542" spans="2:23" x14ac:dyDescent="0.25">
      <c r="B1542" t="str">
        <f t="shared" si="24"/>
        <v>Transformation input (ktoe) - 55431</v>
      </c>
      <c r="C1542" s="19">
        <v>0</v>
      </c>
      <c r="D1542" s="19">
        <v>0</v>
      </c>
      <c r="E1542" s="19">
        <v>0</v>
      </c>
      <c r="F1542" s="19">
        <v>0</v>
      </c>
      <c r="G1542" s="19">
        <v>0</v>
      </c>
      <c r="H1542" s="19">
        <v>0</v>
      </c>
      <c r="I1542" s="19">
        <v>0</v>
      </c>
      <c r="J1542" s="19">
        <v>0</v>
      </c>
      <c r="K1542" s="19">
        <v>0</v>
      </c>
      <c r="L1542" s="19">
        <v>0</v>
      </c>
      <c r="M1542" s="19">
        <v>0</v>
      </c>
      <c r="N1542" s="19">
        <v>0</v>
      </c>
      <c r="O1542" s="19">
        <v>0.54934556224324005</v>
      </c>
      <c r="P1542" s="19">
        <v>1.815231078495368</v>
      </c>
      <c r="Q1542" s="19">
        <v>10.079281499518816</v>
      </c>
      <c r="R1542" s="19">
        <v>20.731823827266599</v>
      </c>
      <c r="S1542" s="1" t="s">
        <v>48</v>
      </c>
      <c r="T1542" s="1" t="s">
        <v>17</v>
      </c>
      <c r="U1542" t="str">
        <f>IFERROR(VLOOKUP(JRC_IDEES_powergen[[#This Row],[Headers]],sections[#All],1,FALSE),U1541)</f>
        <v>Transformation input (ktoe)</v>
      </c>
      <c r="V1542" t="str">
        <f>IFERROR(VLOOKUP(JRC_IDEES_powergen[[#This Row],[Headers]],ec[#All],3,FALSE),"")</f>
        <v>5541</v>
      </c>
      <c r="W1542" t="str">
        <f>VLOOKUP(MID(JRC_IDEES_powergen[[#This Row],[Source.Name]],25,2),Table5[#All],3,FALSE)</f>
        <v>Netherlands</v>
      </c>
    </row>
    <row r="1543" spans="2:23" x14ac:dyDescent="0.25">
      <c r="B1543" t="str">
        <f t="shared" si="24"/>
        <v>Transformation input (ktoe) - 5545</v>
      </c>
      <c r="C1543" s="19">
        <v>78.604161630377504</v>
      </c>
      <c r="D1543" s="19">
        <v>64.000159999999994</v>
      </c>
      <c r="E1543" s="19">
        <v>79.881280000000004</v>
      </c>
      <c r="F1543" s="19">
        <v>76.896050000000002</v>
      </c>
      <c r="G1543" s="19">
        <v>85.395250000000004</v>
      </c>
      <c r="H1543" s="19">
        <v>80.73115500212063</v>
      </c>
      <c r="I1543" s="19">
        <v>81.586609999999993</v>
      </c>
      <c r="J1543" s="19">
        <v>81.906419999999997</v>
      </c>
      <c r="K1543" s="19">
        <v>90.325659999999999</v>
      </c>
      <c r="L1543" s="19">
        <v>116.30583</v>
      </c>
      <c r="M1543" s="19">
        <v>131.9180044621454</v>
      </c>
      <c r="N1543" s="19">
        <v>127.11391292275155</v>
      </c>
      <c r="O1543" s="19">
        <v>0</v>
      </c>
      <c r="P1543" s="19">
        <v>0</v>
      </c>
      <c r="Q1543" s="19">
        <v>0</v>
      </c>
      <c r="R1543" s="19">
        <v>0</v>
      </c>
      <c r="S1543" s="1" t="s">
        <v>48</v>
      </c>
      <c r="T1543" s="1" t="s">
        <v>18</v>
      </c>
      <c r="U1543" t="str">
        <f>IFERROR(VLOOKUP(JRC_IDEES_powergen[[#This Row],[Headers]],sections[#All],1,FALSE),U1542)</f>
        <v>Transformation input (ktoe)</v>
      </c>
      <c r="V1543" t="str">
        <f>IFERROR(VLOOKUP(JRC_IDEES_powergen[[#This Row],[Headers]],ec[#All],3,FALSE),"")</f>
        <v>55431</v>
      </c>
      <c r="W1543" t="str">
        <f>VLOOKUP(MID(JRC_IDEES_powergen[[#This Row],[Source.Name]],25,2),Table5[#All],3,FALSE)</f>
        <v>Netherlands</v>
      </c>
    </row>
    <row r="1544" spans="2:23" x14ac:dyDescent="0.25">
      <c r="B1544" t="str">
        <f t="shared" si="24"/>
        <v>Transformation input (ktoe) - 0</v>
      </c>
      <c r="C1544" s="19">
        <v>0</v>
      </c>
      <c r="D1544" s="19">
        <v>0</v>
      </c>
      <c r="E1544" s="19">
        <v>0</v>
      </c>
      <c r="F1544" s="19">
        <v>0</v>
      </c>
      <c r="G1544" s="19">
        <v>0</v>
      </c>
      <c r="H1544" s="19">
        <v>0</v>
      </c>
      <c r="I1544" s="19">
        <v>0</v>
      </c>
      <c r="J1544" s="19">
        <v>0</v>
      </c>
      <c r="K1544" s="19">
        <v>0</v>
      </c>
      <c r="L1544" s="19">
        <v>0</v>
      </c>
      <c r="M1544" s="19">
        <v>0</v>
      </c>
      <c r="N1544" s="19">
        <v>0</v>
      </c>
      <c r="O1544" s="19">
        <v>0</v>
      </c>
      <c r="P1544" s="19">
        <v>0</v>
      </c>
      <c r="Q1544" s="19">
        <v>0</v>
      </c>
      <c r="R1544" s="19">
        <v>0</v>
      </c>
      <c r="S1544" s="1" t="s">
        <v>48</v>
      </c>
      <c r="T1544" s="1" t="s">
        <v>19</v>
      </c>
      <c r="U1544" t="str">
        <f>IFERROR(VLOOKUP(JRC_IDEES_powergen[[#This Row],[Headers]],sections[#All],1,FALSE),U1543)</f>
        <v>Transformation input (ktoe)</v>
      </c>
      <c r="V1544" t="str">
        <f>IFERROR(VLOOKUP(JRC_IDEES_powergen[[#This Row],[Headers]],ec[#All],3,FALSE),"")</f>
        <v>5545</v>
      </c>
      <c r="W1544" t="str">
        <f>VLOOKUP(MID(JRC_IDEES_powergen[[#This Row],[Source.Name]],25,2),Table5[#All],3,FALSE)</f>
        <v>Netherlands</v>
      </c>
    </row>
    <row r="1545" spans="2:23" x14ac:dyDescent="0.25">
      <c r="B1545" t="str">
        <f t="shared" si="24"/>
        <v>Transformation input (ktoe) - 7100</v>
      </c>
      <c r="C1545" s="19">
        <v>74.734859234716055</v>
      </c>
      <c r="D1545" s="19">
        <v>63.511899999999997</v>
      </c>
      <c r="E1545" s="19">
        <v>81.595259999999996</v>
      </c>
      <c r="F1545" s="19">
        <v>86.705349999999996</v>
      </c>
      <c r="G1545" s="19">
        <v>96.294150000000002</v>
      </c>
      <c r="H1545" s="19">
        <v>91.025571527921201</v>
      </c>
      <c r="I1545" s="19">
        <v>88.313999999999993</v>
      </c>
      <c r="J1545" s="19">
        <v>88.7</v>
      </c>
      <c r="K1545" s="19">
        <v>94.012630000000001</v>
      </c>
      <c r="L1545" s="19">
        <v>111.79987</v>
      </c>
      <c r="M1545" s="19">
        <v>116.98974935618564</v>
      </c>
      <c r="N1545" s="19">
        <v>108.26895289173744</v>
      </c>
      <c r="O1545" s="19">
        <v>0</v>
      </c>
      <c r="P1545" s="19">
        <v>0</v>
      </c>
      <c r="Q1545" s="19">
        <v>0</v>
      </c>
      <c r="R1545" s="19">
        <v>0</v>
      </c>
      <c r="S1545" s="1" t="s">
        <v>48</v>
      </c>
      <c r="T1545" s="1" t="s">
        <v>20</v>
      </c>
      <c r="U1545" t="str">
        <f>IFERROR(VLOOKUP(JRC_IDEES_powergen[[#This Row],[Headers]],sections[#All],1,FALSE),U1544)</f>
        <v>Transformation input (ktoe)</v>
      </c>
      <c r="V1545">
        <f>IFERROR(VLOOKUP(JRC_IDEES_powergen[[#This Row],[Headers]],ec[#All],3,FALSE),"")</f>
        <v>0</v>
      </c>
      <c r="W1545" t="str">
        <f>VLOOKUP(MID(JRC_IDEES_powergen[[#This Row],[Source.Name]],25,2),Table5[#All],3,FALSE)</f>
        <v>Netherlands</v>
      </c>
    </row>
    <row r="1546" spans="2:23" x14ac:dyDescent="0.25">
      <c r="B1546" t="str">
        <f t="shared" si="24"/>
        <v>Transformation input (ktoe) - 55432</v>
      </c>
      <c r="C1546" s="19">
        <v>0</v>
      </c>
      <c r="D1546" s="19">
        <v>0</v>
      </c>
      <c r="E1546" s="19">
        <v>0</v>
      </c>
      <c r="F1546" s="19">
        <v>0</v>
      </c>
      <c r="G1546" s="19">
        <v>0</v>
      </c>
      <c r="H1546" s="19">
        <v>0</v>
      </c>
      <c r="I1546" s="19">
        <v>0</v>
      </c>
      <c r="J1546" s="19">
        <v>0</v>
      </c>
      <c r="K1546" s="19">
        <v>0</v>
      </c>
      <c r="L1546" s="19">
        <v>0</v>
      </c>
      <c r="M1546" s="19">
        <v>0</v>
      </c>
      <c r="N1546" s="19">
        <v>0</v>
      </c>
      <c r="O1546" s="19">
        <v>0</v>
      </c>
      <c r="P1546" s="19">
        <v>0</v>
      </c>
      <c r="Q1546" s="19">
        <v>0</v>
      </c>
      <c r="R1546" s="19">
        <v>0</v>
      </c>
      <c r="S1546" s="1" t="s">
        <v>48</v>
      </c>
      <c r="T1546" s="1" t="s">
        <v>21</v>
      </c>
      <c r="U1546" t="str">
        <f>IFERROR(VLOOKUP(JRC_IDEES_powergen[[#This Row],[Headers]],sections[#All],1,FALSE),U1545)</f>
        <v>Transformation input (ktoe)</v>
      </c>
      <c r="V1546" t="str">
        <f>IFERROR(VLOOKUP(JRC_IDEES_powergen[[#This Row],[Headers]],ec[#All],3,FALSE),"")</f>
        <v>7100</v>
      </c>
      <c r="W1546" t="str">
        <f>VLOOKUP(MID(JRC_IDEES_powergen[[#This Row],[Source.Name]],25,2),Table5[#All],3,FALSE)</f>
        <v>Netherlands</v>
      </c>
    </row>
    <row r="1547" spans="2:23" x14ac:dyDescent="0.25">
      <c r="B1547" t="str">
        <f t="shared" si="24"/>
        <v>Transformation input (ktoe) - 5532</v>
      </c>
      <c r="C1547" s="19">
        <v>74.734859234716055</v>
      </c>
      <c r="D1547" s="19">
        <v>63.511899999999997</v>
      </c>
      <c r="E1547" s="19">
        <v>81.595259999999996</v>
      </c>
      <c r="F1547" s="19">
        <v>86.705349999999996</v>
      </c>
      <c r="G1547" s="19">
        <v>96.294150000000002</v>
      </c>
      <c r="H1547" s="19">
        <v>91.025571527921201</v>
      </c>
      <c r="I1547" s="19">
        <v>88.313999999999993</v>
      </c>
      <c r="J1547" s="19">
        <v>88.7</v>
      </c>
      <c r="K1547" s="19">
        <v>94.012630000000001</v>
      </c>
      <c r="L1547" s="19">
        <v>111.79987</v>
      </c>
      <c r="M1547" s="19">
        <v>116.98974935618564</v>
      </c>
      <c r="N1547" s="19">
        <v>108.26895289173744</v>
      </c>
      <c r="O1547" s="19">
        <v>0</v>
      </c>
      <c r="P1547" s="19">
        <v>0</v>
      </c>
      <c r="Q1547" s="19">
        <v>0</v>
      </c>
      <c r="R1547" s="19">
        <v>0</v>
      </c>
      <c r="S1547" s="1" t="s">
        <v>48</v>
      </c>
      <c r="T1547" s="1" t="s">
        <v>22</v>
      </c>
      <c r="U1547" t="str">
        <f>IFERROR(VLOOKUP(JRC_IDEES_powergen[[#This Row],[Headers]],sections[#All],1,FALSE),U1546)</f>
        <v>Transformation input (ktoe)</v>
      </c>
      <c r="V1547" t="str">
        <f>IFERROR(VLOOKUP(JRC_IDEES_powergen[[#This Row],[Headers]],ec[#All],3,FALSE),"")</f>
        <v>55432</v>
      </c>
      <c r="W1547" t="str">
        <f>VLOOKUP(MID(JRC_IDEES_powergen[[#This Row],[Source.Name]],25,2),Table5[#All],3,FALSE)</f>
        <v>Netherlands</v>
      </c>
    </row>
    <row r="1548" spans="2:23" x14ac:dyDescent="0.25">
      <c r="B1548" t="str">
        <f t="shared" si="24"/>
        <v>Transformation input (ktoe) - 5550</v>
      </c>
      <c r="C1548" s="19">
        <v>0</v>
      </c>
      <c r="D1548" s="19">
        <v>0</v>
      </c>
      <c r="E1548" s="19">
        <v>0</v>
      </c>
      <c r="F1548" s="19">
        <v>0</v>
      </c>
      <c r="G1548" s="19">
        <v>0</v>
      </c>
      <c r="H1548" s="19">
        <v>0</v>
      </c>
      <c r="I1548" s="19">
        <v>0</v>
      </c>
      <c r="J1548" s="19">
        <v>0</v>
      </c>
      <c r="K1548" s="19">
        <v>0</v>
      </c>
      <c r="L1548" s="19">
        <v>0</v>
      </c>
      <c r="M1548" s="19">
        <v>0</v>
      </c>
      <c r="N1548" s="19">
        <v>0</v>
      </c>
      <c r="O1548" s="19">
        <v>0</v>
      </c>
      <c r="P1548" s="19">
        <v>0</v>
      </c>
      <c r="Q1548" s="19">
        <v>0</v>
      </c>
      <c r="R1548" s="19">
        <v>0</v>
      </c>
      <c r="S1548" s="1" t="s">
        <v>48</v>
      </c>
      <c r="T1548" s="1" t="s">
        <v>23</v>
      </c>
      <c r="U1548" t="str">
        <f>IFERROR(VLOOKUP(JRC_IDEES_powergen[[#This Row],[Headers]],sections[#All],1,FALSE),U1547)</f>
        <v>Transformation input (ktoe)</v>
      </c>
      <c r="V1548" t="str">
        <f>IFERROR(VLOOKUP(JRC_IDEES_powergen[[#This Row],[Headers]],ec[#All],3,FALSE),"")</f>
        <v>5532</v>
      </c>
      <c r="W1548" t="str">
        <f>VLOOKUP(MID(JRC_IDEES_powergen[[#This Row],[Source.Name]],25,2),Table5[#All],3,FALSE)</f>
        <v>Netherlands</v>
      </c>
    </row>
    <row r="1549" spans="2:23" x14ac:dyDescent="0.25">
      <c r="B1549" t="str">
        <f t="shared" si="24"/>
        <v>Transformation input (ktoe) - 99998</v>
      </c>
      <c r="C1549" s="19">
        <v>0</v>
      </c>
      <c r="D1549" s="19">
        <v>0</v>
      </c>
      <c r="E1549" s="19">
        <v>0</v>
      </c>
      <c r="F1549" s="19">
        <v>0</v>
      </c>
      <c r="G1549" s="19">
        <v>0</v>
      </c>
      <c r="H1549" s="19">
        <v>0</v>
      </c>
      <c r="I1549" s="19">
        <v>0</v>
      </c>
      <c r="J1549" s="19">
        <v>0</v>
      </c>
      <c r="K1549" s="19">
        <v>0</v>
      </c>
      <c r="L1549" s="19">
        <v>0</v>
      </c>
      <c r="M1549" s="19">
        <v>0</v>
      </c>
      <c r="N1549" s="19">
        <v>0</v>
      </c>
      <c r="O1549" s="19">
        <v>0</v>
      </c>
      <c r="P1549" s="19">
        <v>0</v>
      </c>
      <c r="Q1549" s="19">
        <v>0</v>
      </c>
      <c r="R1549" s="19">
        <v>0</v>
      </c>
      <c r="S1549" s="1" t="s">
        <v>48</v>
      </c>
      <c r="T1549" s="1" t="s">
        <v>24</v>
      </c>
      <c r="U1549" t="str">
        <f>IFERROR(VLOOKUP(JRC_IDEES_powergen[[#This Row],[Headers]],sections[#All],1,FALSE),U1548)</f>
        <v>Transformation input (ktoe)</v>
      </c>
      <c r="V1549" t="str">
        <f>IFERROR(VLOOKUP(JRC_IDEES_powergen[[#This Row],[Headers]],ec[#All],3,FALSE),"")</f>
        <v>5550</v>
      </c>
      <c r="W1549" t="str">
        <f>VLOOKUP(MID(JRC_IDEES_powergen[[#This Row],[Source.Name]],25,2),Table5[#All],3,FALSE)</f>
        <v>Netherlands</v>
      </c>
    </row>
    <row r="1550" spans="2:23" x14ac:dyDescent="0.25">
      <c r="B1550" t="str">
        <f t="shared" si="24"/>
        <v>Transformation input (ktoe) - 99999</v>
      </c>
      <c r="C1550" s="19">
        <v>0</v>
      </c>
      <c r="D1550" s="19">
        <v>0</v>
      </c>
      <c r="E1550" s="19">
        <v>0</v>
      </c>
      <c r="F1550" s="19">
        <v>0</v>
      </c>
      <c r="G1550" s="19">
        <v>0</v>
      </c>
      <c r="H1550" s="19">
        <v>0</v>
      </c>
      <c r="I1550" s="19">
        <v>0</v>
      </c>
      <c r="J1550" s="19">
        <v>0</v>
      </c>
      <c r="K1550" s="19">
        <v>0</v>
      </c>
      <c r="L1550" s="19">
        <v>0</v>
      </c>
      <c r="M1550" s="19">
        <v>0</v>
      </c>
      <c r="N1550" s="19">
        <v>0</v>
      </c>
      <c r="O1550" s="19">
        <v>0</v>
      </c>
      <c r="P1550" s="19">
        <v>0</v>
      </c>
      <c r="Q1550" s="19">
        <v>0</v>
      </c>
      <c r="R1550" s="19">
        <v>0</v>
      </c>
      <c r="S1550" s="1" t="s">
        <v>48</v>
      </c>
      <c r="T1550" s="1" t="s">
        <v>25</v>
      </c>
      <c r="U1550" t="str">
        <f>IFERROR(VLOOKUP(JRC_IDEES_powergen[[#This Row],[Headers]],sections[#All],1,FALSE),U1549)</f>
        <v>Transformation input (ktoe)</v>
      </c>
      <c r="V1550" t="str">
        <f>IFERROR(VLOOKUP(JRC_IDEES_powergen[[#This Row],[Headers]],ec[#All],3,FALSE),"")</f>
        <v>99998</v>
      </c>
      <c r="W1550" t="str">
        <f>VLOOKUP(MID(JRC_IDEES_powergen[[#This Row],[Source.Name]],25,2),Table5[#All],3,FALSE)</f>
        <v>Netherlands</v>
      </c>
    </row>
    <row r="1551" spans="2:23" x14ac:dyDescent="0.25">
      <c r="B1551" t="str">
        <f t="shared" si="24"/>
        <v/>
      </c>
      <c r="C1551" s="19">
        <v>0</v>
      </c>
      <c r="D1551" s="19">
        <v>0</v>
      </c>
      <c r="E1551" s="19">
        <v>0</v>
      </c>
      <c r="F1551" s="19">
        <v>0</v>
      </c>
      <c r="G1551" s="19">
        <v>0</v>
      </c>
      <c r="H1551" s="19">
        <v>0</v>
      </c>
      <c r="I1551" s="19">
        <v>0</v>
      </c>
      <c r="J1551" s="19">
        <v>0</v>
      </c>
      <c r="K1551" s="19">
        <v>0</v>
      </c>
      <c r="L1551" s="19">
        <v>0</v>
      </c>
      <c r="M1551" s="19">
        <v>0</v>
      </c>
      <c r="N1551" s="19">
        <v>0</v>
      </c>
      <c r="O1551" s="19">
        <v>0</v>
      </c>
      <c r="P1551" s="19">
        <v>0</v>
      </c>
      <c r="Q1551" s="19">
        <v>0</v>
      </c>
      <c r="R1551" s="19">
        <v>0</v>
      </c>
      <c r="S1551" s="1" t="s">
        <v>48</v>
      </c>
      <c r="T1551" s="1" t="s">
        <v>26</v>
      </c>
      <c r="U1551" t="str">
        <f>IFERROR(VLOOKUP(JRC_IDEES_powergen[[#This Row],[Headers]],sections[#All],1,FALSE),U1550)</f>
        <v>Transformation input (ktoe)</v>
      </c>
      <c r="V1551" t="str">
        <f>IFERROR(VLOOKUP(JRC_IDEES_powergen[[#This Row],[Headers]],ec[#All],3,FALSE),"")</f>
        <v>99999</v>
      </c>
      <c r="W1551" t="str">
        <f>VLOOKUP(MID(JRC_IDEES_powergen[[#This Row],[Source.Name]],25,2),Table5[#All],3,FALSE)</f>
        <v>Netherlands</v>
      </c>
    </row>
    <row r="1552" spans="2:23" x14ac:dyDescent="0.25">
      <c r="B1552" t="str">
        <f t="shared" si="24"/>
        <v/>
      </c>
      <c r="C1552" s="19"/>
      <c r="D1552" s="19"/>
      <c r="E1552" s="19"/>
      <c r="F1552" s="19"/>
      <c r="G1552" s="19"/>
      <c r="H1552" s="19"/>
      <c r="I1552" s="19"/>
      <c r="J1552" s="19"/>
      <c r="K1552" s="19"/>
      <c r="L1552" s="19"/>
      <c r="M1552" s="19"/>
      <c r="N1552" s="19"/>
      <c r="O1552" s="19"/>
      <c r="P1552" s="19"/>
      <c r="Q1552" s="19"/>
      <c r="R1552" s="19"/>
      <c r="S1552" s="1" t="s">
        <v>48</v>
      </c>
      <c r="T1552" s="1"/>
      <c r="U1552" t="str">
        <f>IFERROR(VLOOKUP(JRC_IDEES_powergen[[#This Row],[Headers]],sections[#All],1,FALSE),U1551)</f>
        <v>Transformation input (ktoe)</v>
      </c>
      <c r="V1552" t="str">
        <f>IFERROR(VLOOKUP(JRC_IDEES_powergen[[#This Row],[Headers]],ec[#All],3,FALSE),"")</f>
        <v/>
      </c>
      <c r="W1552" t="str">
        <f>VLOOKUP(MID(JRC_IDEES_powergen[[#This Row],[Source.Name]],25,2),Table5[#All],3,FALSE)</f>
        <v>Netherlands</v>
      </c>
    </row>
    <row r="1553" spans="2:23" x14ac:dyDescent="0.25">
      <c r="B1553" t="str">
        <f t="shared" si="24"/>
        <v>CO2 emissions (kt CO2) - 0</v>
      </c>
      <c r="C1553" s="19">
        <v>3315.8285658303266</v>
      </c>
      <c r="D1553" s="19">
        <v>3144.3489607078445</v>
      </c>
      <c r="E1553" s="19">
        <v>3467.0338749904686</v>
      </c>
      <c r="F1553" s="19">
        <v>3540.9066450448681</v>
      </c>
      <c r="G1553" s="19">
        <v>3361.2505833503164</v>
      </c>
      <c r="H1553" s="19">
        <v>3317.198302412648</v>
      </c>
      <c r="I1553" s="19">
        <v>1486.0232398865521</v>
      </c>
      <c r="J1553" s="19">
        <v>1585.1110797204119</v>
      </c>
      <c r="K1553" s="19">
        <v>1502.7663571704002</v>
      </c>
      <c r="L1553" s="19">
        <v>1567.9742327082004</v>
      </c>
      <c r="M1553" s="19">
        <v>1607.6380597148038</v>
      </c>
      <c r="N1553" s="19">
        <v>1507.6901467620653</v>
      </c>
      <c r="O1553" s="19">
        <v>1121.4775628567643</v>
      </c>
      <c r="P1553" s="19">
        <v>1184.3981651146332</v>
      </c>
      <c r="Q1553" s="19">
        <v>1579.9512926755367</v>
      </c>
      <c r="R1553" s="19">
        <v>1241.3548213645718</v>
      </c>
      <c r="S1553" s="1" t="s">
        <v>48</v>
      </c>
      <c r="T1553" s="1" t="s">
        <v>28</v>
      </c>
      <c r="U1553" t="str">
        <f>IFERROR(VLOOKUP(JRC_IDEES_powergen[[#This Row],[Headers]],sections[#All],1,FALSE),U1552)</f>
        <v>CO2 emissions (kt CO2)</v>
      </c>
      <c r="V1553" t="str">
        <f>IFERROR(VLOOKUP(JRC_IDEES_powergen[[#This Row],[Headers]],ec[#All],3,FALSE),"")</f>
        <v/>
      </c>
      <c r="W1553" t="str">
        <f>VLOOKUP(MID(JRC_IDEES_powergen[[#This Row],[Source.Name]],25,2),Table5[#All],3,FALSE)</f>
        <v>Netherlands</v>
      </c>
    </row>
    <row r="1554" spans="2:23" x14ac:dyDescent="0.25">
      <c r="B1554" t="str">
        <f t="shared" si="24"/>
        <v>CO2 emissions (kt CO2) - 2100</v>
      </c>
      <c r="C1554" s="19">
        <v>3315.8285658303266</v>
      </c>
      <c r="D1554" s="19">
        <v>3144.3489607078445</v>
      </c>
      <c r="E1554" s="19">
        <v>3467.0338749904686</v>
      </c>
      <c r="F1554" s="19">
        <v>3540.9066450448681</v>
      </c>
      <c r="G1554" s="19">
        <v>3361.2505833503164</v>
      </c>
      <c r="H1554" s="19">
        <v>3317.198302412648</v>
      </c>
      <c r="I1554" s="19">
        <v>1486.0232398865521</v>
      </c>
      <c r="J1554" s="19">
        <v>1585.1110797204119</v>
      </c>
      <c r="K1554" s="19">
        <v>1502.7663571704002</v>
      </c>
      <c r="L1554" s="19">
        <v>1567.9742327082004</v>
      </c>
      <c r="M1554" s="19">
        <v>1607.6380597148038</v>
      </c>
      <c r="N1554" s="19">
        <v>1507.6901467620653</v>
      </c>
      <c r="O1554" s="19">
        <v>1121.4775628567643</v>
      </c>
      <c r="P1554" s="19">
        <v>1184.3981651146332</v>
      </c>
      <c r="Q1554" s="19">
        <v>1579.9512926755367</v>
      </c>
      <c r="R1554" s="19">
        <v>1241.3548213645718</v>
      </c>
      <c r="S1554" s="1" t="s">
        <v>48</v>
      </c>
      <c r="T1554" s="1" t="s">
        <v>4</v>
      </c>
      <c r="U1554" t="str">
        <f>IFERROR(VLOOKUP(JRC_IDEES_powergen[[#This Row],[Headers]],sections[#All],1,FALSE),U1553)</f>
        <v>CO2 emissions (kt CO2)</v>
      </c>
      <c r="V1554">
        <f>IFERROR(VLOOKUP(JRC_IDEES_powergen[[#This Row],[Headers]],ec[#All],3,FALSE),"")</f>
        <v>0</v>
      </c>
      <c r="W1554" t="str">
        <f>VLOOKUP(MID(JRC_IDEES_powergen[[#This Row],[Source.Name]],25,2),Table5[#All],3,FALSE)</f>
        <v>Netherlands</v>
      </c>
    </row>
    <row r="1555" spans="2:23" x14ac:dyDescent="0.25">
      <c r="B1555" t="str">
        <f t="shared" si="24"/>
        <v>CO2 emissions (kt CO2) - 2200</v>
      </c>
      <c r="C1555" s="19">
        <v>0</v>
      </c>
      <c r="D1555" s="19">
        <v>0</v>
      </c>
      <c r="E1555" s="19">
        <v>0</v>
      </c>
      <c r="F1555" s="19">
        <v>0</v>
      </c>
      <c r="G1555" s="19">
        <v>0</v>
      </c>
      <c r="H1555" s="19">
        <v>0</v>
      </c>
      <c r="I1555" s="19">
        <v>0</v>
      </c>
      <c r="J1555" s="19">
        <v>0</v>
      </c>
      <c r="K1555" s="19">
        <v>0</v>
      </c>
      <c r="L1555" s="19">
        <v>0</v>
      </c>
      <c r="M1555" s="19">
        <v>0</v>
      </c>
      <c r="N1555" s="19">
        <v>0</v>
      </c>
      <c r="O1555" s="19">
        <v>0</v>
      </c>
      <c r="P1555" s="19">
        <v>0</v>
      </c>
      <c r="Q1555" s="19">
        <v>0</v>
      </c>
      <c r="R1555" s="19">
        <v>0</v>
      </c>
      <c r="S1555" s="1" t="s">
        <v>48</v>
      </c>
      <c r="T1555" s="1" t="s">
        <v>5</v>
      </c>
      <c r="U1555" t="str">
        <f>IFERROR(VLOOKUP(JRC_IDEES_powergen[[#This Row],[Headers]],sections[#All],1,FALSE),U1554)</f>
        <v>CO2 emissions (kt CO2)</v>
      </c>
      <c r="V1555" t="str">
        <f>IFERROR(VLOOKUP(JRC_IDEES_powergen[[#This Row],[Headers]],ec[#All],3,FALSE),"")</f>
        <v>2100</v>
      </c>
      <c r="W1555" t="str">
        <f>VLOOKUP(MID(JRC_IDEES_powergen[[#This Row],[Source.Name]],25,2),Table5[#All],3,FALSE)</f>
        <v>Netherlands</v>
      </c>
    </row>
    <row r="1556" spans="2:23" x14ac:dyDescent="0.25">
      <c r="B1556" t="str">
        <f t="shared" si="24"/>
        <v>CO2 emissions (kt CO2) - 3210</v>
      </c>
      <c r="C1556" s="19">
        <v>0</v>
      </c>
      <c r="D1556" s="19">
        <v>0</v>
      </c>
      <c r="E1556" s="19">
        <v>0</v>
      </c>
      <c r="F1556" s="19">
        <v>0</v>
      </c>
      <c r="G1556" s="19">
        <v>0</v>
      </c>
      <c r="H1556" s="19">
        <v>0</v>
      </c>
      <c r="I1556" s="19">
        <v>0</v>
      </c>
      <c r="J1556" s="19">
        <v>0</v>
      </c>
      <c r="K1556" s="19">
        <v>0</v>
      </c>
      <c r="L1556" s="19">
        <v>0</v>
      </c>
      <c r="M1556" s="19">
        <v>0</v>
      </c>
      <c r="N1556" s="19">
        <v>0</v>
      </c>
      <c r="O1556" s="19">
        <v>0</v>
      </c>
      <c r="P1556" s="19">
        <v>0</v>
      </c>
      <c r="Q1556" s="19">
        <v>0</v>
      </c>
      <c r="R1556" s="19">
        <v>0</v>
      </c>
      <c r="S1556" s="1" t="s">
        <v>48</v>
      </c>
      <c r="T1556" s="1" t="s">
        <v>6</v>
      </c>
      <c r="U1556" t="str">
        <f>IFERROR(VLOOKUP(JRC_IDEES_powergen[[#This Row],[Headers]],sections[#All],1,FALSE),U1555)</f>
        <v>CO2 emissions (kt CO2)</v>
      </c>
      <c r="V1556" t="str">
        <f>IFERROR(VLOOKUP(JRC_IDEES_powergen[[#This Row],[Headers]],ec[#All],3,FALSE),"")</f>
        <v>2200</v>
      </c>
      <c r="W1556" t="str">
        <f>VLOOKUP(MID(JRC_IDEES_powergen[[#This Row],[Source.Name]],25,2),Table5[#All],3,FALSE)</f>
        <v>Netherlands</v>
      </c>
    </row>
    <row r="1557" spans="2:23" x14ac:dyDescent="0.25">
      <c r="B1557" t="str">
        <f t="shared" si="24"/>
        <v>CO2 emissions (kt CO2) - 3260</v>
      </c>
      <c r="C1557" s="19">
        <v>1955.0893816335745</v>
      </c>
      <c r="D1557" s="19">
        <v>1970.6254729344002</v>
      </c>
      <c r="E1557" s="19">
        <v>2225.8248183728642</v>
      </c>
      <c r="F1557" s="19">
        <v>2270.0805859169282</v>
      </c>
      <c r="G1557" s="19">
        <v>2111.2723063710723</v>
      </c>
      <c r="H1557" s="19">
        <v>2103.4887157004796</v>
      </c>
      <c r="I1557" s="19">
        <v>533.69401660185611</v>
      </c>
      <c r="J1557" s="19">
        <v>655.96291488460804</v>
      </c>
      <c r="K1557" s="19">
        <v>564.87070594483203</v>
      </c>
      <c r="L1557" s="19">
        <v>538.8555572328961</v>
      </c>
      <c r="M1557" s="19">
        <v>630.00064387664759</v>
      </c>
      <c r="N1557" s="19">
        <v>614.37768158014603</v>
      </c>
      <c r="O1557" s="19">
        <v>611.75183665505097</v>
      </c>
      <c r="P1557" s="19">
        <v>640.39718940361536</v>
      </c>
      <c r="Q1557" s="19">
        <v>1064.7295986164911</v>
      </c>
      <c r="R1557" s="19">
        <v>794.01342136457151</v>
      </c>
      <c r="S1557" s="1" t="s">
        <v>48</v>
      </c>
      <c r="T1557" s="1" t="s">
        <v>7</v>
      </c>
      <c r="U1557" t="str">
        <f>IFERROR(VLOOKUP(JRC_IDEES_powergen[[#This Row],[Headers]],sections[#All],1,FALSE),U1556)</f>
        <v>CO2 emissions (kt CO2)</v>
      </c>
      <c r="V1557" t="str">
        <f>IFERROR(VLOOKUP(JRC_IDEES_powergen[[#This Row],[Headers]],ec[#All],3,FALSE),"")</f>
        <v>3210</v>
      </c>
      <c r="W1557" t="str">
        <f>VLOOKUP(MID(JRC_IDEES_powergen[[#This Row],[Source.Name]],25,2),Table5[#All],3,FALSE)</f>
        <v>Netherlands</v>
      </c>
    </row>
    <row r="1558" spans="2:23" x14ac:dyDescent="0.25">
      <c r="B1558" t="str">
        <f t="shared" si="24"/>
        <v>CO2 emissions (kt CO2) - 0</v>
      </c>
      <c r="C1558" s="19">
        <v>0</v>
      </c>
      <c r="D1558" s="19">
        <v>0</v>
      </c>
      <c r="E1558" s="19">
        <v>0</v>
      </c>
      <c r="F1558" s="19">
        <v>0</v>
      </c>
      <c r="G1558" s="19">
        <v>0</v>
      </c>
      <c r="H1558" s="19">
        <v>0</v>
      </c>
      <c r="I1558" s="19">
        <v>0</v>
      </c>
      <c r="J1558" s="19">
        <v>0</v>
      </c>
      <c r="K1558" s="19">
        <v>0</v>
      </c>
      <c r="L1558" s="19">
        <v>0</v>
      </c>
      <c r="M1558" s="19">
        <v>0</v>
      </c>
      <c r="N1558" s="19">
        <v>0</v>
      </c>
      <c r="O1558" s="19">
        <v>0</v>
      </c>
      <c r="P1558" s="19">
        <v>0</v>
      </c>
      <c r="Q1558" s="19">
        <v>0</v>
      </c>
      <c r="R1558" s="19">
        <v>0</v>
      </c>
      <c r="S1558" s="1" t="s">
        <v>48</v>
      </c>
      <c r="T1558" s="1" t="s">
        <v>8</v>
      </c>
      <c r="U1558" t="str">
        <f>IFERROR(VLOOKUP(JRC_IDEES_powergen[[#This Row],[Headers]],sections[#All],1,FALSE),U1557)</f>
        <v>CO2 emissions (kt CO2)</v>
      </c>
      <c r="V1558" t="str">
        <f>IFERROR(VLOOKUP(JRC_IDEES_powergen[[#This Row],[Headers]],ec[#All],3,FALSE),"")</f>
        <v>3260</v>
      </c>
      <c r="W1558" t="str">
        <f>VLOOKUP(MID(JRC_IDEES_powergen[[#This Row],[Source.Name]],25,2),Table5[#All],3,FALSE)</f>
        <v>Netherlands</v>
      </c>
    </row>
    <row r="1559" spans="2:23" x14ac:dyDescent="0.25">
      <c r="B1559" t="str">
        <f t="shared" si="24"/>
        <v>CO2 emissions (kt CO2) - 3270A</v>
      </c>
      <c r="C1559" s="19">
        <v>0</v>
      </c>
      <c r="D1559" s="19">
        <v>0</v>
      </c>
      <c r="E1559" s="19">
        <v>0</v>
      </c>
      <c r="F1559" s="19">
        <v>0</v>
      </c>
      <c r="G1559" s="19">
        <v>0</v>
      </c>
      <c r="H1559" s="19">
        <v>0</v>
      </c>
      <c r="I1559" s="19">
        <v>0</v>
      </c>
      <c r="J1559" s="19">
        <v>0</v>
      </c>
      <c r="K1559" s="19">
        <v>0</v>
      </c>
      <c r="L1559" s="19">
        <v>0</v>
      </c>
      <c r="M1559" s="19">
        <v>0</v>
      </c>
      <c r="N1559" s="19">
        <v>0</v>
      </c>
      <c r="O1559" s="19">
        <v>0</v>
      </c>
      <c r="P1559" s="19">
        <v>0</v>
      </c>
      <c r="Q1559" s="19">
        <v>0</v>
      </c>
      <c r="R1559" s="19">
        <v>0</v>
      </c>
      <c r="S1559" s="1" t="s">
        <v>48</v>
      </c>
      <c r="T1559" s="1" t="s">
        <v>9</v>
      </c>
      <c r="U1559" t="str">
        <f>IFERROR(VLOOKUP(JRC_IDEES_powergen[[#This Row],[Headers]],sections[#All],1,FALSE),U1558)</f>
        <v>CO2 emissions (kt CO2)</v>
      </c>
      <c r="V1559">
        <f>IFERROR(VLOOKUP(JRC_IDEES_powergen[[#This Row],[Headers]],ec[#All],3,FALSE),"")</f>
        <v>0</v>
      </c>
      <c r="W1559" t="str">
        <f>VLOOKUP(MID(JRC_IDEES_powergen[[#This Row],[Source.Name]],25,2),Table5[#All],3,FALSE)</f>
        <v>Netherlands</v>
      </c>
    </row>
    <row r="1560" spans="2:23" x14ac:dyDescent="0.25">
      <c r="B1560" t="str">
        <f t="shared" si="24"/>
        <v>CO2 emissions (kt CO2) - 3280</v>
      </c>
      <c r="C1560" s="19">
        <v>0</v>
      </c>
      <c r="D1560" s="19">
        <v>0</v>
      </c>
      <c r="E1560" s="19">
        <v>0</v>
      </c>
      <c r="F1560" s="19">
        <v>0</v>
      </c>
      <c r="G1560" s="19">
        <v>0</v>
      </c>
      <c r="H1560" s="19">
        <v>0</v>
      </c>
      <c r="I1560" s="19">
        <v>0</v>
      </c>
      <c r="J1560" s="19">
        <v>0</v>
      </c>
      <c r="K1560" s="19">
        <v>0</v>
      </c>
      <c r="L1560" s="19">
        <v>0</v>
      </c>
      <c r="M1560" s="19">
        <v>0</v>
      </c>
      <c r="N1560" s="19">
        <v>0</v>
      </c>
      <c r="O1560" s="19">
        <v>0</v>
      </c>
      <c r="P1560" s="19">
        <v>0</v>
      </c>
      <c r="Q1560" s="19">
        <v>0</v>
      </c>
      <c r="R1560" s="19">
        <v>0</v>
      </c>
      <c r="S1560" s="1" t="s">
        <v>48</v>
      </c>
      <c r="T1560" s="1" t="s">
        <v>10</v>
      </c>
      <c r="U1560" t="str">
        <f>IFERROR(VLOOKUP(JRC_IDEES_powergen[[#This Row],[Headers]],sections[#All],1,FALSE),U1559)</f>
        <v>CO2 emissions (kt CO2)</v>
      </c>
      <c r="V1560" t="str">
        <f>IFERROR(VLOOKUP(JRC_IDEES_powergen[[#This Row],[Headers]],ec[#All],3,FALSE),"")</f>
        <v>3270A</v>
      </c>
      <c r="W1560" t="str">
        <f>VLOOKUP(MID(JRC_IDEES_powergen[[#This Row],[Source.Name]],25,2),Table5[#All],3,FALSE)</f>
        <v>Netherlands</v>
      </c>
    </row>
    <row r="1561" spans="2:23" x14ac:dyDescent="0.25">
      <c r="B1561" t="str">
        <f t="shared" si="24"/>
        <v/>
      </c>
      <c r="C1561" s="19">
        <v>0</v>
      </c>
      <c r="D1561" s="19">
        <v>0</v>
      </c>
      <c r="E1561" s="19">
        <v>0</v>
      </c>
      <c r="F1561" s="19">
        <v>0</v>
      </c>
      <c r="G1561" s="19">
        <v>0</v>
      </c>
      <c r="H1561" s="19">
        <v>0</v>
      </c>
      <c r="I1561" s="19">
        <v>0</v>
      </c>
      <c r="J1561" s="19">
        <v>0</v>
      </c>
      <c r="K1561" s="19">
        <v>0</v>
      </c>
      <c r="L1561" s="19">
        <v>0</v>
      </c>
      <c r="M1561" s="19">
        <v>0</v>
      </c>
      <c r="N1561" s="19">
        <v>0</v>
      </c>
      <c r="O1561" s="19">
        <v>0</v>
      </c>
      <c r="P1561" s="19">
        <v>0</v>
      </c>
      <c r="Q1561" s="19">
        <v>0</v>
      </c>
      <c r="R1561" s="19">
        <v>0</v>
      </c>
      <c r="S1561" s="1" t="s">
        <v>48</v>
      </c>
      <c r="T1561" s="1" t="s">
        <v>11</v>
      </c>
      <c r="U1561" t="str">
        <f>IFERROR(VLOOKUP(JRC_IDEES_powergen[[#This Row],[Headers]],sections[#All],1,FALSE),U1560)</f>
        <v>CO2 emissions (kt CO2)</v>
      </c>
      <c r="V1561" t="str">
        <f>IFERROR(VLOOKUP(JRC_IDEES_powergen[[#This Row],[Headers]],ec[#All],3,FALSE),"")</f>
        <v>3280</v>
      </c>
      <c r="W1561" t="str">
        <f>VLOOKUP(MID(JRC_IDEES_powergen[[#This Row],[Source.Name]],25,2),Table5[#All],3,FALSE)</f>
        <v>Netherlands</v>
      </c>
    </row>
    <row r="1562" spans="2:23" x14ac:dyDescent="0.25">
      <c r="B1562" t="str">
        <f t="shared" si="24"/>
        <v>CO2 emissions (kt CO2) - 4100</v>
      </c>
      <c r="C1562" s="19">
        <v>1073.8099679702873</v>
      </c>
      <c r="D1562" s="19">
        <v>929.88252955580413</v>
      </c>
      <c r="E1562" s="19">
        <v>927.94073391874815</v>
      </c>
      <c r="F1562" s="19">
        <v>937.93859037648019</v>
      </c>
      <c r="G1562" s="19">
        <v>880.27657057850411</v>
      </c>
      <c r="H1562" s="19">
        <v>864.23551045753561</v>
      </c>
      <c r="I1562" s="19">
        <v>613.26567166629616</v>
      </c>
      <c r="J1562" s="19">
        <v>588.60264511580408</v>
      </c>
      <c r="K1562" s="19">
        <v>576.95337452214005</v>
      </c>
      <c r="L1562" s="19">
        <v>599.88592650373209</v>
      </c>
      <c r="M1562" s="19">
        <v>528.47918588984987</v>
      </c>
      <c r="N1562" s="19">
        <v>477.63595072806442</v>
      </c>
      <c r="O1562" s="19">
        <v>509.72572620171337</v>
      </c>
      <c r="P1562" s="19">
        <v>544.00097571101776</v>
      </c>
      <c r="Q1562" s="19">
        <v>515.2216940590456</v>
      </c>
      <c r="R1562" s="19">
        <v>447.34140000000014</v>
      </c>
      <c r="S1562" s="1" t="s">
        <v>48</v>
      </c>
      <c r="T1562" s="1" t="s">
        <v>12</v>
      </c>
      <c r="U1562" t="str">
        <f>IFERROR(VLOOKUP(JRC_IDEES_powergen[[#This Row],[Headers]],sections[#All],1,FALSE),U1561)</f>
        <v>CO2 emissions (kt CO2)</v>
      </c>
      <c r="V1562" t="str">
        <f>IFERROR(VLOOKUP(JRC_IDEES_powergen[[#This Row],[Headers]],ec[#All],3,FALSE),"")</f>
        <v/>
      </c>
      <c r="W1562" t="str">
        <f>VLOOKUP(MID(JRC_IDEES_powergen[[#This Row],[Source.Name]],25,2),Table5[#All],3,FALSE)</f>
        <v>Netherlands</v>
      </c>
    </row>
    <row r="1563" spans="2:23" x14ac:dyDescent="0.25">
      <c r="B1563" t="str">
        <f t="shared" si="24"/>
        <v>CO2 emissions (kt CO2) - 5542</v>
      </c>
      <c r="C1563" s="19">
        <v>1073.8099679702873</v>
      </c>
      <c r="D1563" s="19">
        <v>929.88252955580413</v>
      </c>
      <c r="E1563" s="19">
        <v>927.94073391874815</v>
      </c>
      <c r="F1563" s="19">
        <v>937.93859037648019</v>
      </c>
      <c r="G1563" s="19">
        <v>880.27657057850411</v>
      </c>
      <c r="H1563" s="19">
        <v>864.23551045753561</v>
      </c>
      <c r="I1563" s="19">
        <v>613.26567166629616</v>
      </c>
      <c r="J1563" s="19">
        <v>588.60264511580408</v>
      </c>
      <c r="K1563" s="19">
        <v>576.95337452214005</v>
      </c>
      <c r="L1563" s="19">
        <v>599.88592650373209</v>
      </c>
      <c r="M1563" s="19">
        <v>528.47918588984987</v>
      </c>
      <c r="N1563" s="19">
        <v>477.63595072806442</v>
      </c>
      <c r="O1563" s="19">
        <v>509.72572620171337</v>
      </c>
      <c r="P1563" s="19">
        <v>544.00097571101776</v>
      </c>
      <c r="Q1563" s="19">
        <v>515.2216940590456</v>
      </c>
      <c r="R1563" s="19">
        <v>447.34140000000014</v>
      </c>
      <c r="S1563" s="1" t="s">
        <v>48</v>
      </c>
      <c r="T1563" s="1" t="s">
        <v>13</v>
      </c>
      <c r="U1563" t="str">
        <f>IFERROR(VLOOKUP(JRC_IDEES_powergen[[#This Row],[Headers]],sections[#All],1,FALSE),U1562)</f>
        <v>CO2 emissions (kt CO2)</v>
      </c>
      <c r="V1563" t="str">
        <f>IFERROR(VLOOKUP(JRC_IDEES_powergen[[#This Row],[Headers]],ec[#All],3,FALSE),"")</f>
        <v>4100</v>
      </c>
      <c r="W1563" t="str">
        <f>VLOOKUP(MID(JRC_IDEES_powergen[[#This Row],[Source.Name]],25,2),Table5[#All],3,FALSE)</f>
        <v>Netherlands</v>
      </c>
    </row>
    <row r="1564" spans="2:23" x14ac:dyDescent="0.25">
      <c r="B1564" t="str">
        <f t="shared" si="24"/>
        <v>CO2 emissions (kt CO2) - 4200</v>
      </c>
      <c r="C1564" s="19">
        <v>0</v>
      </c>
      <c r="D1564" s="19">
        <v>0</v>
      </c>
      <c r="E1564" s="19">
        <v>0</v>
      </c>
      <c r="F1564" s="19">
        <v>0</v>
      </c>
      <c r="G1564" s="19">
        <v>0</v>
      </c>
      <c r="H1564" s="19">
        <v>0</v>
      </c>
      <c r="I1564" s="19">
        <v>0</v>
      </c>
      <c r="J1564" s="19">
        <v>0</v>
      </c>
      <c r="K1564" s="19">
        <v>0</v>
      </c>
      <c r="L1564" s="19">
        <v>0</v>
      </c>
      <c r="M1564" s="19">
        <v>0</v>
      </c>
      <c r="N1564" s="19">
        <v>0</v>
      </c>
      <c r="O1564" s="19">
        <v>0</v>
      </c>
      <c r="P1564" s="19">
        <v>0</v>
      </c>
      <c r="Q1564" s="19">
        <v>0</v>
      </c>
      <c r="R1564" s="19">
        <v>0</v>
      </c>
      <c r="S1564" s="1" t="s">
        <v>48</v>
      </c>
      <c r="T1564" s="1" t="s">
        <v>14</v>
      </c>
      <c r="U1564" t="str">
        <f>IFERROR(VLOOKUP(JRC_IDEES_powergen[[#This Row],[Headers]],sections[#All],1,FALSE),U1563)</f>
        <v>CO2 emissions (kt CO2)</v>
      </c>
      <c r="V1564" t="str">
        <f>IFERROR(VLOOKUP(JRC_IDEES_powergen[[#This Row],[Headers]],ec[#All],3,FALSE),"")</f>
        <v>5542</v>
      </c>
      <c r="W1564" t="str">
        <f>VLOOKUP(MID(JRC_IDEES_powergen[[#This Row],[Source.Name]],25,2),Table5[#All],3,FALSE)</f>
        <v>Netherlands</v>
      </c>
    </row>
    <row r="1565" spans="2:23" x14ac:dyDescent="0.25">
      <c r="B1565" t="str">
        <f t="shared" si="24"/>
        <v>CO2 emissions (kt CO2) - 0</v>
      </c>
      <c r="C1565" s="19">
        <v>0</v>
      </c>
      <c r="D1565" s="19">
        <v>0</v>
      </c>
      <c r="E1565" s="19">
        <v>0</v>
      </c>
      <c r="F1565" s="19">
        <v>0</v>
      </c>
      <c r="G1565" s="19">
        <v>0</v>
      </c>
      <c r="H1565" s="19">
        <v>0</v>
      </c>
      <c r="I1565" s="19">
        <v>0</v>
      </c>
      <c r="J1565" s="19">
        <v>0</v>
      </c>
      <c r="K1565" s="19">
        <v>0</v>
      </c>
      <c r="L1565" s="19">
        <v>0</v>
      </c>
      <c r="M1565" s="19">
        <v>0</v>
      </c>
      <c r="N1565" s="19">
        <v>0</v>
      </c>
      <c r="O1565" s="19">
        <v>0</v>
      </c>
      <c r="P1565" s="19">
        <v>0</v>
      </c>
      <c r="Q1565" s="19">
        <v>0</v>
      </c>
      <c r="R1565" s="19">
        <v>0</v>
      </c>
      <c r="S1565" s="1" t="s">
        <v>48</v>
      </c>
      <c r="T1565" s="1" t="s">
        <v>15</v>
      </c>
      <c r="U1565" t="str">
        <f>IFERROR(VLOOKUP(JRC_IDEES_powergen[[#This Row],[Headers]],sections[#All],1,FALSE),U1564)</f>
        <v>CO2 emissions (kt CO2)</v>
      </c>
      <c r="V1565" t="str">
        <f>IFERROR(VLOOKUP(JRC_IDEES_powergen[[#This Row],[Headers]],ec[#All],3,FALSE),"")</f>
        <v>4200</v>
      </c>
      <c r="W1565" t="str">
        <f>VLOOKUP(MID(JRC_IDEES_powergen[[#This Row],[Source.Name]],25,2),Table5[#All],3,FALSE)</f>
        <v>Netherlands</v>
      </c>
    </row>
    <row r="1566" spans="2:23" x14ac:dyDescent="0.25">
      <c r="B1566" t="str">
        <f t="shared" si="24"/>
        <v>CO2 emissions (kt CO2) - 5541</v>
      </c>
      <c r="C1566" s="19">
        <v>0</v>
      </c>
      <c r="D1566" s="19">
        <v>0</v>
      </c>
      <c r="E1566" s="19">
        <v>0</v>
      </c>
      <c r="F1566" s="19">
        <v>0</v>
      </c>
      <c r="G1566" s="19">
        <v>0</v>
      </c>
      <c r="H1566" s="19">
        <v>0</v>
      </c>
      <c r="I1566" s="19">
        <v>0</v>
      </c>
      <c r="J1566" s="19">
        <v>0</v>
      </c>
      <c r="K1566" s="19">
        <v>0</v>
      </c>
      <c r="L1566" s="19">
        <v>0</v>
      </c>
      <c r="M1566" s="19">
        <v>0</v>
      </c>
      <c r="N1566" s="19">
        <v>0</v>
      </c>
      <c r="O1566" s="19">
        <v>0</v>
      </c>
      <c r="P1566" s="19">
        <v>0</v>
      </c>
      <c r="Q1566" s="19">
        <v>0</v>
      </c>
      <c r="R1566" s="19">
        <v>0</v>
      </c>
      <c r="S1566" s="1" t="s">
        <v>48</v>
      </c>
      <c r="T1566" s="1" t="s">
        <v>16</v>
      </c>
      <c r="U1566" t="str">
        <f>IFERROR(VLOOKUP(JRC_IDEES_powergen[[#This Row],[Headers]],sections[#All],1,FALSE),U1565)</f>
        <v>CO2 emissions (kt CO2)</v>
      </c>
      <c r="V1566">
        <f>IFERROR(VLOOKUP(JRC_IDEES_powergen[[#This Row],[Headers]],ec[#All],3,FALSE),"")</f>
        <v>0</v>
      </c>
      <c r="W1566" t="str">
        <f>VLOOKUP(MID(JRC_IDEES_powergen[[#This Row],[Source.Name]],25,2),Table5[#All],3,FALSE)</f>
        <v>Netherlands</v>
      </c>
    </row>
    <row r="1567" spans="2:23" x14ac:dyDescent="0.25">
      <c r="B1567" t="str">
        <f t="shared" si="24"/>
        <v>CO2 emissions (kt CO2) - 55431</v>
      </c>
      <c r="C1567" s="19">
        <v>0</v>
      </c>
      <c r="D1567" s="19">
        <v>0</v>
      </c>
      <c r="E1567" s="19">
        <v>0</v>
      </c>
      <c r="F1567" s="19">
        <v>0</v>
      </c>
      <c r="G1567" s="19">
        <v>0</v>
      </c>
      <c r="H1567" s="19">
        <v>0</v>
      </c>
      <c r="I1567" s="19">
        <v>0</v>
      </c>
      <c r="J1567" s="19">
        <v>0</v>
      </c>
      <c r="K1567" s="19">
        <v>0</v>
      </c>
      <c r="L1567" s="19">
        <v>0</v>
      </c>
      <c r="M1567" s="19">
        <v>0</v>
      </c>
      <c r="N1567" s="19">
        <v>0</v>
      </c>
      <c r="O1567" s="19">
        <v>0</v>
      </c>
      <c r="P1567" s="19">
        <v>0</v>
      </c>
      <c r="Q1567" s="19">
        <v>0</v>
      </c>
      <c r="R1567" s="19">
        <v>0</v>
      </c>
      <c r="S1567" s="1" t="s">
        <v>48</v>
      </c>
      <c r="T1567" s="1" t="s">
        <v>17</v>
      </c>
      <c r="U1567" t="str">
        <f>IFERROR(VLOOKUP(JRC_IDEES_powergen[[#This Row],[Headers]],sections[#All],1,FALSE),U1566)</f>
        <v>CO2 emissions (kt CO2)</v>
      </c>
      <c r="V1567" t="str">
        <f>IFERROR(VLOOKUP(JRC_IDEES_powergen[[#This Row],[Headers]],ec[#All],3,FALSE),"")</f>
        <v>5541</v>
      </c>
      <c r="W1567" t="str">
        <f>VLOOKUP(MID(JRC_IDEES_powergen[[#This Row],[Source.Name]],25,2),Table5[#All],3,FALSE)</f>
        <v>Netherlands</v>
      </c>
    </row>
    <row r="1568" spans="2:23" x14ac:dyDescent="0.25">
      <c r="B1568" t="str">
        <f t="shared" si="24"/>
        <v>CO2 emissions (kt CO2) - 5545</v>
      </c>
      <c r="C1568" s="19">
        <v>0</v>
      </c>
      <c r="D1568" s="19">
        <v>0</v>
      </c>
      <c r="E1568" s="19">
        <v>0</v>
      </c>
      <c r="F1568" s="19">
        <v>0</v>
      </c>
      <c r="G1568" s="19">
        <v>0</v>
      </c>
      <c r="H1568" s="19">
        <v>0</v>
      </c>
      <c r="I1568" s="19">
        <v>0</v>
      </c>
      <c r="J1568" s="19">
        <v>0</v>
      </c>
      <c r="K1568" s="19">
        <v>0</v>
      </c>
      <c r="L1568" s="19">
        <v>0</v>
      </c>
      <c r="M1568" s="19">
        <v>0</v>
      </c>
      <c r="N1568" s="19">
        <v>0</v>
      </c>
      <c r="O1568" s="19">
        <v>0</v>
      </c>
      <c r="P1568" s="19">
        <v>0</v>
      </c>
      <c r="Q1568" s="19">
        <v>0</v>
      </c>
      <c r="R1568" s="19">
        <v>0</v>
      </c>
      <c r="S1568" s="1" t="s">
        <v>48</v>
      </c>
      <c r="T1568" s="1" t="s">
        <v>18</v>
      </c>
      <c r="U1568" t="str">
        <f>IFERROR(VLOOKUP(JRC_IDEES_powergen[[#This Row],[Headers]],sections[#All],1,FALSE),U1567)</f>
        <v>CO2 emissions (kt CO2)</v>
      </c>
      <c r="V1568" t="str">
        <f>IFERROR(VLOOKUP(JRC_IDEES_powergen[[#This Row],[Headers]],ec[#All],3,FALSE),"")</f>
        <v>55431</v>
      </c>
      <c r="W1568" t="str">
        <f>VLOOKUP(MID(JRC_IDEES_powergen[[#This Row],[Source.Name]],25,2),Table5[#All],3,FALSE)</f>
        <v>Netherlands</v>
      </c>
    </row>
    <row r="1569" spans="2:23" x14ac:dyDescent="0.25">
      <c r="B1569" t="str">
        <f t="shared" si="24"/>
        <v>CO2 emissions (kt CO2) - 0</v>
      </c>
      <c r="C1569" s="19">
        <v>0</v>
      </c>
      <c r="D1569" s="19">
        <v>0</v>
      </c>
      <c r="E1569" s="19">
        <v>0</v>
      </c>
      <c r="F1569" s="19">
        <v>0</v>
      </c>
      <c r="G1569" s="19">
        <v>0</v>
      </c>
      <c r="H1569" s="19">
        <v>0</v>
      </c>
      <c r="I1569" s="19">
        <v>0</v>
      </c>
      <c r="J1569" s="19">
        <v>0</v>
      </c>
      <c r="K1569" s="19">
        <v>0</v>
      </c>
      <c r="L1569" s="19">
        <v>0</v>
      </c>
      <c r="M1569" s="19">
        <v>0</v>
      </c>
      <c r="N1569" s="19">
        <v>0</v>
      </c>
      <c r="O1569" s="19">
        <v>0</v>
      </c>
      <c r="P1569" s="19">
        <v>0</v>
      </c>
      <c r="Q1569" s="19">
        <v>0</v>
      </c>
      <c r="R1569" s="19">
        <v>0</v>
      </c>
      <c r="S1569" s="1" t="s">
        <v>48</v>
      </c>
      <c r="T1569" s="1" t="s">
        <v>19</v>
      </c>
      <c r="U1569" t="str">
        <f>IFERROR(VLOOKUP(JRC_IDEES_powergen[[#This Row],[Headers]],sections[#All],1,FALSE),U1568)</f>
        <v>CO2 emissions (kt CO2)</v>
      </c>
      <c r="V1569" t="str">
        <f>IFERROR(VLOOKUP(JRC_IDEES_powergen[[#This Row],[Headers]],ec[#All],3,FALSE),"")</f>
        <v>5545</v>
      </c>
      <c r="W1569" t="str">
        <f>VLOOKUP(MID(JRC_IDEES_powergen[[#This Row],[Source.Name]],25,2),Table5[#All],3,FALSE)</f>
        <v>Netherlands</v>
      </c>
    </row>
    <row r="1570" spans="2:23" x14ac:dyDescent="0.25">
      <c r="B1570" t="str">
        <f t="shared" si="24"/>
        <v>CO2 emissions (kt CO2) - 7100</v>
      </c>
      <c r="C1570" s="19">
        <v>286.92921622646475</v>
      </c>
      <c r="D1570" s="19">
        <v>243.84095821764001</v>
      </c>
      <c r="E1570" s="19">
        <v>313.26832269885602</v>
      </c>
      <c r="F1570" s="19">
        <v>332.88746875146001</v>
      </c>
      <c r="G1570" s="19">
        <v>369.70170640074002</v>
      </c>
      <c r="H1570" s="19">
        <v>349.47407625463319</v>
      </c>
      <c r="I1570" s="19">
        <v>339.06355161839997</v>
      </c>
      <c r="J1570" s="19">
        <v>340.54551972000002</v>
      </c>
      <c r="K1570" s="19">
        <v>360.94227670342804</v>
      </c>
      <c r="L1570" s="19">
        <v>429.23274897157205</v>
      </c>
      <c r="M1570" s="19">
        <v>449.15822994830637</v>
      </c>
      <c r="N1570" s="19">
        <v>415.67651445385485</v>
      </c>
      <c r="O1570" s="19">
        <v>0</v>
      </c>
      <c r="P1570" s="19">
        <v>0</v>
      </c>
      <c r="Q1570" s="19">
        <v>0</v>
      </c>
      <c r="R1570" s="19">
        <v>0</v>
      </c>
      <c r="S1570" s="1" t="s">
        <v>48</v>
      </c>
      <c r="T1570" s="1" t="s">
        <v>20</v>
      </c>
      <c r="U1570" t="str">
        <f>IFERROR(VLOOKUP(JRC_IDEES_powergen[[#This Row],[Headers]],sections[#All],1,FALSE),U1569)</f>
        <v>CO2 emissions (kt CO2)</v>
      </c>
      <c r="V1570">
        <f>IFERROR(VLOOKUP(JRC_IDEES_powergen[[#This Row],[Headers]],ec[#All],3,FALSE),"")</f>
        <v>0</v>
      </c>
      <c r="W1570" t="str">
        <f>VLOOKUP(MID(JRC_IDEES_powergen[[#This Row],[Source.Name]],25,2),Table5[#All],3,FALSE)</f>
        <v>Netherlands</v>
      </c>
    </row>
    <row r="1571" spans="2:23" x14ac:dyDescent="0.25">
      <c r="B1571" t="str">
        <f t="shared" si="24"/>
        <v>CO2 emissions (kt CO2) - 55432</v>
      </c>
      <c r="C1571" s="19">
        <v>0</v>
      </c>
      <c r="D1571" s="19">
        <v>0</v>
      </c>
      <c r="E1571" s="19">
        <v>0</v>
      </c>
      <c r="F1571" s="19">
        <v>0</v>
      </c>
      <c r="G1571" s="19">
        <v>0</v>
      </c>
      <c r="H1571" s="19">
        <v>0</v>
      </c>
      <c r="I1571" s="19">
        <v>0</v>
      </c>
      <c r="J1571" s="19">
        <v>0</v>
      </c>
      <c r="K1571" s="19">
        <v>0</v>
      </c>
      <c r="L1571" s="19">
        <v>0</v>
      </c>
      <c r="M1571" s="19">
        <v>0</v>
      </c>
      <c r="N1571" s="19">
        <v>0</v>
      </c>
      <c r="O1571" s="19">
        <v>0</v>
      </c>
      <c r="P1571" s="19">
        <v>0</v>
      </c>
      <c r="Q1571" s="19">
        <v>0</v>
      </c>
      <c r="R1571" s="19">
        <v>0</v>
      </c>
      <c r="S1571" s="1" t="s">
        <v>48</v>
      </c>
      <c r="T1571" s="1" t="s">
        <v>21</v>
      </c>
      <c r="U1571" t="str">
        <f>IFERROR(VLOOKUP(JRC_IDEES_powergen[[#This Row],[Headers]],sections[#All],1,FALSE),U1570)</f>
        <v>CO2 emissions (kt CO2)</v>
      </c>
      <c r="V1571" t="str">
        <f>IFERROR(VLOOKUP(JRC_IDEES_powergen[[#This Row],[Headers]],ec[#All],3,FALSE),"")</f>
        <v>7100</v>
      </c>
      <c r="W1571" t="str">
        <f>VLOOKUP(MID(JRC_IDEES_powergen[[#This Row],[Source.Name]],25,2),Table5[#All],3,FALSE)</f>
        <v>Netherlands</v>
      </c>
    </row>
    <row r="1572" spans="2:23" x14ac:dyDescent="0.25">
      <c r="B1572" t="str">
        <f t="shared" si="24"/>
        <v>CO2 emissions (kt CO2) - 5532</v>
      </c>
      <c r="C1572" s="19">
        <v>286.92921622646475</v>
      </c>
      <c r="D1572" s="19">
        <v>243.84095821764001</v>
      </c>
      <c r="E1572" s="19">
        <v>313.26832269885602</v>
      </c>
      <c r="F1572" s="19">
        <v>332.88746875146001</v>
      </c>
      <c r="G1572" s="19">
        <v>369.70170640074002</v>
      </c>
      <c r="H1572" s="19">
        <v>349.47407625463319</v>
      </c>
      <c r="I1572" s="19">
        <v>339.06355161839997</v>
      </c>
      <c r="J1572" s="19">
        <v>340.54551972000002</v>
      </c>
      <c r="K1572" s="19">
        <v>360.94227670342804</v>
      </c>
      <c r="L1572" s="19">
        <v>429.23274897157205</v>
      </c>
      <c r="M1572" s="19">
        <v>449.15822994830637</v>
      </c>
      <c r="N1572" s="19">
        <v>415.67651445385485</v>
      </c>
      <c r="O1572" s="19">
        <v>0</v>
      </c>
      <c r="P1572" s="19">
        <v>0</v>
      </c>
      <c r="Q1572" s="19">
        <v>0</v>
      </c>
      <c r="R1572" s="19">
        <v>0</v>
      </c>
      <c r="S1572" s="1" t="s">
        <v>48</v>
      </c>
      <c r="T1572" s="1" t="s">
        <v>22</v>
      </c>
      <c r="U1572" t="str">
        <f>IFERROR(VLOOKUP(JRC_IDEES_powergen[[#This Row],[Headers]],sections[#All],1,FALSE),U1571)</f>
        <v>CO2 emissions (kt CO2)</v>
      </c>
      <c r="V1572" t="str">
        <f>IFERROR(VLOOKUP(JRC_IDEES_powergen[[#This Row],[Headers]],ec[#All],3,FALSE),"")</f>
        <v>55432</v>
      </c>
      <c r="W1572" t="str">
        <f>VLOOKUP(MID(JRC_IDEES_powergen[[#This Row],[Source.Name]],25,2),Table5[#All],3,FALSE)</f>
        <v>Netherlands</v>
      </c>
    </row>
    <row r="1573" spans="2:23" x14ac:dyDescent="0.25">
      <c r="B1573" t="str">
        <f t="shared" si="24"/>
        <v>CO2 emissions (kt CO2) - 5550</v>
      </c>
      <c r="C1573" s="19">
        <v>0</v>
      </c>
      <c r="D1573" s="19">
        <v>0</v>
      </c>
      <c r="E1573" s="19">
        <v>0</v>
      </c>
      <c r="F1573" s="19">
        <v>0</v>
      </c>
      <c r="G1573" s="19">
        <v>0</v>
      </c>
      <c r="H1573" s="19">
        <v>0</v>
      </c>
      <c r="I1573" s="19">
        <v>0</v>
      </c>
      <c r="J1573" s="19">
        <v>0</v>
      </c>
      <c r="K1573" s="19">
        <v>0</v>
      </c>
      <c r="L1573" s="19">
        <v>0</v>
      </c>
      <c r="M1573" s="19">
        <v>0</v>
      </c>
      <c r="N1573" s="19">
        <v>0</v>
      </c>
      <c r="O1573" s="19">
        <v>0</v>
      </c>
      <c r="P1573" s="19">
        <v>0</v>
      </c>
      <c r="Q1573" s="19">
        <v>0</v>
      </c>
      <c r="R1573" s="19">
        <v>0</v>
      </c>
      <c r="S1573" s="1" t="s">
        <v>48</v>
      </c>
      <c r="T1573" s="1" t="s">
        <v>23</v>
      </c>
      <c r="U1573" t="str">
        <f>IFERROR(VLOOKUP(JRC_IDEES_powergen[[#This Row],[Headers]],sections[#All],1,FALSE),U1572)</f>
        <v>CO2 emissions (kt CO2)</v>
      </c>
      <c r="V1573" t="str">
        <f>IFERROR(VLOOKUP(JRC_IDEES_powergen[[#This Row],[Headers]],ec[#All],3,FALSE),"")</f>
        <v>5532</v>
      </c>
      <c r="W1573" t="str">
        <f>VLOOKUP(MID(JRC_IDEES_powergen[[#This Row],[Source.Name]],25,2),Table5[#All],3,FALSE)</f>
        <v>Netherlands</v>
      </c>
    </row>
    <row r="1574" spans="2:23" x14ac:dyDescent="0.25">
      <c r="B1574" t="str">
        <f t="shared" si="24"/>
        <v>CO2 emissions (kt CO2) - 99998</v>
      </c>
      <c r="C1574" s="19">
        <v>0</v>
      </c>
      <c r="D1574" s="19">
        <v>0</v>
      </c>
      <c r="E1574" s="19">
        <v>0</v>
      </c>
      <c r="F1574" s="19">
        <v>0</v>
      </c>
      <c r="G1574" s="19">
        <v>0</v>
      </c>
      <c r="H1574" s="19">
        <v>0</v>
      </c>
      <c r="I1574" s="19">
        <v>0</v>
      </c>
      <c r="J1574" s="19">
        <v>0</v>
      </c>
      <c r="K1574" s="19">
        <v>0</v>
      </c>
      <c r="L1574" s="19">
        <v>0</v>
      </c>
      <c r="M1574" s="19">
        <v>0</v>
      </c>
      <c r="N1574" s="19">
        <v>0</v>
      </c>
      <c r="O1574" s="19">
        <v>0</v>
      </c>
      <c r="P1574" s="19">
        <v>0</v>
      </c>
      <c r="Q1574" s="19">
        <v>0</v>
      </c>
      <c r="R1574" s="19">
        <v>0</v>
      </c>
      <c r="S1574" s="1" t="s">
        <v>48</v>
      </c>
      <c r="T1574" s="1" t="s">
        <v>24</v>
      </c>
      <c r="U1574" t="str">
        <f>IFERROR(VLOOKUP(JRC_IDEES_powergen[[#This Row],[Headers]],sections[#All],1,FALSE),U1573)</f>
        <v>CO2 emissions (kt CO2)</v>
      </c>
      <c r="V1574" t="str">
        <f>IFERROR(VLOOKUP(JRC_IDEES_powergen[[#This Row],[Headers]],ec[#All],3,FALSE),"")</f>
        <v>5550</v>
      </c>
      <c r="W1574" t="str">
        <f>VLOOKUP(MID(JRC_IDEES_powergen[[#This Row],[Source.Name]],25,2),Table5[#All],3,FALSE)</f>
        <v>Netherlands</v>
      </c>
    </row>
    <row r="1575" spans="2:23" x14ac:dyDescent="0.25">
      <c r="B1575" t="str">
        <f t="shared" si="24"/>
        <v>CO2 emissions (kt CO2) - 99999</v>
      </c>
      <c r="C1575" s="19">
        <v>0</v>
      </c>
      <c r="D1575" s="19">
        <v>0</v>
      </c>
      <c r="E1575" s="19">
        <v>0</v>
      </c>
      <c r="F1575" s="19">
        <v>0</v>
      </c>
      <c r="G1575" s="19">
        <v>0</v>
      </c>
      <c r="H1575" s="19">
        <v>0</v>
      </c>
      <c r="I1575" s="19">
        <v>0</v>
      </c>
      <c r="J1575" s="19">
        <v>0</v>
      </c>
      <c r="K1575" s="19">
        <v>0</v>
      </c>
      <c r="L1575" s="19">
        <v>0</v>
      </c>
      <c r="M1575" s="19">
        <v>0</v>
      </c>
      <c r="N1575" s="19">
        <v>0</v>
      </c>
      <c r="O1575" s="19">
        <v>0</v>
      </c>
      <c r="P1575" s="19">
        <v>0</v>
      </c>
      <c r="Q1575" s="19">
        <v>0</v>
      </c>
      <c r="R1575" s="19">
        <v>0</v>
      </c>
      <c r="S1575" s="1" t="s">
        <v>48</v>
      </c>
      <c r="T1575" s="1" t="s">
        <v>25</v>
      </c>
      <c r="U1575" t="str">
        <f>IFERROR(VLOOKUP(JRC_IDEES_powergen[[#This Row],[Headers]],sections[#All],1,FALSE),U1574)</f>
        <v>CO2 emissions (kt CO2)</v>
      </c>
      <c r="V1575" t="str">
        <f>IFERROR(VLOOKUP(JRC_IDEES_powergen[[#This Row],[Headers]],ec[#All],3,FALSE),"")</f>
        <v>99998</v>
      </c>
      <c r="W1575" t="str">
        <f>VLOOKUP(MID(JRC_IDEES_powergen[[#This Row],[Source.Name]],25,2),Table5[#All],3,FALSE)</f>
        <v>Netherlands</v>
      </c>
    </row>
    <row r="1576" spans="2:23" x14ac:dyDescent="0.25">
      <c r="B1576" t="str">
        <f t="shared" si="24"/>
        <v/>
      </c>
      <c r="C1576" s="19">
        <v>0</v>
      </c>
      <c r="D1576" s="19">
        <v>0</v>
      </c>
      <c r="E1576" s="19">
        <v>0</v>
      </c>
      <c r="F1576" s="19">
        <v>0</v>
      </c>
      <c r="G1576" s="19">
        <v>0</v>
      </c>
      <c r="H1576" s="19">
        <v>0</v>
      </c>
      <c r="I1576" s="19">
        <v>0</v>
      </c>
      <c r="J1576" s="19">
        <v>0</v>
      </c>
      <c r="K1576" s="19">
        <v>0</v>
      </c>
      <c r="L1576" s="19">
        <v>0</v>
      </c>
      <c r="M1576" s="19">
        <v>0</v>
      </c>
      <c r="N1576" s="19">
        <v>0</v>
      </c>
      <c r="O1576" s="19">
        <v>0</v>
      </c>
      <c r="P1576" s="19">
        <v>0</v>
      </c>
      <c r="Q1576" s="19">
        <v>0</v>
      </c>
      <c r="R1576" s="19">
        <v>0</v>
      </c>
      <c r="S1576" s="1" t="s">
        <v>48</v>
      </c>
      <c r="T1576" s="1" t="s">
        <v>26</v>
      </c>
      <c r="U1576" t="str">
        <f>IFERROR(VLOOKUP(JRC_IDEES_powergen[[#This Row],[Headers]],sections[#All],1,FALSE),U1575)</f>
        <v>CO2 emissions (kt CO2)</v>
      </c>
      <c r="V1576" t="str">
        <f>IFERROR(VLOOKUP(JRC_IDEES_powergen[[#This Row],[Headers]],ec[#All],3,FALSE),"")</f>
        <v>99999</v>
      </c>
      <c r="W1576" t="str">
        <f>VLOOKUP(MID(JRC_IDEES_powergen[[#This Row],[Source.Name]],25,2),Table5[#All],3,FALSE)</f>
        <v>Netherlands</v>
      </c>
    </row>
    <row r="1577" spans="2:23" x14ac:dyDescent="0.25">
      <c r="B1577" t="str">
        <f t="shared" si="24"/>
        <v/>
      </c>
      <c r="C1577" s="19">
        <v>2000</v>
      </c>
      <c r="D1577" s="19">
        <v>2001</v>
      </c>
      <c r="E1577" s="19">
        <v>2002</v>
      </c>
      <c r="F1577" s="19">
        <v>2003</v>
      </c>
      <c r="G1577" s="19">
        <v>2004</v>
      </c>
      <c r="H1577" s="19">
        <v>2005</v>
      </c>
      <c r="I1577" s="19">
        <v>2006</v>
      </c>
      <c r="J1577" s="19">
        <v>2007</v>
      </c>
      <c r="K1577" s="19">
        <v>2008</v>
      </c>
      <c r="L1577" s="19">
        <v>2009</v>
      </c>
      <c r="M1577" s="19">
        <v>2010</v>
      </c>
      <c r="N1577" s="19">
        <v>2011</v>
      </c>
      <c r="O1577" s="19">
        <v>2012</v>
      </c>
      <c r="P1577" s="19">
        <v>2013</v>
      </c>
      <c r="Q1577" s="19">
        <v>2014</v>
      </c>
      <c r="R1577" s="19">
        <v>2015</v>
      </c>
      <c r="S1577" s="1" t="s">
        <v>49</v>
      </c>
      <c r="T1577" s="1" t="s">
        <v>2</v>
      </c>
      <c r="U1577" t="str">
        <f>IFERROR(VLOOKUP(JRC_IDEES_powergen[[#This Row],[Headers]],sections[#All],1,FALSE),U1576)</f>
        <v>CO2 emissions (kt CO2)</v>
      </c>
      <c r="V1577" t="str">
        <f>IFERROR(VLOOKUP(JRC_IDEES_powergen[[#This Row],[Headers]],ec[#All],3,FALSE),"")</f>
        <v/>
      </c>
      <c r="W1577" t="str">
        <f>VLOOKUP(MID(JRC_IDEES_powergen[[#This Row],[Source.Name]],25,2),Table5[#All],3,FALSE)</f>
        <v>Poland</v>
      </c>
    </row>
    <row r="1578" spans="2:23" x14ac:dyDescent="0.25">
      <c r="B1578" t="str">
        <f t="shared" si="24"/>
        <v>Total gross distributed heat production (GWh) - 0</v>
      </c>
      <c r="C1578" s="19">
        <v>39966.139428236223</v>
      </c>
      <c r="D1578" s="19">
        <v>44709.449651162809</v>
      </c>
      <c r="E1578" s="19">
        <v>40510.465116279076</v>
      </c>
      <c r="F1578" s="19">
        <v>39661.627906976748</v>
      </c>
      <c r="G1578" s="19">
        <v>33762.998720930242</v>
      </c>
      <c r="H1578" s="19">
        <v>32329.736203038927</v>
      </c>
      <c r="I1578" s="19">
        <v>32327.90697674418</v>
      </c>
      <c r="J1578" s="19">
        <v>30009.500581395343</v>
      </c>
      <c r="K1578" s="19">
        <v>30040.195465116285</v>
      </c>
      <c r="L1578" s="19">
        <v>31124.304651162787</v>
      </c>
      <c r="M1578" s="19">
        <v>36099.890908525434</v>
      </c>
      <c r="N1578" s="19">
        <v>29508.299617179982</v>
      </c>
      <c r="O1578" s="19">
        <v>31624.863080201158</v>
      </c>
      <c r="P1578" s="19">
        <v>30797.78973118174</v>
      </c>
      <c r="Q1578" s="19">
        <v>27939.415349681545</v>
      </c>
      <c r="R1578" s="19">
        <v>26320.262352776503</v>
      </c>
      <c r="S1578" s="1" t="s">
        <v>49</v>
      </c>
      <c r="T1578" s="1" t="s">
        <v>3</v>
      </c>
      <c r="U1578" t="str">
        <f>IFERROR(VLOOKUP(JRC_IDEES_powergen[[#This Row],[Headers]],sections[#All],1,FALSE),U1577)</f>
        <v>Total gross distributed heat production (GWh)</v>
      </c>
      <c r="V1578" t="str">
        <f>IFERROR(VLOOKUP(JRC_IDEES_powergen[[#This Row],[Headers]],ec[#All],3,FALSE),"")</f>
        <v/>
      </c>
      <c r="W1578" t="str">
        <f>VLOOKUP(MID(JRC_IDEES_powergen[[#This Row],[Source.Name]],25,2),Table5[#All],3,FALSE)</f>
        <v>Poland</v>
      </c>
    </row>
    <row r="1579" spans="2:23" x14ac:dyDescent="0.25">
      <c r="B1579" t="str">
        <f t="shared" si="24"/>
        <v>Total gross distributed heat production (GWh) - 2100</v>
      </c>
      <c r="C1579" s="19">
        <v>39966.139428236223</v>
      </c>
      <c r="D1579" s="19">
        <v>44709.449651162809</v>
      </c>
      <c r="E1579" s="19">
        <v>40510.465116279076</v>
      </c>
      <c r="F1579" s="19">
        <v>39661.627906976748</v>
      </c>
      <c r="G1579" s="19">
        <v>33762.998720930242</v>
      </c>
      <c r="H1579" s="19">
        <v>32329.736203038927</v>
      </c>
      <c r="I1579" s="19">
        <v>32327.90697674418</v>
      </c>
      <c r="J1579" s="19">
        <v>30009.500581395343</v>
      </c>
      <c r="K1579" s="19">
        <v>30040.195465116285</v>
      </c>
      <c r="L1579" s="19">
        <v>31124.304651162787</v>
      </c>
      <c r="M1579" s="19">
        <v>36099.890908525434</v>
      </c>
      <c r="N1579" s="19">
        <v>29508.299617179982</v>
      </c>
      <c r="O1579" s="19">
        <v>31624.863080201158</v>
      </c>
      <c r="P1579" s="19">
        <v>30797.78973118174</v>
      </c>
      <c r="Q1579" s="19">
        <v>27939.415349681545</v>
      </c>
      <c r="R1579" s="19">
        <v>26320.262352776503</v>
      </c>
      <c r="S1579" s="1" t="s">
        <v>49</v>
      </c>
      <c r="T1579" s="1" t="s">
        <v>4</v>
      </c>
      <c r="U1579" t="str">
        <f>IFERROR(VLOOKUP(JRC_IDEES_powergen[[#This Row],[Headers]],sections[#All],1,FALSE),U1578)</f>
        <v>Total gross distributed heat production (GWh)</v>
      </c>
      <c r="V1579">
        <f>IFERROR(VLOOKUP(JRC_IDEES_powergen[[#This Row],[Headers]],ec[#All],3,FALSE),"")</f>
        <v>0</v>
      </c>
      <c r="W1579" t="str">
        <f>VLOOKUP(MID(JRC_IDEES_powergen[[#This Row],[Source.Name]],25,2),Table5[#All],3,FALSE)</f>
        <v>Poland</v>
      </c>
    </row>
    <row r="1580" spans="2:23" x14ac:dyDescent="0.25">
      <c r="B1580" t="str">
        <f t="shared" si="24"/>
        <v>Total gross distributed heat production (GWh) - 2200</v>
      </c>
      <c r="C1580" s="19">
        <v>36076.290051128773</v>
      </c>
      <c r="D1580" s="19">
        <v>39945.214523600764</v>
      </c>
      <c r="E1580" s="19">
        <v>35797.039565826286</v>
      </c>
      <c r="F1580" s="19">
        <v>34938.622253186157</v>
      </c>
      <c r="G1580" s="19">
        <v>29855.056657464098</v>
      </c>
      <c r="H1580" s="19">
        <v>28721.998195951859</v>
      </c>
      <c r="I1580" s="19">
        <v>28651.670958586641</v>
      </c>
      <c r="J1580" s="19">
        <v>27045.227665509472</v>
      </c>
      <c r="K1580" s="19">
        <v>26848.215664595962</v>
      </c>
      <c r="L1580" s="19">
        <v>27899.389838195239</v>
      </c>
      <c r="M1580" s="19">
        <v>32552.807559734782</v>
      </c>
      <c r="N1580" s="19">
        <v>26414.126196523433</v>
      </c>
      <c r="O1580" s="19">
        <v>28496.261880277725</v>
      </c>
      <c r="P1580" s="19">
        <v>27563.777538238573</v>
      </c>
      <c r="Q1580" s="19">
        <v>25139.377401949361</v>
      </c>
      <c r="R1580" s="19">
        <v>23622.776139173933</v>
      </c>
      <c r="S1580" s="1" t="s">
        <v>49</v>
      </c>
      <c r="T1580" s="1" t="s">
        <v>5</v>
      </c>
      <c r="U1580" t="str">
        <f>IFERROR(VLOOKUP(JRC_IDEES_powergen[[#This Row],[Headers]],sections[#All],1,FALSE),U1579)</f>
        <v>Total gross distributed heat production (GWh)</v>
      </c>
      <c r="V1580" t="str">
        <f>IFERROR(VLOOKUP(JRC_IDEES_powergen[[#This Row],[Headers]],ec[#All],3,FALSE),"")</f>
        <v>2100</v>
      </c>
      <c r="W1580" t="str">
        <f>VLOOKUP(MID(JRC_IDEES_powergen[[#This Row],[Source.Name]],25,2),Table5[#All],3,FALSE)</f>
        <v>Poland</v>
      </c>
    </row>
    <row r="1581" spans="2:23" x14ac:dyDescent="0.25">
      <c r="B1581" t="str">
        <f t="shared" si="24"/>
        <v>Total gross distributed heat production (GWh) - 3210</v>
      </c>
      <c r="C1581" s="19">
        <v>82.064555367466298</v>
      </c>
      <c r="D1581" s="19">
        <v>87.146562522061856</v>
      </c>
      <c r="E1581" s="19">
        <v>75.913768929908343</v>
      </c>
      <c r="F1581" s="19">
        <v>73.949094975091484</v>
      </c>
      <c r="G1581" s="19">
        <v>70.36595310095899</v>
      </c>
      <c r="H1581" s="19">
        <v>70.406004961478374</v>
      </c>
      <c r="I1581" s="19">
        <v>70.370979587861044</v>
      </c>
      <c r="J1581" s="19">
        <v>66.188477689060946</v>
      </c>
      <c r="K1581" s="19">
        <v>69.323535717392957</v>
      </c>
      <c r="L1581" s="19">
        <v>71.509816386405276</v>
      </c>
      <c r="M1581" s="19">
        <v>76.020102170787112</v>
      </c>
      <c r="N1581" s="19">
        <v>63.133997115500136</v>
      </c>
      <c r="O1581" s="19">
        <v>94.336365859058517</v>
      </c>
      <c r="P1581" s="19">
        <v>73.643556706362162</v>
      </c>
      <c r="Q1581" s="19">
        <v>63.20859553418174</v>
      </c>
      <c r="R1581" s="19">
        <v>89.559624995625711</v>
      </c>
      <c r="S1581" s="1" t="s">
        <v>49</v>
      </c>
      <c r="T1581" s="1" t="s">
        <v>6</v>
      </c>
      <c r="U1581" t="str">
        <f>IFERROR(VLOOKUP(JRC_IDEES_powergen[[#This Row],[Headers]],sections[#All],1,FALSE),U1580)</f>
        <v>Total gross distributed heat production (GWh)</v>
      </c>
      <c r="V1581" t="str">
        <f>IFERROR(VLOOKUP(JRC_IDEES_powergen[[#This Row],[Headers]],ec[#All],3,FALSE),"")</f>
        <v>2200</v>
      </c>
      <c r="W1581" t="str">
        <f>VLOOKUP(MID(JRC_IDEES_powergen[[#This Row],[Source.Name]],25,2),Table5[#All],3,FALSE)</f>
        <v>Poland</v>
      </c>
    </row>
    <row r="1582" spans="2:23" x14ac:dyDescent="0.25">
      <c r="B1582" t="str">
        <f t="shared" si="24"/>
        <v>Total gross distributed heat production (GWh) - 3260</v>
      </c>
      <c r="C1582" s="19">
        <v>0</v>
      </c>
      <c r="D1582" s="19">
        <v>0</v>
      </c>
      <c r="E1582" s="19">
        <v>0</v>
      </c>
      <c r="F1582" s="19">
        <v>0</v>
      </c>
      <c r="G1582" s="19">
        <v>0</v>
      </c>
      <c r="H1582" s="19">
        <v>0</v>
      </c>
      <c r="I1582" s="19">
        <v>0</v>
      </c>
      <c r="J1582" s="19">
        <v>0</v>
      </c>
      <c r="K1582" s="19">
        <v>0</v>
      </c>
      <c r="L1582" s="19">
        <v>0</v>
      </c>
      <c r="M1582" s="19">
        <v>0</v>
      </c>
      <c r="N1582" s="19">
        <v>0</v>
      </c>
      <c r="O1582" s="19">
        <v>0</v>
      </c>
      <c r="P1582" s="19">
        <v>0</v>
      </c>
      <c r="Q1582" s="19">
        <v>0</v>
      </c>
      <c r="R1582" s="19">
        <v>0</v>
      </c>
      <c r="S1582" s="1" t="s">
        <v>49</v>
      </c>
      <c r="T1582" s="1" t="s">
        <v>7</v>
      </c>
      <c r="U1582" t="str">
        <f>IFERROR(VLOOKUP(JRC_IDEES_powergen[[#This Row],[Headers]],sections[#All],1,FALSE),U1581)</f>
        <v>Total gross distributed heat production (GWh)</v>
      </c>
      <c r="V1582" t="str">
        <f>IFERROR(VLOOKUP(JRC_IDEES_powergen[[#This Row],[Headers]],ec[#All],3,FALSE),"")</f>
        <v>3210</v>
      </c>
      <c r="W1582" t="str">
        <f>VLOOKUP(MID(JRC_IDEES_powergen[[#This Row],[Source.Name]],25,2),Table5[#All],3,FALSE)</f>
        <v>Poland</v>
      </c>
    </row>
    <row r="1583" spans="2:23" x14ac:dyDescent="0.25">
      <c r="B1583" t="str">
        <f t="shared" si="24"/>
        <v>Total gross distributed heat production (GWh) - 0</v>
      </c>
      <c r="C1583" s="19">
        <v>423.90626632147797</v>
      </c>
      <c r="D1583" s="19">
        <v>446.53102225976204</v>
      </c>
      <c r="E1583" s="19">
        <v>465.27522271042704</v>
      </c>
      <c r="F1583" s="19">
        <v>408.25720401435404</v>
      </c>
      <c r="G1583" s="19">
        <v>298.66630749299816</v>
      </c>
      <c r="H1583" s="19">
        <v>240.58018243667431</v>
      </c>
      <c r="I1583" s="19">
        <v>231.28664605357463</v>
      </c>
      <c r="J1583" s="19">
        <v>134.81350091611003</v>
      </c>
      <c r="K1583" s="19">
        <v>116.32143529115353</v>
      </c>
      <c r="L1583" s="19">
        <v>107.55171496039975</v>
      </c>
      <c r="M1583" s="19">
        <v>126.75989230754163</v>
      </c>
      <c r="N1583" s="19">
        <v>87.837490454508639</v>
      </c>
      <c r="O1583" s="19">
        <v>88.421814493809222</v>
      </c>
      <c r="P1583" s="19">
        <v>98.903334490703671</v>
      </c>
      <c r="Q1583" s="19">
        <v>100.04564815213534</v>
      </c>
      <c r="R1583" s="19">
        <v>89.55947190243657</v>
      </c>
      <c r="S1583" s="1" t="s">
        <v>49</v>
      </c>
      <c r="T1583" s="1" t="s">
        <v>8</v>
      </c>
      <c r="U1583" t="str">
        <f>IFERROR(VLOOKUP(JRC_IDEES_powergen[[#This Row],[Headers]],sections[#All],1,FALSE),U1582)</f>
        <v>Total gross distributed heat production (GWh)</v>
      </c>
      <c r="V1583" t="str">
        <f>IFERROR(VLOOKUP(JRC_IDEES_powergen[[#This Row],[Headers]],ec[#All],3,FALSE),"")</f>
        <v>3260</v>
      </c>
      <c r="W1583" t="str">
        <f>VLOOKUP(MID(JRC_IDEES_powergen[[#This Row],[Source.Name]],25,2),Table5[#All],3,FALSE)</f>
        <v>Poland</v>
      </c>
    </row>
    <row r="1584" spans="2:23" x14ac:dyDescent="0.25">
      <c r="B1584" t="str">
        <f t="shared" si="24"/>
        <v>Total gross distributed heat production (GWh) - 3270A</v>
      </c>
      <c r="C1584" s="19">
        <v>966.59950551787563</v>
      </c>
      <c r="D1584" s="19">
        <v>1259.1471007914147</v>
      </c>
      <c r="E1584" s="19">
        <v>1044.8285702970993</v>
      </c>
      <c r="F1584" s="19">
        <v>929.6602231986692</v>
      </c>
      <c r="G1584" s="19">
        <v>342.82753171106572</v>
      </c>
      <c r="H1584" s="19">
        <v>231.28234487886613</v>
      </c>
      <c r="I1584" s="19">
        <v>224.31334151416607</v>
      </c>
      <c r="J1584" s="19">
        <v>156.89506339021219</v>
      </c>
      <c r="K1584" s="19">
        <v>193.09426321222176</v>
      </c>
      <c r="L1584" s="19">
        <v>174.40752138900967</v>
      </c>
      <c r="M1584" s="19">
        <v>225.60870720338681</v>
      </c>
      <c r="N1584" s="19">
        <v>141.9364765809953</v>
      </c>
      <c r="O1584" s="19">
        <v>209.88546449973177</v>
      </c>
      <c r="P1584" s="19">
        <v>70.97768710509321</v>
      </c>
      <c r="Q1584" s="19">
        <v>70.961909552202286</v>
      </c>
      <c r="R1584" s="19">
        <v>62.226471389374112</v>
      </c>
      <c r="S1584" s="1" t="s">
        <v>49</v>
      </c>
      <c r="T1584" s="1" t="s">
        <v>9</v>
      </c>
      <c r="U1584" t="str">
        <f>IFERROR(VLOOKUP(JRC_IDEES_powergen[[#This Row],[Headers]],sections[#All],1,FALSE),U1583)</f>
        <v>Total gross distributed heat production (GWh)</v>
      </c>
      <c r="V1584">
        <f>IFERROR(VLOOKUP(JRC_IDEES_powergen[[#This Row],[Headers]],ec[#All],3,FALSE),"")</f>
        <v>0</v>
      </c>
      <c r="W1584" t="str">
        <f>VLOOKUP(MID(JRC_IDEES_powergen[[#This Row],[Source.Name]],25,2),Table5[#All],3,FALSE)</f>
        <v>Poland</v>
      </c>
    </row>
    <row r="1585" spans="2:23" x14ac:dyDescent="0.25">
      <c r="B1585" t="str">
        <f t="shared" si="24"/>
        <v>Total gross distributed heat production (GWh) - 3280</v>
      </c>
      <c r="C1585" s="19">
        <v>966.59950551787563</v>
      </c>
      <c r="D1585" s="19">
        <v>1259.1471007914147</v>
      </c>
      <c r="E1585" s="19">
        <v>1044.8285702970993</v>
      </c>
      <c r="F1585" s="19">
        <v>929.6602231986692</v>
      </c>
      <c r="G1585" s="19">
        <v>342.82753171106572</v>
      </c>
      <c r="H1585" s="19">
        <v>231.28234487886613</v>
      </c>
      <c r="I1585" s="19">
        <v>224.31334151416607</v>
      </c>
      <c r="J1585" s="19">
        <v>156.89506339021219</v>
      </c>
      <c r="K1585" s="19">
        <v>193.09426321222176</v>
      </c>
      <c r="L1585" s="19">
        <v>174.40752138900967</v>
      </c>
      <c r="M1585" s="19">
        <v>212.81649027544978</v>
      </c>
      <c r="N1585" s="19">
        <v>141.9364765809953</v>
      </c>
      <c r="O1585" s="19">
        <v>203.60286726983733</v>
      </c>
      <c r="P1585" s="19">
        <v>70.97768710509321</v>
      </c>
      <c r="Q1585" s="19">
        <v>70.961909552202286</v>
      </c>
      <c r="R1585" s="19">
        <v>62.226471389374112</v>
      </c>
      <c r="S1585" s="1" t="s">
        <v>49</v>
      </c>
      <c r="T1585" s="1" t="s">
        <v>10</v>
      </c>
      <c r="U1585" t="str">
        <f>IFERROR(VLOOKUP(JRC_IDEES_powergen[[#This Row],[Headers]],sections[#All],1,FALSE),U1584)</f>
        <v>Total gross distributed heat production (GWh)</v>
      </c>
      <c r="V1585" t="str">
        <f>IFERROR(VLOOKUP(JRC_IDEES_powergen[[#This Row],[Headers]],ec[#All],3,FALSE),"")</f>
        <v>3270A</v>
      </c>
      <c r="W1585" t="str">
        <f>VLOOKUP(MID(JRC_IDEES_powergen[[#This Row],[Source.Name]],25,2),Table5[#All],3,FALSE)</f>
        <v>Poland</v>
      </c>
    </row>
    <row r="1586" spans="2:23" x14ac:dyDescent="0.25">
      <c r="B1586" t="str">
        <f t="shared" si="24"/>
        <v/>
      </c>
      <c r="C1586" s="19">
        <v>0</v>
      </c>
      <c r="D1586" s="19">
        <v>0</v>
      </c>
      <c r="E1586" s="19">
        <v>0</v>
      </c>
      <c r="F1586" s="19">
        <v>0</v>
      </c>
      <c r="G1586" s="19">
        <v>0</v>
      </c>
      <c r="H1586" s="19">
        <v>0</v>
      </c>
      <c r="I1586" s="19">
        <v>0</v>
      </c>
      <c r="J1586" s="19">
        <v>0</v>
      </c>
      <c r="K1586" s="19">
        <v>0</v>
      </c>
      <c r="L1586" s="19">
        <v>0</v>
      </c>
      <c r="M1586" s="19">
        <v>12.792216927937041</v>
      </c>
      <c r="N1586" s="19">
        <v>0</v>
      </c>
      <c r="O1586" s="19">
        <v>6.2825972298944475</v>
      </c>
      <c r="P1586" s="19">
        <v>0</v>
      </c>
      <c r="Q1586" s="19">
        <v>0</v>
      </c>
      <c r="R1586" s="19">
        <v>0</v>
      </c>
      <c r="S1586" s="1" t="s">
        <v>49</v>
      </c>
      <c r="T1586" s="1" t="s">
        <v>11</v>
      </c>
      <c r="U1586" t="str">
        <f>IFERROR(VLOOKUP(JRC_IDEES_powergen[[#This Row],[Headers]],sections[#All],1,FALSE),U1585)</f>
        <v>Total gross distributed heat production (GWh)</v>
      </c>
      <c r="V1586" t="str">
        <f>IFERROR(VLOOKUP(JRC_IDEES_powergen[[#This Row],[Headers]],ec[#All],3,FALSE),"")</f>
        <v>3280</v>
      </c>
      <c r="W1586" t="str">
        <f>VLOOKUP(MID(JRC_IDEES_powergen[[#This Row],[Source.Name]],25,2),Table5[#All],3,FALSE)</f>
        <v>Poland</v>
      </c>
    </row>
    <row r="1587" spans="2:23" x14ac:dyDescent="0.25">
      <c r="B1587" t="str">
        <f t="shared" si="24"/>
        <v>Total gross distributed heat production (GWh) - 4100</v>
      </c>
      <c r="C1587" s="19">
        <v>2037.1958841178989</v>
      </c>
      <c r="D1587" s="19">
        <v>2568.6561262190867</v>
      </c>
      <c r="E1587" s="19">
        <v>2773.8688962341466</v>
      </c>
      <c r="F1587" s="19">
        <v>2836.4520428794976</v>
      </c>
      <c r="G1587" s="19">
        <v>2782.1333451914766</v>
      </c>
      <c r="H1587" s="19">
        <v>2614.0434295098025</v>
      </c>
      <c r="I1587" s="19">
        <v>2670.8396828992418</v>
      </c>
      <c r="J1587" s="19">
        <v>2213.6733326163662</v>
      </c>
      <c r="K1587" s="19">
        <v>2335.5074622980374</v>
      </c>
      <c r="L1587" s="19">
        <v>2376.1280349501926</v>
      </c>
      <c r="M1587" s="19">
        <v>2579.0936224233442</v>
      </c>
      <c r="N1587" s="19">
        <v>2271.0982923633469</v>
      </c>
      <c r="O1587" s="19">
        <v>2239.7482262347598</v>
      </c>
      <c r="P1587" s="19">
        <v>2423.8296864413296</v>
      </c>
      <c r="Q1587" s="19">
        <v>2044.6537669104443</v>
      </c>
      <c r="R1587" s="19">
        <v>1974.9617865247337</v>
      </c>
      <c r="S1587" s="1" t="s">
        <v>49</v>
      </c>
      <c r="T1587" s="1" t="s">
        <v>12</v>
      </c>
      <c r="U1587" t="str">
        <f>IFERROR(VLOOKUP(JRC_IDEES_powergen[[#This Row],[Headers]],sections[#All],1,FALSE),U1586)</f>
        <v>Total gross distributed heat production (GWh)</v>
      </c>
      <c r="V1587" t="str">
        <f>IFERROR(VLOOKUP(JRC_IDEES_powergen[[#This Row],[Headers]],ec[#All],3,FALSE),"")</f>
        <v/>
      </c>
      <c r="W1587" t="str">
        <f>VLOOKUP(MID(JRC_IDEES_powergen[[#This Row],[Source.Name]],25,2),Table5[#All],3,FALSE)</f>
        <v>Poland</v>
      </c>
    </row>
    <row r="1588" spans="2:23" x14ac:dyDescent="0.25">
      <c r="B1588" t="str">
        <f t="shared" si="24"/>
        <v>Total gross distributed heat production (GWh) - 5542</v>
      </c>
      <c r="C1588" s="19">
        <v>2027.5298915041383</v>
      </c>
      <c r="D1588" s="19">
        <v>2562.5935883157572</v>
      </c>
      <c r="E1588" s="19">
        <v>2772.9936832215421</v>
      </c>
      <c r="F1588" s="19">
        <v>2832.1361743643711</v>
      </c>
      <c r="G1588" s="19">
        <v>2782.1333451914766</v>
      </c>
      <c r="H1588" s="19">
        <v>2613.8378158335995</v>
      </c>
      <c r="I1588" s="19">
        <v>2670.8396828992418</v>
      </c>
      <c r="J1588" s="19">
        <v>2212.8019197769772</v>
      </c>
      <c r="K1588" s="19">
        <v>2331.0872229041338</v>
      </c>
      <c r="L1588" s="19">
        <v>2370.7795740812712</v>
      </c>
      <c r="M1588" s="19">
        <v>2575.8955681913599</v>
      </c>
      <c r="N1588" s="19">
        <v>2267.4917176279141</v>
      </c>
      <c r="O1588" s="19">
        <v>2236.1415642793359</v>
      </c>
      <c r="P1588" s="19">
        <v>2420.2227734195717</v>
      </c>
      <c r="Q1588" s="19">
        <v>2041.6292151976461</v>
      </c>
      <c r="R1588" s="19">
        <v>1971.4724547464214</v>
      </c>
      <c r="S1588" s="1" t="s">
        <v>49</v>
      </c>
      <c r="T1588" s="1" t="s">
        <v>13</v>
      </c>
      <c r="U1588" t="str">
        <f>IFERROR(VLOOKUP(JRC_IDEES_powergen[[#This Row],[Headers]],sections[#All],1,FALSE),U1587)</f>
        <v>Total gross distributed heat production (GWh)</v>
      </c>
      <c r="V1588" t="str">
        <f>IFERROR(VLOOKUP(JRC_IDEES_powergen[[#This Row],[Headers]],ec[#All],3,FALSE),"")</f>
        <v>4100</v>
      </c>
      <c r="W1588" t="str">
        <f>VLOOKUP(MID(JRC_IDEES_powergen[[#This Row],[Source.Name]],25,2),Table5[#All],3,FALSE)</f>
        <v>Poland</v>
      </c>
    </row>
    <row r="1589" spans="2:23" x14ac:dyDescent="0.25">
      <c r="B1589" t="str">
        <f t="shared" si="24"/>
        <v>Total gross distributed heat production (GWh) - 4200</v>
      </c>
      <c r="C1589" s="19">
        <v>9.6659926137607197</v>
      </c>
      <c r="D1589" s="19">
        <v>6.0625379033296296</v>
      </c>
      <c r="E1589" s="19">
        <v>0.8752130126045049</v>
      </c>
      <c r="F1589" s="19">
        <v>4.3158685151267813</v>
      </c>
      <c r="G1589" s="19">
        <v>0</v>
      </c>
      <c r="H1589" s="19">
        <v>0.20561367620297505</v>
      </c>
      <c r="I1589" s="19">
        <v>0</v>
      </c>
      <c r="J1589" s="19">
        <v>0.87141283938894576</v>
      </c>
      <c r="K1589" s="19">
        <v>4.4202393939035884</v>
      </c>
      <c r="L1589" s="19">
        <v>5.3484608689212942</v>
      </c>
      <c r="M1589" s="19">
        <v>3.1980542319842606</v>
      </c>
      <c r="N1589" s="19">
        <v>3.6065747354329472</v>
      </c>
      <c r="O1589" s="19">
        <v>3.6066619554239883</v>
      </c>
      <c r="P1589" s="19">
        <v>3.6069130217578858</v>
      </c>
      <c r="Q1589" s="19">
        <v>3.0245517127982411</v>
      </c>
      <c r="R1589" s="19">
        <v>3.4893317783122506</v>
      </c>
      <c r="S1589" s="1" t="s">
        <v>49</v>
      </c>
      <c r="T1589" s="1" t="s">
        <v>14</v>
      </c>
      <c r="U1589" t="str">
        <f>IFERROR(VLOOKUP(JRC_IDEES_powergen[[#This Row],[Headers]],sections[#All],1,FALSE),U1588)</f>
        <v>Total gross distributed heat production (GWh)</v>
      </c>
      <c r="V1589" t="str">
        <f>IFERROR(VLOOKUP(JRC_IDEES_powergen[[#This Row],[Headers]],ec[#All],3,FALSE),"")</f>
        <v>5542</v>
      </c>
      <c r="W1589" t="str">
        <f>VLOOKUP(MID(JRC_IDEES_powergen[[#This Row],[Source.Name]],25,2),Table5[#All],3,FALSE)</f>
        <v>Poland</v>
      </c>
    </row>
    <row r="1590" spans="2:23" x14ac:dyDescent="0.25">
      <c r="B1590" t="str">
        <f t="shared" si="24"/>
        <v>Total gross distributed heat production (GWh) - 0</v>
      </c>
      <c r="C1590" s="19">
        <v>262.02994863771113</v>
      </c>
      <c r="D1590" s="19">
        <v>258.82602527241073</v>
      </c>
      <c r="E1590" s="19">
        <v>173.74939394449532</v>
      </c>
      <c r="F1590" s="19">
        <v>229.79145363899295</v>
      </c>
      <c r="G1590" s="19">
        <v>78.443208296093744</v>
      </c>
      <c r="H1590" s="19">
        <v>83.68053802027363</v>
      </c>
      <c r="I1590" s="19">
        <v>77.870058379513281</v>
      </c>
      <c r="J1590" s="19">
        <v>14.992190970727009</v>
      </c>
      <c r="K1590" s="19">
        <v>11.283015985271692</v>
      </c>
      <c r="L1590" s="19">
        <v>67.437939473833765</v>
      </c>
      <c r="M1590" s="19">
        <v>104.66425606095608</v>
      </c>
      <c r="N1590" s="19">
        <v>114.01435865663476</v>
      </c>
      <c r="O1590" s="19">
        <v>94.239056559118737</v>
      </c>
      <c r="P1590" s="19">
        <v>102.39404041390496</v>
      </c>
      <c r="Q1590" s="19">
        <v>91.902397721147608</v>
      </c>
      <c r="R1590" s="19">
        <v>95.375068607201513</v>
      </c>
      <c r="S1590" s="1" t="s">
        <v>49</v>
      </c>
      <c r="T1590" s="1" t="s">
        <v>15</v>
      </c>
      <c r="U1590" t="str">
        <f>IFERROR(VLOOKUP(JRC_IDEES_powergen[[#This Row],[Headers]],sections[#All],1,FALSE),U1589)</f>
        <v>Total gross distributed heat production (GWh)</v>
      </c>
      <c r="V1590" t="str">
        <f>IFERROR(VLOOKUP(JRC_IDEES_powergen[[#This Row],[Headers]],ec[#All],3,FALSE),"")</f>
        <v>4200</v>
      </c>
      <c r="W1590" t="str">
        <f>VLOOKUP(MID(JRC_IDEES_powergen[[#This Row],[Source.Name]],25,2),Table5[#All],3,FALSE)</f>
        <v>Poland</v>
      </c>
    </row>
    <row r="1591" spans="2:23" x14ac:dyDescent="0.25">
      <c r="B1591" t="str">
        <f t="shared" si="24"/>
        <v>Total gross distributed heat production (GWh) - 5541</v>
      </c>
      <c r="C1591" s="19">
        <v>117.04003501712</v>
      </c>
      <c r="D1591" s="19">
        <v>142.23780054249107</v>
      </c>
      <c r="E1591" s="19">
        <v>177.24770388968648</v>
      </c>
      <c r="F1591" s="19">
        <v>232.12373443551257</v>
      </c>
      <c r="G1591" s="19">
        <v>324.23311350561823</v>
      </c>
      <c r="H1591" s="19">
        <v>366.10060177679048</v>
      </c>
      <c r="I1591" s="19">
        <v>396.32522680768284</v>
      </c>
      <c r="J1591" s="19">
        <v>374.22379265668627</v>
      </c>
      <c r="K1591" s="19">
        <v>462.96043648495277</v>
      </c>
      <c r="L1591" s="19">
        <v>427.87978580770368</v>
      </c>
      <c r="M1591" s="19">
        <v>416.32984804176385</v>
      </c>
      <c r="N1591" s="19">
        <v>392.07014306855149</v>
      </c>
      <c r="O1591" s="19">
        <v>374.6293359510646</v>
      </c>
      <c r="P1591" s="19">
        <v>445.64678952870003</v>
      </c>
      <c r="Q1591" s="19">
        <v>387.38605621698923</v>
      </c>
      <c r="R1591" s="19">
        <v>338.11625587959378</v>
      </c>
      <c r="S1591" s="1" t="s">
        <v>49</v>
      </c>
      <c r="T1591" s="1" t="s">
        <v>16</v>
      </c>
      <c r="U1591" t="str">
        <f>IFERROR(VLOOKUP(JRC_IDEES_powergen[[#This Row],[Headers]],sections[#All],1,FALSE),U1590)</f>
        <v>Total gross distributed heat production (GWh)</v>
      </c>
      <c r="V1591">
        <f>IFERROR(VLOOKUP(JRC_IDEES_powergen[[#This Row],[Headers]],ec[#All],3,FALSE),"")</f>
        <v>0</v>
      </c>
      <c r="W1591" t="str">
        <f>VLOOKUP(MID(JRC_IDEES_powergen[[#This Row],[Source.Name]],25,2),Table5[#All],3,FALSE)</f>
        <v>Poland</v>
      </c>
    </row>
    <row r="1592" spans="2:23" x14ac:dyDescent="0.25">
      <c r="B1592" t="str">
        <f t="shared" si="24"/>
        <v>Total gross distributed heat production (GWh) - 55431</v>
      </c>
      <c r="C1592" s="19">
        <v>117.04003501712</v>
      </c>
      <c r="D1592" s="19">
        <v>142.23780054249107</v>
      </c>
      <c r="E1592" s="19">
        <v>177.24770388968648</v>
      </c>
      <c r="F1592" s="19">
        <v>232.12373443551257</v>
      </c>
      <c r="G1592" s="19">
        <v>324.23311350561823</v>
      </c>
      <c r="H1592" s="19">
        <v>366.10060177679048</v>
      </c>
      <c r="I1592" s="19">
        <v>396.32522680768284</v>
      </c>
      <c r="J1592" s="19">
        <v>374.22379265668627</v>
      </c>
      <c r="K1592" s="19">
        <v>462.96043648495277</v>
      </c>
      <c r="L1592" s="19">
        <v>427.87978580770368</v>
      </c>
      <c r="M1592" s="19">
        <v>416.32984804176385</v>
      </c>
      <c r="N1592" s="19">
        <v>392.07014306855149</v>
      </c>
      <c r="O1592" s="19">
        <v>374.6293359510646</v>
      </c>
      <c r="P1592" s="19">
        <v>445.64678952870003</v>
      </c>
      <c r="Q1592" s="19">
        <v>383.8960917465659</v>
      </c>
      <c r="R1592" s="19">
        <v>336.13896131074682</v>
      </c>
      <c r="S1592" s="1" t="s">
        <v>49</v>
      </c>
      <c r="T1592" s="1" t="s">
        <v>17</v>
      </c>
      <c r="U1592" t="str">
        <f>IFERROR(VLOOKUP(JRC_IDEES_powergen[[#This Row],[Headers]],sections[#All],1,FALSE),U1591)</f>
        <v>Total gross distributed heat production (GWh)</v>
      </c>
      <c r="V1592" t="str">
        <f>IFERROR(VLOOKUP(JRC_IDEES_powergen[[#This Row],[Headers]],ec[#All],3,FALSE),"")</f>
        <v>5541</v>
      </c>
      <c r="W1592" t="str">
        <f>VLOOKUP(MID(JRC_IDEES_powergen[[#This Row],[Source.Name]],25,2),Table5[#All],3,FALSE)</f>
        <v>Poland</v>
      </c>
    </row>
    <row r="1593" spans="2:23" x14ac:dyDescent="0.25">
      <c r="B1593" t="str">
        <f t="shared" si="24"/>
        <v>Total gross distributed heat production (GWh) - 5545</v>
      </c>
      <c r="C1593" s="19">
        <v>0</v>
      </c>
      <c r="D1593" s="19">
        <v>0</v>
      </c>
      <c r="E1593" s="19">
        <v>0</v>
      </c>
      <c r="F1593" s="19">
        <v>0</v>
      </c>
      <c r="G1593" s="19">
        <v>0</v>
      </c>
      <c r="H1593" s="19">
        <v>0</v>
      </c>
      <c r="I1593" s="19">
        <v>0</v>
      </c>
      <c r="J1593" s="19">
        <v>0</v>
      </c>
      <c r="K1593" s="19">
        <v>0</v>
      </c>
      <c r="L1593" s="19">
        <v>0</v>
      </c>
      <c r="M1593" s="19">
        <v>0</v>
      </c>
      <c r="N1593" s="19">
        <v>0</v>
      </c>
      <c r="O1593" s="19">
        <v>0</v>
      </c>
      <c r="P1593" s="19">
        <v>0</v>
      </c>
      <c r="Q1593" s="19">
        <v>3.4899644704233257</v>
      </c>
      <c r="R1593" s="19">
        <v>1.9772945688469525</v>
      </c>
      <c r="S1593" s="1" t="s">
        <v>49</v>
      </c>
      <c r="T1593" s="1" t="s">
        <v>18</v>
      </c>
      <c r="U1593" t="str">
        <f>IFERROR(VLOOKUP(JRC_IDEES_powergen[[#This Row],[Headers]],sections[#All],1,FALSE),U1592)</f>
        <v>Total gross distributed heat production (GWh)</v>
      </c>
      <c r="V1593" t="str">
        <f>IFERROR(VLOOKUP(JRC_IDEES_powergen[[#This Row],[Headers]],ec[#All],3,FALSE),"")</f>
        <v>55431</v>
      </c>
      <c r="W1593" t="str">
        <f>VLOOKUP(MID(JRC_IDEES_powergen[[#This Row],[Source.Name]],25,2),Table5[#All],3,FALSE)</f>
        <v>Poland</v>
      </c>
    </row>
    <row r="1594" spans="2:23" x14ac:dyDescent="0.25">
      <c r="B1594" t="str">
        <f t="shared" si="24"/>
        <v>Total gross distributed heat production (GWh) - 0</v>
      </c>
      <c r="C1594" s="19">
        <v>0</v>
      </c>
      <c r="D1594" s="19">
        <v>0</v>
      </c>
      <c r="E1594" s="19">
        <v>0</v>
      </c>
      <c r="F1594" s="19">
        <v>0</v>
      </c>
      <c r="G1594" s="19">
        <v>0</v>
      </c>
      <c r="H1594" s="19">
        <v>0</v>
      </c>
      <c r="I1594" s="19">
        <v>0</v>
      </c>
      <c r="J1594" s="19">
        <v>0</v>
      </c>
      <c r="K1594" s="19">
        <v>0</v>
      </c>
      <c r="L1594" s="19">
        <v>0</v>
      </c>
      <c r="M1594" s="19">
        <v>0</v>
      </c>
      <c r="N1594" s="19">
        <v>0</v>
      </c>
      <c r="O1594" s="19">
        <v>0</v>
      </c>
      <c r="P1594" s="19">
        <v>0</v>
      </c>
      <c r="Q1594" s="19">
        <v>0</v>
      </c>
      <c r="R1594" s="19">
        <v>0</v>
      </c>
      <c r="S1594" s="1" t="s">
        <v>49</v>
      </c>
      <c r="T1594" s="1" t="s">
        <v>19</v>
      </c>
      <c r="U1594" t="str">
        <f>IFERROR(VLOOKUP(JRC_IDEES_powergen[[#This Row],[Headers]],sections[#All],1,FALSE),U1593)</f>
        <v>Total gross distributed heat production (GWh)</v>
      </c>
      <c r="V1594" t="str">
        <f>IFERROR(VLOOKUP(JRC_IDEES_powergen[[#This Row],[Headers]],ec[#All],3,FALSE),"")</f>
        <v>5545</v>
      </c>
      <c r="W1594" t="str">
        <f>VLOOKUP(MID(JRC_IDEES_powergen[[#This Row],[Source.Name]],25,2),Table5[#All],3,FALSE)</f>
        <v>Poland</v>
      </c>
    </row>
    <row r="1595" spans="2:23" x14ac:dyDescent="0.25">
      <c r="B1595" t="str">
        <f t="shared" si="24"/>
        <v>Total gross distributed heat production (GWh) - 7100</v>
      </c>
      <c r="C1595" s="19">
        <v>1.013182127894904</v>
      </c>
      <c r="D1595" s="19">
        <v>1.6904899548135444</v>
      </c>
      <c r="E1595" s="19">
        <v>2.5419944470239932</v>
      </c>
      <c r="F1595" s="19">
        <v>12.771900648470762</v>
      </c>
      <c r="G1595" s="19">
        <v>11.272604167936207</v>
      </c>
      <c r="H1595" s="19">
        <v>1.6449055031798305</v>
      </c>
      <c r="I1595" s="19">
        <v>5.2300829154992483</v>
      </c>
      <c r="J1595" s="19">
        <v>3.4865576467074209</v>
      </c>
      <c r="K1595" s="19">
        <v>3.4896515312936125</v>
      </c>
      <c r="L1595" s="19">
        <v>0</v>
      </c>
      <c r="M1595" s="19">
        <v>18.606920582872128</v>
      </c>
      <c r="N1595" s="19">
        <v>24.082662417014358</v>
      </c>
      <c r="O1595" s="19">
        <v>27.340936325895978</v>
      </c>
      <c r="P1595" s="19">
        <v>18.617098257073632</v>
      </c>
      <c r="Q1595" s="19">
        <v>41.879573645079915</v>
      </c>
      <c r="R1595" s="19">
        <v>47.687534303600756</v>
      </c>
      <c r="S1595" s="1" t="s">
        <v>49</v>
      </c>
      <c r="T1595" s="1" t="s">
        <v>20</v>
      </c>
      <c r="U1595" t="str">
        <f>IFERROR(VLOOKUP(JRC_IDEES_powergen[[#This Row],[Headers]],sections[#All],1,FALSE),U1594)</f>
        <v>Total gross distributed heat production (GWh)</v>
      </c>
      <c r="V1595">
        <f>IFERROR(VLOOKUP(JRC_IDEES_powergen[[#This Row],[Headers]],ec[#All],3,FALSE),"")</f>
        <v>0</v>
      </c>
      <c r="W1595" t="str">
        <f>VLOOKUP(MID(JRC_IDEES_powergen[[#This Row],[Source.Name]],25,2),Table5[#All],3,FALSE)</f>
        <v>Poland</v>
      </c>
    </row>
    <row r="1596" spans="2:23" x14ac:dyDescent="0.25">
      <c r="B1596" t="str">
        <f t="shared" si="24"/>
        <v>Total gross distributed heat production (GWh) - 55432</v>
      </c>
      <c r="C1596" s="19">
        <v>1.013182127894904</v>
      </c>
      <c r="D1596" s="19">
        <v>1.6904899548135444</v>
      </c>
      <c r="E1596" s="19">
        <v>2.5419944470239932</v>
      </c>
      <c r="F1596" s="19">
        <v>12.771900648470762</v>
      </c>
      <c r="G1596" s="19">
        <v>11.272604167936207</v>
      </c>
      <c r="H1596" s="19">
        <v>1.6449055031798305</v>
      </c>
      <c r="I1596" s="19">
        <v>5.2300829154992483</v>
      </c>
      <c r="J1596" s="19">
        <v>3.4865576467074209</v>
      </c>
      <c r="K1596" s="19">
        <v>3.4896515312936125</v>
      </c>
      <c r="L1596" s="19">
        <v>0</v>
      </c>
      <c r="M1596" s="19">
        <v>18.606920582872128</v>
      </c>
      <c r="N1596" s="19">
        <v>24.082662417014358</v>
      </c>
      <c r="O1596" s="19">
        <v>27.340936325895978</v>
      </c>
      <c r="P1596" s="19">
        <v>18.617098257073632</v>
      </c>
      <c r="Q1596" s="19">
        <v>19.776465332398846</v>
      </c>
      <c r="R1596" s="19">
        <v>19.772880077102755</v>
      </c>
      <c r="S1596" s="1" t="s">
        <v>49</v>
      </c>
      <c r="T1596" s="1" t="s">
        <v>21</v>
      </c>
      <c r="U1596" t="str">
        <f>IFERROR(VLOOKUP(JRC_IDEES_powergen[[#This Row],[Headers]],sections[#All],1,FALSE),U1595)</f>
        <v>Total gross distributed heat production (GWh)</v>
      </c>
      <c r="V1596" t="str">
        <f>IFERROR(VLOOKUP(JRC_IDEES_powergen[[#This Row],[Headers]],ec[#All],3,FALSE),"")</f>
        <v>7100</v>
      </c>
      <c r="W1596" t="str">
        <f>VLOOKUP(MID(JRC_IDEES_powergen[[#This Row],[Source.Name]],25,2),Table5[#All],3,FALSE)</f>
        <v>Poland</v>
      </c>
    </row>
    <row r="1597" spans="2:23" x14ac:dyDescent="0.25">
      <c r="B1597" t="str">
        <f t="shared" si="24"/>
        <v>Total gross distributed heat production (GWh) - 5532</v>
      </c>
      <c r="C1597" s="19">
        <v>0</v>
      </c>
      <c r="D1597" s="19">
        <v>0</v>
      </c>
      <c r="E1597" s="19">
        <v>0</v>
      </c>
      <c r="F1597" s="19">
        <v>0</v>
      </c>
      <c r="G1597" s="19">
        <v>0</v>
      </c>
      <c r="H1597" s="19">
        <v>0</v>
      </c>
      <c r="I1597" s="19">
        <v>0</v>
      </c>
      <c r="J1597" s="19">
        <v>0</v>
      </c>
      <c r="K1597" s="19">
        <v>0</v>
      </c>
      <c r="L1597" s="19">
        <v>0</v>
      </c>
      <c r="M1597" s="19">
        <v>0</v>
      </c>
      <c r="N1597" s="19">
        <v>0</v>
      </c>
      <c r="O1597" s="19">
        <v>0</v>
      </c>
      <c r="P1597" s="19">
        <v>0</v>
      </c>
      <c r="Q1597" s="19">
        <v>22.103108312681066</v>
      </c>
      <c r="R1597" s="19">
        <v>27.914654226498001</v>
      </c>
      <c r="S1597" s="1" t="s">
        <v>49</v>
      </c>
      <c r="T1597" s="1" t="s">
        <v>22</v>
      </c>
      <c r="U1597" t="str">
        <f>IFERROR(VLOOKUP(JRC_IDEES_powergen[[#This Row],[Headers]],sections[#All],1,FALSE),U1596)</f>
        <v>Total gross distributed heat production (GWh)</v>
      </c>
      <c r="V1597" t="str">
        <f>IFERROR(VLOOKUP(JRC_IDEES_powergen[[#This Row],[Headers]],ec[#All],3,FALSE),"")</f>
        <v>55432</v>
      </c>
      <c r="W1597" t="str">
        <f>VLOOKUP(MID(JRC_IDEES_powergen[[#This Row],[Source.Name]],25,2),Table5[#All],3,FALSE)</f>
        <v>Poland</v>
      </c>
    </row>
    <row r="1598" spans="2:23" x14ac:dyDescent="0.25">
      <c r="B1598" t="str">
        <f t="shared" si="24"/>
        <v>Total gross distributed heat production (GWh) - 5550</v>
      </c>
      <c r="C1598" s="19">
        <v>0</v>
      </c>
      <c r="D1598" s="19">
        <v>0</v>
      </c>
      <c r="E1598" s="19">
        <v>0</v>
      </c>
      <c r="F1598" s="19">
        <v>0</v>
      </c>
      <c r="G1598" s="19">
        <v>0</v>
      </c>
      <c r="H1598" s="19">
        <v>0</v>
      </c>
      <c r="I1598" s="19">
        <v>0</v>
      </c>
      <c r="J1598" s="19">
        <v>0</v>
      </c>
      <c r="K1598" s="19">
        <v>0</v>
      </c>
      <c r="L1598" s="19">
        <v>0</v>
      </c>
      <c r="M1598" s="19">
        <v>0</v>
      </c>
      <c r="N1598" s="19">
        <v>0</v>
      </c>
      <c r="O1598" s="19">
        <v>0</v>
      </c>
      <c r="P1598" s="19">
        <v>0</v>
      </c>
      <c r="Q1598" s="19">
        <v>0</v>
      </c>
      <c r="R1598" s="19">
        <v>0</v>
      </c>
      <c r="S1598" s="1" t="s">
        <v>49</v>
      </c>
      <c r="T1598" s="1" t="s">
        <v>23</v>
      </c>
      <c r="U1598" t="str">
        <f>IFERROR(VLOOKUP(JRC_IDEES_powergen[[#This Row],[Headers]],sections[#All],1,FALSE),U1597)</f>
        <v>Total gross distributed heat production (GWh)</v>
      </c>
      <c r="V1598" t="str">
        <f>IFERROR(VLOOKUP(JRC_IDEES_powergen[[#This Row],[Headers]],ec[#All],3,FALSE),"")</f>
        <v>5532</v>
      </c>
      <c r="W1598" t="str">
        <f>VLOOKUP(MID(JRC_IDEES_powergen[[#This Row],[Source.Name]],25,2),Table5[#All],3,FALSE)</f>
        <v>Poland</v>
      </c>
    </row>
    <row r="1599" spans="2:23" x14ac:dyDescent="0.25">
      <c r="B1599" t="str">
        <f t="shared" si="24"/>
        <v>Total gross distributed heat production (GWh) - 99998</v>
      </c>
      <c r="C1599" s="19">
        <v>0</v>
      </c>
      <c r="D1599" s="19">
        <v>0</v>
      </c>
      <c r="E1599" s="19">
        <v>0</v>
      </c>
      <c r="F1599" s="19">
        <v>0</v>
      </c>
      <c r="G1599" s="19">
        <v>0</v>
      </c>
      <c r="H1599" s="19">
        <v>0</v>
      </c>
      <c r="I1599" s="19">
        <v>0</v>
      </c>
      <c r="J1599" s="19">
        <v>0</v>
      </c>
      <c r="K1599" s="19">
        <v>0</v>
      </c>
      <c r="L1599" s="19">
        <v>0</v>
      </c>
      <c r="M1599" s="19">
        <v>0</v>
      </c>
      <c r="N1599" s="19">
        <v>0</v>
      </c>
      <c r="O1599" s="19">
        <v>0</v>
      </c>
      <c r="P1599" s="19">
        <v>0</v>
      </c>
      <c r="Q1599" s="19">
        <v>0</v>
      </c>
      <c r="R1599" s="19">
        <v>0</v>
      </c>
      <c r="S1599" s="1" t="s">
        <v>49</v>
      </c>
      <c r="T1599" s="1" t="s">
        <v>24</v>
      </c>
      <c r="U1599" t="str">
        <f>IFERROR(VLOOKUP(JRC_IDEES_powergen[[#This Row],[Headers]],sections[#All],1,FALSE),U1598)</f>
        <v>Total gross distributed heat production (GWh)</v>
      </c>
      <c r="V1599" t="str">
        <f>IFERROR(VLOOKUP(JRC_IDEES_powergen[[#This Row],[Headers]],ec[#All],3,FALSE),"")</f>
        <v>5550</v>
      </c>
      <c r="W1599" t="str">
        <f>VLOOKUP(MID(JRC_IDEES_powergen[[#This Row],[Source.Name]],25,2),Table5[#All],3,FALSE)</f>
        <v>Poland</v>
      </c>
    </row>
    <row r="1600" spans="2:23" x14ac:dyDescent="0.25">
      <c r="B1600" t="str">
        <f t="shared" si="24"/>
        <v>Total gross distributed heat production (GWh) - 99999</v>
      </c>
      <c r="C1600" s="19">
        <v>0</v>
      </c>
      <c r="D1600" s="19">
        <v>0</v>
      </c>
      <c r="E1600" s="19">
        <v>0</v>
      </c>
      <c r="F1600" s="19">
        <v>0</v>
      </c>
      <c r="G1600" s="19">
        <v>0</v>
      </c>
      <c r="H1600" s="19">
        <v>0</v>
      </c>
      <c r="I1600" s="19">
        <v>0</v>
      </c>
      <c r="J1600" s="19">
        <v>0</v>
      </c>
      <c r="K1600" s="19">
        <v>0</v>
      </c>
      <c r="L1600" s="19">
        <v>0</v>
      </c>
      <c r="M1600" s="19">
        <v>0</v>
      </c>
      <c r="N1600" s="19">
        <v>0</v>
      </c>
      <c r="O1600" s="19">
        <v>0</v>
      </c>
      <c r="P1600" s="19">
        <v>0</v>
      </c>
      <c r="Q1600" s="19">
        <v>0</v>
      </c>
      <c r="R1600" s="19">
        <v>0</v>
      </c>
      <c r="S1600" s="1" t="s">
        <v>49</v>
      </c>
      <c r="T1600" s="1" t="s">
        <v>25</v>
      </c>
      <c r="U1600" t="str">
        <f>IFERROR(VLOOKUP(JRC_IDEES_powergen[[#This Row],[Headers]],sections[#All],1,FALSE),U1599)</f>
        <v>Total gross distributed heat production (GWh)</v>
      </c>
      <c r="V1600" t="str">
        <f>IFERROR(VLOOKUP(JRC_IDEES_powergen[[#This Row],[Headers]],ec[#All],3,FALSE),"")</f>
        <v>99998</v>
      </c>
      <c r="W1600" t="str">
        <f>VLOOKUP(MID(JRC_IDEES_powergen[[#This Row],[Source.Name]],25,2),Table5[#All],3,FALSE)</f>
        <v>Poland</v>
      </c>
    </row>
    <row r="1601" spans="2:23" x14ac:dyDescent="0.25">
      <c r="B1601" t="str">
        <f t="shared" si="24"/>
        <v/>
      </c>
      <c r="C1601" s="19">
        <v>0</v>
      </c>
      <c r="D1601" s="19">
        <v>0</v>
      </c>
      <c r="E1601" s="19">
        <v>0</v>
      </c>
      <c r="F1601" s="19">
        <v>0</v>
      </c>
      <c r="G1601" s="19">
        <v>0</v>
      </c>
      <c r="H1601" s="19">
        <v>0</v>
      </c>
      <c r="I1601" s="19">
        <v>0</v>
      </c>
      <c r="J1601" s="19">
        <v>0</v>
      </c>
      <c r="K1601" s="19">
        <v>0</v>
      </c>
      <c r="L1601" s="19">
        <v>0</v>
      </c>
      <c r="M1601" s="19">
        <v>0</v>
      </c>
      <c r="N1601" s="19">
        <v>0</v>
      </c>
      <c r="O1601" s="19">
        <v>0</v>
      </c>
      <c r="P1601" s="19">
        <v>0</v>
      </c>
      <c r="Q1601" s="19">
        <v>0</v>
      </c>
      <c r="R1601" s="19">
        <v>0</v>
      </c>
      <c r="S1601" s="1" t="s">
        <v>49</v>
      </c>
      <c r="T1601" s="1" t="s">
        <v>26</v>
      </c>
      <c r="U1601" t="str">
        <f>IFERROR(VLOOKUP(JRC_IDEES_powergen[[#This Row],[Headers]],sections[#All],1,FALSE),U1600)</f>
        <v>Total gross distributed heat production (GWh)</v>
      </c>
      <c r="V1601" t="str">
        <f>IFERROR(VLOOKUP(JRC_IDEES_powergen[[#This Row],[Headers]],ec[#All],3,FALSE),"")</f>
        <v>99999</v>
      </c>
      <c r="W1601" t="str">
        <f>VLOOKUP(MID(JRC_IDEES_powergen[[#This Row],[Source.Name]],25,2),Table5[#All],3,FALSE)</f>
        <v>Poland</v>
      </c>
    </row>
    <row r="1602" spans="2:23" x14ac:dyDescent="0.25">
      <c r="B1602" t="str">
        <f t="shared" si="24"/>
        <v/>
      </c>
      <c r="C1602" s="19"/>
      <c r="D1602" s="19"/>
      <c r="E1602" s="19"/>
      <c r="F1602" s="19"/>
      <c r="G1602" s="19"/>
      <c r="H1602" s="19"/>
      <c r="I1602" s="19"/>
      <c r="J1602" s="19"/>
      <c r="K1602" s="19"/>
      <c r="L1602" s="19"/>
      <c r="M1602" s="19"/>
      <c r="N1602" s="19"/>
      <c r="O1602" s="19"/>
      <c r="P1602" s="19"/>
      <c r="Q1602" s="19"/>
      <c r="R1602" s="19"/>
      <c r="S1602" s="1" t="s">
        <v>49</v>
      </c>
      <c r="T1602" s="1"/>
      <c r="U1602" t="str">
        <f>IFERROR(VLOOKUP(JRC_IDEES_powergen[[#This Row],[Headers]],sections[#All],1,FALSE),U1601)</f>
        <v>Total gross distributed heat production (GWh)</v>
      </c>
      <c r="V1602" t="str">
        <f>IFERROR(VLOOKUP(JRC_IDEES_powergen[[#This Row],[Headers]],ec[#All],3,FALSE),"")</f>
        <v/>
      </c>
      <c r="W1602" t="str">
        <f>VLOOKUP(MID(JRC_IDEES_powergen[[#This Row],[Source.Name]],25,2),Table5[#All],3,FALSE)</f>
        <v>Poland</v>
      </c>
    </row>
    <row r="1603" spans="2:23" x14ac:dyDescent="0.25">
      <c r="B1603" t="str">
        <f t="shared" ref="B1603:B1666" si="25">IF(V1604&lt;&gt;"",U1604&amp;" - "&amp;V1604,"")</f>
        <v>Transformation input (ktoe) - 0</v>
      </c>
      <c r="C1603" s="19">
        <v>4178.8456921864763</v>
      </c>
      <c r="D1603" s="19">
        <v>4634.8530500000006</v>
      </c>
      <c r="E1603" s="19">
        <v>4189.591660000001</v>
      </c>
      <c r="F1603" s="19">
        <v>4106.0753799999993</v>
      </c>
      <c r="G1603" s="19">
        <v>3601.6293400000004</v>
      </c>
      <c r="H1603" s="19">
        <v>3446.0157109533229</v>
      </c>
      <c r="I1603" s="19">
        <v>3419.4183199999998</v>
      </c>
      <c r="J1603" s="19">
        <v>3140.6842799999995</v>
      </c>
      <c r="K1603" s="19">
        <v>3109.5049100000006</v>
      </c>
      <c r="L1603" s="19">
        <v>3261.6145699999997</v>
      </c>
      <c r="M1603" s="19">
        <v>3699.1298077193442</v>
      </c>
      <c r="N1603" s="19">
        <v>3017.5686625892263</v>
      </c>
      <c r="O1603" s="19">
        <v>3229.6556945683278</v>
      </c>
      <c r="P1603" s="19">
        <v>3108.1947314605422</v>
      </c>
      <c r="Q1603" s="19">
        <v>2819.5532510220819</v>
      </c>
      <c r="R1603" s="19">
        <v>2659.9541514610728</v>
      </c>
      <c r="S1603" s="1" t="s">
        <v>49</v>
      </c>
      <c r="T1603" s="1" t="s">
        <v>27</v>
      </c>
      <c r="U1603" t="str">
        <f>IFERROR(VLOOKUP(JRC_IDEES_powergen[[#This Row],[Headers]],sections[#All],1,FALSE),U1602)</f>
        <v>Transformation input (ktoe)</v>
      </c>
      <c r="V1603" t="str">
        <f>IFERROR(VLOOKUP(JRC_IDEES_powergen[[#This Row],[Headers]],ec[#All],3,FALSE),"")</f>
        <v/>
      </c>
      <c r="W1603" t="str">
        <f>VLOOKUP(MID(JRC_IDEES_powergen[[#This Row],[Source.Name]],25,2),Table5[#All],3,FALSE)</f>
        <v>Poland</v>
      </c>
    </row>
    <row r="1604" spans="2:23" x14ac:dyDescent="0.25">
      <c r="B1604" t="str">
        <f t="shared" si="25"/>
        <v>Transformation input (ktoe) - 2100</v>
      </c>
      <c r="C1604" s="19">
        <v>4178.8456921864763</v>
      </c>
      <c r="D1604" s="19">
        <v>4634.8530500000006</v>
      </c>
      <c r="E1604" s="19">
        <v>4189.591660000001</v>
      </c>
      <c r="F1604" s="19">
        <v>4106.0753799999993</v>
      </c>
      <c r="G1604" s="19">
        <v>3601.6293400000004</v>
      </c>
      <c r="H1604" s="19">
        <v>3446.0157109533229</v>
      </c>
      <c r="I1604" s="19">
        <v>3419.4183199999998</v>
      </c>
      <c r="J1604" s="19">
        <v>3140.6842799999995</v>
      </c>
      <c r="K1604" s="19">
        <v>3109.5049100000006</v>
      </c>
      <c r="L1604" s="19">
        <v>3261.6145699999997</v>
      </c>
      <c r="M1604" s="19">
        <v>3699.1298077193442</v>
      </c>
      <c r="N1604" s="19">
        <v>3017.5686625892263</v>
      </c>
      <c r="O1604" s="19">
        <v>3229.6556945683278</v>
      </c>
      <c r="P1604" s="19">
        <v>3108.1947314605422</v>
      </c>
      <c r="Q1604" s="19">
        <v>2819.5532510220819</v>
      </c>
      <c r="R1604" s="19">
        <v>2659.9541514610728</v>
      </c>
      <c r="S1604" s="1" t="s">
        <v>49</v>
      </c>
      <c r="T1604" s="1" t="s">
        <v>4</v>
      </c>
      <c r="U1604" t="str">
        <f>IFERROR(VLOOKUP(JRC_IDEES_powergen[[#This Row],[Headers]],sections[#All],1,FALSE),U1603)</f>
        <v>Transformation input (ktoe)</v>
      </c>
      <c r="V1604">
        <f>IFERROR(VLOOKUP(JRC_IDEES_powergen[[#This Row],[Headers]],ec[#All],3,FALSE),"")</f>
        <v>0</v>
      </c>
      <c r="W1604" t="str">
        <f>VLOOKUP(MID(JRC_IDEES_powergen[[#This Row],[Source.Name]],25,2),Table5[#All],3,FALSE)</f>
        <v>Poland</v>
      </c>
    </row>
    <row r="1605" spans="2:23" x14ac:dyDescent="0.25">
      <c r="B1605" t="str">
        <f t="shared" si="25"/>
        <v>Transformation input (ktoe) - 2200</v>
      </c>
      <c r="C1605" s="19">
        <v>3760.8423267753642</v>
      </c>
      <c r="D1605" s="19">
        <v>4129.0853300000008</v>
      </c>
      <c r="E1605" s="19">
        <v>3685.82989</v>
      </c>
      <c r="F1605" s="19">
        <v>3603.3414199999993</v>
      </c>
      <c r="G1605" s="19">
        <v>3168.8767499999999</v>
      </c>
      <c r="H1605" s="19">
        <v>3044.9939330364509</v>
      </c>
      <c r="I1605" s="19">
        <v>3013.3748999999998</v>
      </c>
      <c r="J1605" s="19">
        <v>2812.7734899999996</v>
      </c>
      <c r="K1605" s="19">
        <v>2762.28872</v>
      </c>
      <c r="L1605" s="19">
        <v>2913.6243199999999</v>
      </c>
      <c r="M1605" s="19">
        <v>3319.4083405718648</v>
      </c>
      <c r="N1605" s="19">
        <v>2687.1557769440133</v>
      </c>
      <c r="O1605" s="19">
        <v>2893.9091811300873</v>
      </c>
      <c r="P1605" s="19">
        <v>2764.7559272197718</v>
      </c>
      <c r="Q1605" s="19">
        <v>2523.0010007456185</v>
      </c>
      <c r="R1605" s="19">
        <v>2375.2507881914603</v>
      </c>
      <c r="S1605" s="1" t="s">
        <v>49</v>
      </c>
      <c r="T1605" s="1" t="s">
        <v>5</v>
      </c>
      <c r="U1605" t="str">
        <f>IFERROR(VLOOKUP(JRC_IDEES_powergen[[#This Row],[Headers]],sections[#All],1,FALSE),U1604)</f>
        <v>Transformation input (ktoe)</v>
      </c>
      <c r="V1605" t="str">
        <f>IFERROR(VLOOKUP(JRC_IDEES_powergen[[#This Row],[Headers]],ec[#All],3,FALSE),"")</f>
        <v>2100</v>
      </c>
      <c r="W1605" t="str">
        <f>VLOOKUP(MID(JRC_IDEES_powergen[[#This Row],[Source.Name]],25,2),Table5[#All],3,FALSE)</f>
        <v>Poland</v>
      </c>
    </row>
    <row r="1606" spans="2:23" x14ac:dyDescent="0.25">
      <c r="B1606" t="str">
        <f t="shared" si="25"/>
        <v>Transformation input (ktoe) - 3210</v>
      </c>
      <c r="C1606" s="19">
        <v>8.0491549266103561</v>
      </c>
      <c r="D1606" s="19">
        <v>8.5001999999999995</v>
      </c>
      <c r="E1606" s="19">
        <v>7.4000399999999997</v>
      </c>
      <c r="F1606" s="19">
        <v>7.1998600000000001</v>
      </c>
      <c r="G1606" s="19">
        <v>6.9001799999999998</v>
      </c>
      <c r="H1606" s="19">
        <v>6.9027022068041903</v>
      </c>
      <c r="I1606" s="19">
        <v>6.8999600000000001</v>
      </c>
      <c r="J1606" s="19">
        <v>6.5002199999999997</v>
      </c>
      <c r="K1606" s="19">
        <v>6.8</v>
      </c>
      <c r="L1606" s="19">
        <v>6.9997400000000001</v>
      </c>
      <c r="M1606" s="19">
        <v>7.4281064211510541</v>
      </c>
      <c r="N1606" s="19">
        <v>6.1861719451684296</v>
      </c>
      <c r="O1606" s="19">
        <v>9.2194503726432355</v>
      </c>
      <c r="P1606" s="19">
        <v>7.1893180696781807</v>
      </c>
      <c r="Q1606" s="19">
        <v>6.1622254410778945</v>
      </c>
      <c r="R1606" s="19">
        <v>8.6939906372408302</v>
      </c>
      <c r="S1606" s="1" t="s">
        <v>49</v>
      </c>
      <c r="T1606" s="1" t="s">
        <v>6</v>
      </c>
      <c r="U1606" t="str">
        <f>IFERROR(VLOOKUP(JRC_IDEES_powergen[[#This Row],[Headers]],sections[#All],1,FALSE),U1605)</f>
        <v>Transformation input (ktoe)</v>
      </c>
      <c r="V1606" t="str">
        <f>IFERROR(VLOOKUP(JRC_IDEES_powergen[[#This Row],[Headers]],ec[#All],3,FALSE),"")</f>
        <v>2200</v>
      </c>
      <c r="W1606" t="str">
        <f>VLOOKUP(MID(JRC_IDEES_powergen[[#This Row],[Source.Name]],25,2),Table5[#All],3,FALSE)</f>
        <v>Poland</v>
      </c>
    </row>
    <row r="1607" spans="2:23" x14ac:dyDescent="0.25">
      <c r="B1607" t="str">
        <f t="shared" si="25"/>
        <v>Transformation input (ktoe) - 3260</v>
      </c>
      <c r="C1607" s="19">
        <v>0</v>
      </c>
      <c r="D1607" s="19">
        <v>0</v>
      </c>
      <c r="E1607" s="19">
        <v>0</v>
      </c>
      <c r="F1607" s="19">
        <v>0</v>
      </c>
      <c r="G1607" s="19">
        <v>0</v>
      </c>
      <c r="H1607" s="19">
        <v>0</v>
      </c>
      <c r="I1607" s="19">
        <v>0</v>
      </c>
      <c r="J1607" s="19">
        <v>0</v>
      </c>
      <c r="K1607" s="19">
        <v>0</v>
      </c>
      <c r="L1607" s="19">
        <v>0</v>
      </c>
      <c r="M1607" s="19">
        <v>0</v>
      </c>
      <c r="N1607" s="19">
        <v>0</v>
      </c>
      <c r="O1607" s="19">
        <v>0</v>
      </c>
      <c r="P1607" s="19">
        <v>0</v>
      </c>
      <c r="Q1607" s="19">
        <v>0</v>
      </c>
      <c r="R1607" s="19">
        <v>0</v>
      </c>
      <c r="S1607" s="1" t="s">
        <v>49</v>
      </c>
      <c r="T1607" s="1" t="s">
        <v>7</v>
      </c>
      <c r="U1607" t="str">
        <f>IFERROR(VLOOKUP(JRC_IDEES_powergen[[#This Row],[Headers]],sections[#All],1,FALSE),U1606)</f>
        <v>Transformation input (ktoe)</v>
      </c>
      <c r="V1607" t="str">
        <f>IFERROR(VLOOKUP(JRC_IDEES_powergen[[#This Row],[Headers]],ec[#All],3,FALSE),"")</f>
        <v>3210</v>
      </c>
      <c r="W1607" t="str">
        <f>VLOOKUP(MID(JRC_IDEES_powergen[[#This Row],[Source.Name]],25,2),Table5[#All],3,FALSE)</f>
        <v>Poland</v>
      </c>
    </row>
    <row r="1608" spans="2:23" x14ac:dyDescent="0.25">
      <c r="B1608" t="str">
        <f t="shared" si="25"/>
        <v>Transformation input (ktoe) - 0</v>
      </c>
      <c r="C1608" s="19">
        <v>45.380704766800378</v>
      </c>
      <c r="D1608" s="19">
        <v>47.485570000000003</v>
      </c>
      <c r="E1608" s="19">
        <v>49.496090000000002</v>
      </c>
      <c r="F1608" s="19">
        <v>43.176070000000003</v>
      </c>
      <c r="G1608" s="19">
        <v>31.80029</v>
      </c>
      <c r="H1608" s="19">
        <v>25.604299180073433</v>
      </c>
      <c r="I1608" s="19">
        <v>24.600159999999999</v>
      </c>
      <c r="J1608" s="19">
        <v>14.300129999999999</v>
      </c>
      <c r="K1608" s="19">
        <v>12.3</v>
      </c>
      <c r="L1608" s="19">
        <v>11.39981</v>
      </c>
      <c r="M1608" s="19">
        <v>13.447034190737448</v>
      </c>
      <c r="N1608" s="19">
        <v>9.3060368192696323</v>
      </c>
      <c r="O1608" s="19">
        <v>9.3149592942190296</v>
      </c>
      <c r="P1608" s="19">
        <v>10.342059271580263</v>
      </c>
      <c r="Q1608" s="19">
        <v>10.342017559271312</v>
      </c>
      <c r="R1608" s="19">
        <v>9.2433441958992759</v>
      </c>
      <c r="S1608" s="1" t="s">
        <v>49</v>
      </c>
      <c r="T1608" s="1" t="s">
        <v>8</v>
      </c>
      <c r="U1608" t="str">
        <f>IFERROR(VLOOKUP(JRC_IDEES_powergen[[#This Row],[Headers]],sections[#All],1,FALSE),U1607)</f>
        <v>Transformation input (ktoe)</v>
      </c>
      <c r="V1608" t="str">
        <f>IFERROR(VLOOKUP(JRC_IDEES_powergen[[#This Row],[Headers]],ec[#All],3,FALSE),"")</f>
        <v>3260</v>
      </c>
      <c r="W1608" t="str">
        <f>VLOOKUP(MID(JRC_IDEES_powergen[[#This Row],[Source.Name]],25,2),Table5[#All],3,FALSE)</f>
        <v>Poland</v>
      </c>
    </row>
    <row r="1609" spans="2:23" x14ac:dyDescent="0.25">
      <c r="B1609" t="str">
        <f t="shared" si="25"/>
        <v>Transformation input (ktoe) - 3270A</v>
      </c>
      <c r="C1609" s="19">
        <v>105.0921584073271</v>
      </c>
      <c r="D1609" s="19">
        <v>136.56487000000001</v>
      </c>
      <c r="E1609" s="19">
        <v>114.60084000000001</v>
      </c>
      <c r="F1609" s="19">
        <v>101.26503</v>
      </c>
      <c r="G1609" s="19">
        <v>38.201090000000001</v>
      </c>
      <c r="H1609" s="19">
        <v>25.795511846108809</v>
      </c>
      <c r="I1609" s="19">
        <v>24.800709999999999</v>
      </c>
      <c r="J1609" s="19">
        <v>17.200589999999998</v>
      </c>
      <c r="K1609" s="19">
        <v>21</v>
      </c>
      <c r="L1609" s="19">
        <v>19.099450000000001</v>
      </c>
      <c r="M1609" s="19">
        <v>24.36229274021785</v>
      </c>
      <c r="N1609" s="19">
        <v>15.286145913473982</v>
      </c>
      <c r="O1609" s="19">
        <v>22.714119501120557</v>
      </c>
      <c r="P1609" s="19">
        <v>7.6431168992912255</v>
      </c>
      <c r="Q1609" s="19">
        <v>7.6430614756739752</v>
      </c>
      <c r="R1609" s="19">
        <v>6.6876908910899262</v>
      </c>
      <c r="S1609" s="1" t="s">
        <v>49</v>
      </c>
      <c r="T1609" s="1" t="s">
        <v>9</v>
      </c>
      <c r="U1609" t="str">
        <f>IFERROR(VLOOKUP(JRC_IDEES_powergen[[#This Row],[Headers]],sections[#All],1,FALSE),U1608)</f>
        <v>Transformation input (ktoe)</v>
      </c>
      <c r="V1609">
        <f>IFERROR(VLOOKUP(JRC_IDEES_powergen[[#This Row],[Headers]],ec[#All],3,FALSE),"")</f>
        <v>0</v>
      </c>
      <c r="W1609" t="str">
        <f>VLOOKUP(MID(JRC_IDEES_powergen[[#This Row],[Source.Name]],25,2),Table5[#All],3,FALSE)</f>
        <v>Poland</v>
      </c>
    </row>
    <row r="1610" spans="2:23" x14ac:dyDescent="0.25">
      <c r="B1610" t="str">
        <f t="shared" si="25"/>
        <v>Transformation input (ktoe) - 3280</v>
      </c>
      <c r="C1610" s="19">
        <v>105.0921584073271</v>
      </c>
      <c r="D1610" s="19">
        <v>136.56487000000001</v>
      </c>
      <c r="E1610" s="19">
        <v>114.60084000000001</v>
      </c>
      <c r="F1610" s="19">
        <v>101.26503</v>
      </c>
      <c r="G1610" s="19">
        <v>38.201090000000001</v>
      </c>
      <c r="H1610" s="19">
        <v>25.795511846108809</v>
      </c>
      <c r="I1610" s="19">
        <v>24.800709999999999</v>
      </c>
      <c r="J1610" s="19">
        <v>17.200589999999998</v>
      </c>
      <c r="K1610" s="19">
        <v>21</v>
      </c>
      <c r="L1610" s="19">
        <v>19.099450000000001</v>
      </c>
      <c r="M1610" s="19">
        <v>22.929215955368182</v>
      </c>
      <c r="N1610" s="19">
        <v>15.286145913473982</v>
      </c>
      <c r="O1610" s="19">
        <v>21.973696778883827</v>
      </c>
      <c r="P1610" s="19">
        <v>7.6431168992912255</v>
      </c>
      <c r="Q1610" s="19">
        <v>7.6430614756739752</v>
      </c>
      <c r="R1610" s="19">
        <v>6.6876908910899262</v>
      </c>
      <c r="S1610" s="1" t="s">
        <v>49</v>
      </c>
      <c r="T1610" s="1" t="s">
        <v>10</v>
      </c>
      <c r="U1610" t="str">
        <f>IFERROR(VLOOKUP(JRC_IDEES_powergen[[#This Row],[Headers]],sections[#All],1,FALSE),U1609)</f>
        <v>Transformation input (ktoe)</v>
      </c>
      <c r="V1610" t="str">
        <f>IFERROR(VLOOKUP(JRC_IDEES_powergen[[#This Row],[Headers]],ec[#All],3,FALSE),"")</f>
        <v>3270A</v>
      </c>
      <c r="W1610" t="str">
        <f>VLOOKUP(MID(JRC_IDEES_powergen[[#This Row],[Source.Name]],25,2),Table5[#All],3,FALSE)</f>
        <v>Poland</v>
      </c>
    </row>
    <row r="1611" spans="2:23" x14ac:dyDescent="0.25">
      <c r="B1611" t="str">
        <f t="shared" si="25"/>
        <v/>
      </c>
      <c r="C1611" s="19">
        <v>0</v>
      </c>
      <c r="D1611" s="19">
        <v>0</v>
      </c>
      <c r="E1611" s="19">
        <v>0</v>
      </c>
      <c r="F1611" s="19">
        <v>0</v>
      </c>
      <c r="G1611" s="19">
        <v>0</v>
      </c>
      <c r="H1611" s="19">
        <v>0</v>
      </c>
      <c r="I1611" s="19">
        <v>0</v>
      </c>
      <c r="J1611" s="19">
        <v>0</v>
      </c>
      <c r="K1611" s="19">
        <v>0</v>
      </c>
      <c r="L1611" s="19">
        <v>0</v>
      </c>
      <c r="M1611" s="19">
        <v>1.4330767848496686</v>
      </c>
      <c r="N1611" s="19">
        <v>0</v>
      </c>
      <c r="O1611" s="19">
        <v>0.74042272223672834</v>
      </c>
      <c r="P1611" s="19">
        <v>0</v>
      </c>
      <c r="Q1611" s="19">
        <v>0</v>
      </c>
      <c r="R1611" s="19">
        <v>0</v>
      </c>
      <c r="S1611" s="1" t="s">
        <v>49</v>
      </c>
      <c r="T1611" s="1" t="s">
        <v>11</v>
      </c>
      <c r="U1611" t="str">
        <f>IFERROR(VLOOKUP(JRC_IDEES_powergen[[#This Row],[Headers]],sections[#All],1,FALSE),U1610)</f>
        <v>Transformation input (ktoe)</v>
      </c>
      <c r="V1611" t="str">
        <f>IFERROR(VLOOKUP(JRC_IDEES_powergen[[#This Row],[Headers]],ec[#All],3,FALSE),"")</f>
        <v>3280</v>
      </c>
      <c r="W1611" t="str">
        <f>VLOOKUP(MID(JRC_IDEES_powergen[[#This Row],[Source.Name]],25,2),Table5[#All],3,FALSE)</f>
        <v>Poland</v>
      </c>
    </row>
    <row r="1612" spans="2:23" x14ac:dyDescent="0.25">
      <c r="B1612" t="str">
        <f t="shared" si="25"/>
        <v>Transformation input (ktoe) - 4100</v>
      </c>
      <c r="C1612" s="19">
        <v>218.54574919508568</v>
      </c>
      <c r="D1612" s="19">
        <v>269.83817999999997</v>
      </c>
      <c r="E1612" s="19">
        <v>294.07544999999999</v>
      </c>
      <c r="F1612" s="19">
        <v>299.78011000000004</v>
      </c>
      <c r="G1612" s="19">
        <v>311.03982000000002</v>
      </c>
      <c r="H1612" s="19">
        <v>293.80331453535689</v>
      </c>
      <c r="I1612" s="19">
        <v>297.93335999999999</v>
      </c>
      <c r="J1612" s="19">
        <v>247.40824999999998</v>
      </c>
      <c r="K1612" s="19">
        <v>255.41740999999999</v>
      </c>
      <c r="L1612" s="19">
        <v>256.99428</v>
      </c>
      <c r="M1612" s="19">
        <v>276.46872141548585</v>
      </c>
      <c r="N1612" s="19">
        <v>242.57421242619722</v>
      </c>
      <c r="O1612" s="19">
        <v>241.28351191277429</v>
      </c>
      <c r="P1612" s="19">
        <v>257.54923041688312</v>
      </c>
      <c r="Q1612" s="19">
        <v>216.61066478463198</v>
      </c>
      <c r="R1612" s="19">
        <v>208.84578751979794</v>
      </c>
      <c r="S1612" s="1" t="s">
        <v>49</v>
      </c>
      <c r="T1612" s="1" t="s">
        <v>12</v>
      </c>
      <c r="U1612" t="str">
        <f>IFERROR(VLOOKUP(JRC_IDEES_powergen[[#This Row],[Headers]],sections[#All],1,FALSE),U1611)</f>
        <v>Transformation input (ktoe)</v>
      </c>
      <c r="V1612" t="str">
        <f>IFERROR(VLOOKUP(JRC_IDEES_powergen[[#This Row],[Headers]],ec[#All],3,FALSE),"")</f>
        <v/>
      </c>
      <c r="W1612" t="str">
        <f>VLOOKUP(MID(JRC_IDEES_powergen[[#This Row],[Source.Name]],25,2),Table5[#All],3,FALSE)</f>
        <v>Poland</v>
      </c>
    </row>
    <row r="1613" spans="2:23" x14ac:dyDescent="0.25">
      <c r="B1613" t="str">
        <f t="shared" si="25"/>
        <v>Transformation input (ktoe) - 5542</v>
      </c>
      <c r="C1613" s="19">
        <v>217.42317386664376</v>
      </c>
      <c r="D1613" s="19">
        <v>269.13873999999998</v>
      </c>
      <c r="E1613" s="19">
        <v>293.97433999999998</v>
      </c>
      <c r="F1613" s="19">
        <v>299.28223000000003</v>
      </c>
      <c r="G1613" s="19">
        <v>311.03982000000002</v>
      </c>
      <c r="H1613" s="19">
        <v>293.77942978044246</v>
      </c>
      <c r="I1613" s="19">
        <v>297.93335999999999</v>
      </c>
      <c r="J1613" s="19">
        <v>247.30826999999999</v>
      </c>
      <c r="K1613" s="19">
        <v>254.91736</v>
      </c>
      <c r="L1613" s="19">
        <v>256.39299</v>
      </c>
      <c r="M1613" s="19">
        <v>276.11045279576791</v>
      </c>
      <c r="N1613" s="19">
        <v>242.19205875803129</v>
      </c>
      <c r="O1613" s="19">
        <v>240.92524581889199</v>
      </c>
      <c r="P1613" s="19">
        <v>257.19095882729465</v>
      </c>
      <c r="Q1613" s="19">
        <v>216.2762805293535</v>
      </c>
      <c r="R1613" s="19">
        <v>208.46363408519395</v>
      </c>
      <c r="S1613" s="1" t="s">
        <v>49</v>
      </c>
      <c r="T1613" s="1" t="s">
        <v>13</v>
      </c>
      <c r="U1613" t="str">
        <f>IFERROR(VLOOKUP(JRC_IDEES_powergen[[#This Row],[Headers]],sections[#All],1,FALSE),U1612)</f>
        <v>Transformation input (ktoe)</v>
      </c>
      <c r="V1613" t="str">
        <f>IFERROR(VLOOKUP(JRC_IDEES_powergen[[#This Row],[Headers]],ec[#All],3,FALSE),"")</f>
        <v>4100</v>
      </c>
      <c r="W1613" t="str">
        <f>VLOOKUP(MID(JRC_IDEES_powergen[[#This Row],[Source.Name]],25,2),Table5[#All],3,FALSE)</f>
        <v>Poland</v>
      </c>
    </row>
    <row r="1614" spans="2:23" x14ac:dyDescent="0.25">
      <c r="B1614" t="str">
        <f t="shared" si="25"/>
        <v>Transformation input (ktoe) - 4200</v>
      </c>
      <c r="C1614" s="19">
        <v>1.1225753284419078</v>
      </c>
      <c r="D1614" s="19">
        <v>0.69943999999999995</v>
      </c>
      <c r="E1614" s="19">
        <v>0.10111000000000001</v>
      </c>
      <c r="F1614" s="19">
        <v>0.49787999999999999</v>
      </c>
      <c r="G1614" s="19">
        <v>0</v>
      </c>
      <c r="H1614" s="19">
        <v>2.3884754914414028E-2</v>
      </c>
      <c r="I1614" s="19">
        <v>0</v>
      </c>
      <c r="J1614" s="19">
        <v>9.9979999999999999E-2</v>
      </c>
      <c r="K1614" s="19">
        <v>0.50004999999999999</v>
      </c>
      <c r="L1614" s="19">
        <v>0.60128999999999999</v>
      </c>
      <c r="M1614" s="19">
        <v>0.35826861971793333</v>
      </c>
      <c r="N1614" s="19">
        <v>0.38215366816593505</v>
      </c>
      <c r="O1614" s="19">
        <v>0.3582660938822983</v>
      </c>
      <c r="P1614" s="19">
        <v>0.35827158958846944</v>
      </c>
      <c r="Q1614" s="19">
        <v>0.33438425527848997</v>
      </c>
      <c r="R1614" s="19">
        <v>0.38215343460399998</v>
      </c>
      <c r="S1614" s="1" t="s">
        <v>49</v>
      </c>
      <c r="T1614" s="1" t="s">
        <v>14</v>
      </c>
      <c r="U1614" t="str">
        <f>IFERROR(VLOOKUP(JRC_IDEES_powergen[[#This Row],[Headers]],sections[#All],1,FALSE),U1613)</f>
        <v>Transformation input (ktoe)</v>
      </c>
      <c r="V1614" t="str">
        <f>IFERROR(VLOOKUP(JRC_IDEES_powergen[[#This Row],[Headers]],ec[#All],3,FALSE),"")</f>
        <v>5542</v>
      </c>
      <c r="W1614" t="str">
        <f>VLOOKUP(MID(JRC_IDEES_powergen[[#This Row],[Source.Name]],25,2),Table5[#All],3,FALSE)</f>
        <v>Poland</v>
      </c>
    </row>
    <row r="1615" spans="2:23" x14ac:dyDescent="0.25">
      <c r="B1615" t="str">
        <f t="shared" si="25"/>
        <v>Transformation input (ktoe) - 0</v>
      </c>
      <c r="C1615" s="19">
        <v>28.037924128934428</v>
      </c>
      <c r="D1615" s="19">
        <v>27.690370000000001</v>
      </c>
      <c r="E1615" s="19">
        <v>18.604700000000001</v>
      </c>
      <c r="F1615" s="19">
        <v>24.597829999999998</v>
      </c>
      <c r="G1615" s="19">
        <v>8.3987199999999991</v>
      </c>
      <c r="H1615" s="19">
        <v>8.9567816781181495</v>
      </c>
      <c r="I1615" s="19">
        <v>8.2997800000000002</v>
      </c>
      <c r="J1615" s="19">
        <v>1.60005</v>
      </c>
      <c r="K1615" s="19">
        <v>1.1990700000000001</v>
      </c>
      <c r="L1615" s="19">
        <v>7.1997799999999996</v>
      </c>
      <c r="M1615" s="19">
        <v>11.058237700259246</v>
      </c>
      <c r="N1615" s="19">
        <v>12.013955775318404</v>
      </c>
      <c r="O1615" s="19">
        <v>9.9120333086299262</v>
      </c>
      <c r="P1615" s="19">
        <v>10.939224375052873</v>
      </c>
      <c r="Q1615" s="19">
        <v>9.7686767356901196</v>
      </c>
      <c r="R1615" s="19">
        <v>9.9838636780160108</v>
      </c>
      <c r="S1615" s="1" t="s">
        <v>49</v>
      </c>
      <c r="T1615" s="1" t="s">
        <v>15</v>
      </c>
      <c r="U1615" t="str">
        <f>IFERROR(VLOOKUP(JRC_IDEES_powergen[[#This Row],[Headers]],sections[#All],1,FALSE),U1614)</f>
        <v>Transformation input (ktoe)</v>
      </c>
      <c r="V1615" t="str">
        <f>IFERROR(VLOOKUP(JRC_IDEES_powergen[[#This Row],[Headers]],ec[#All],3,FALSE),"")</f>
        <v>4200</v>
      </c>
      <c r="W1615" t="str">
        <f>VLOOKUP(MID(JRC_IDEES_powergen[[#This Row],[Source.Name]],25,2),Table5[#All],3,FALSE)</f>
        <v>Poland</v>
      </c>
    </row>
    <row r="1616" spans="2:23" x14ac:dyDescent="0.25">
      <c r="B1616" t="str">
        <f t="shared" si="25"/>
        <v>Transformation input (ktoe) - 5541</v>
      </c>
      <c r="C1616" s="19">
        <v>12.778251079072721</v>
      </c>
      <c r="D1616" s="19">
        <v>15.488530000000001</v>
      </c>
      <c r="E1616" s="19">
        <v>19.284659999999999</v>
      </c>
      <c r="F1616" s="19">
        <v>25.21509</v>
      </c>
      <c r="G1616" s="19">
        <v>35.100639999999999</v>
      </c>
      <c r="H1616" s="19">
        <v>39.768090784886361</v>
      </c>
      <c r="I1616" s="19">
        <v>42.90943</v>
      </c>
      <c r="J1616" s="19">
        <v>40.501539999999999</v>
      </c>
      <c r="K1616" s="19">
        <v>50.099710000000002</v>
      </c>
      <c r="L1616" s="19">
        <v>46.297190000000001</v>
      </c>
      <c r="M1616" s="19">
        <v>44.855231853294953</v>
      </c>
      <c r="N1616" s="19">
        <v>42.323518288280489</v>
      </c>
      <c r="O1616" s="19">
        <v>40.245228237696793</v>
      </c>
      <c r="P1616" s="19">
        <v>47.650114209074488</v>
      </c>
      <c r="Q1616" s="19">
        <v>41.272570937231293</v>
      </c>
      <c r="R1616" s="19">
        <v>35.898538263112684</v>
      </c>
      <c r="S1616" s="1" t="s">
        <v>49</v>
      </c>
      <c r="T1616" s="1" t="s">
        <v>16</v>
      </c>
      <c r="U1616" t="str">
        <f>IFERROR(VLOOKUP(JRC_IDEES_powergen[[#This Row],[Headers]],sections[#All],1,FALSE),U1615)</f>
        <v>Transformation input (ktoe)</v>
      </c>
      <c r="V1616">
        <f>IFERROR(VLOOKUP(JRC_IDEES_powergen[[#This Row],[Headers]],ec[#All],3,FALSE),"")</f>
        <v>0</v>
      </c>
      <c r="W1616" t="str">
        <f>VLOOKUP(MID(JRC_IDEES_powergen[[#This Row],[Source.Name]],25,2),Table5[#All],3,FALSE)</f>
        <v>Poland</v>
      </c>
    </row>
    <row r="1617" spans="2:23" x14ac:dyDescent="0.25">
      <c r="B1617" t="str">
        <f t="shared" si="25"/>
        <v>Transformation input (ktoe) - 55431</v>
      </c>
      <c r="C1617" s="19">
        <v>12.778251079072721</v>
      </c>
      <c r="D1617" s="19">
        <v>15.488530000000001</v>
      </c>
      <c r="E1617" s="19">
        <v>19.284659999999999</v>
      </c>
      <c r="F1617" s="19">
        <v>25.21509</v>
      </c>
      <c r="G1617" s="19">
        <v>35.100639999999999</v>
      </c>
      <c r="H1617" s="19">
        <v>39.768090784886361</v>
      </c>
      <c r="I1617" s="19">
        <v>42.90943</v>
      </c>
      <c r="J1617" s="19">
        <v>40.501539999999999</v>
      </c>
      <c r="K1617" s="19">
        <v>50.099710000000002</v>
      </c>
      <c r="L1617" s="19">
        <v>46.297190000000001</v>
      </c>
      <c r="M1617" s="19">
        <v>44.855231853294953</v>
      </c>
      <c r="N1617" s="19">
        <v>42.323518288280489</v>
      </c>
      <c r="O1617" s="19">
        <v>40.245228237696793</v>
      </c>
      <c r="P1617" s="19">
        <v>47.650114209074488</v>
      </c>
      <c r="Q1617" s="19">
        <v>40.890417502627301</v>
      </c>
      <c r="R1617" s="19">
        <v>35.683576956147931</v>
      </c>
      <c r="S1617" s="1" t="s">
        <v>49</v>
      </c>
      <c r="T1617" s="1" t="s">
        <v>17</v>
      </c>
      <c r="U1617" t="str">
        <f>IFERROR(VLOOKUP(JRC_IDEES_powergen[[#This Row],[Headers]],sections[#All],1,FALSE),U1616)</f>
        <v>Transformation input (ktoe)</v>
      </c>
      <c r="V1617" t="str">
        <f>IFERROR(VLOOKUP(JRC_IDEES_powergen[[#This Row],[Headers]],ec[#All],3,FALSE),"")</f>
        <v>5541</v>
      </c>
      <c r="W1617" t="str">
        <f>VLOOKUP(MID(JRC_IDEES_powergen[[#This Row],[Source.Name]],25,2),Table5[#All],3,FALSE)</f>
        <v>Poland</v>
      </c>
    </row>
    <row r="1618" spans="2:23" x14ac:dyDescent="0.25">
      <c r="B1618" t="str">
        <f t="shared" si="25"/>
        <v>Transformation input (ktoe) - 5545</v>
      </c>
      <c r="C1618" s="19">
        <v>0</v>
      </c>
      <c r="D1618" s="19">
        <v>0</v>
      </c>
      <c r="E1618" s="19">
        <v>0</v>
      </c>
      <c r="F1618" s="19">
        <v>0</v>
      </c>
      <c r="G1618" s="19">
        <v>0</v>
      </c>
      <c r="H1618" s="19">
        <v>0</v>
      </c>
      <c r="I1618" s="19">
        <v>0</v>
      </c>
      <c r="J1618" s="19">
        <v>0</v>
      </c>
      <c r="K1618" s="19">
        <v>0</v>
      </c>
      <c r="L1618" s="19">
        <v>0</v>
      </c>
      <c r="M1618" s="19">
        <v>0</v>
      </c>
      <c r="N1618" s="19">
        <v>0</v>
      </c>
      <c r="O1618" s="19">
        <v>0</v>
      </c>
      <c r="P1618" s="19">
        <v>0</v>
      </c>
      <c r="Q1618" s="19">
        <v>0.38215343460398998</v>
      </c>
      <c r="R1618" s="19">
        <v>0.21496130696474999</v>
      </c>
      <c r="S1618" s="1" t="s">
        <v>49</v>
      </c>
      <c r="T1618" s="1" t="s">
        <v>18</v>
      </c>
      <c r="U1618" t="str">
        <f>IFERROR(VLOOKUP(JRC_IDEES_powergen[[#This Row],[Headers]],sections[#All],1,FALSE),U1617)</f>
        <v>Transformation input (ktoe)</v>
      </c>
      <c r="V1618" t="str">
        <f>IFERROR(VLOOKUP(JRC_IDEES_powergen[[#This Row],[Headers]],ec[#All],3,FALSE),"")</f>
        <v>55431</v>
      </c>
      <c r="W1618" t="str">
        <f>VLOOKUP(MID(JRC_IDEES_powergen[[#This Row],[Source.Name]],25,2),Table5[#All],3,FALSE)</f>
        <v>Poland</v>
      </c>
    </row>
    <row r="1619" spans="2:23" x14ac:dyDescent="0.25">
      <c r="B1619" t="str">
        <f t="shared" si="25"/>
        <v>Transformation input (ktoe) - 0</v>
      </c>
      <c r="C1619" s="19">
        <v>0</v>
      </c>
      <c r="D1619" s="19">
        <v>0</v>
      </c>
      <c r="E1619" s="19">
        <v>0</v>
      </c>
      <c r="F1619" s="19">
        <v>0</v>
      </c>
      <c r="G1619" s="19">
        <v>0</v>
      </c>
      <c r="H1619" s="19">
        <v>0</v>
      </c>
      <c r="I1619" s="19">
        <v>0</v>
      </c>
      <c r="J1619" s="19">
        <v>0</v>
      </c>
      <c r="K1619" s="19">
        <v>0</v>
      </c>
      <c r="L1619" s="19">
        <v>0</v>
      </c>
      <c r="M1619" s="19">
        <v>0</v>
      </c>
      <c r="N1619" s="19">
        <v>0</v>
      </c>
      <c r="O1619" s="19">
        <v>0</v>
      </c>
      <c r="P1619" s="19">
        <v>0</v>
      </c>
      <c r="Q1619" s="19">
        <v>0</v>
      </c>
      <c r="R1619" s="19">
        <v>0</v>
      </c>
      <c r="S1619" s="1" t="s">
        <v>49</v>
      </c>
      <c r="T1619" s="1" t="s">
        <v>19</v>
      </c>
      <c r="U1619" t="str">
        <f>IFERROR(VLOOKUP(JRC_IDEES_powergen[[#This Row],[Headers]],sections[#All],1,FALSE),U1618)</f>
        <v>Transformation input (ktoe)</v>
      </c>
      <c r="V1619" t="str">
        <f>IFERROR(VLOOKUP(JRC_IDEES_powergen[[#This Row],[Headers]],ec[#All],3,FALSE),"")</f>
        <v>5545</v>
      </c>
      <c r="W1619" t="str">
        <f>VLOOKUP(MID(JRC_IDEES_powergen[[#This Row],[Source.Name]],25,2),Table5[#All],3,FALSE)</f>
        <v>Poland</v>
      </c>
    </row>
    <row r="1620" spans="2:23" x14ac:dyDescent="0.25">
      <c r="B1620" t="str">
        <f t="shared" si="25"/>
        <v>Transformation input (ktoe) - 7100</v>
      </c>
      <c r="C1620" s="19">
        <v>0.11942290728105605</v>
      </c>
      <c r="D1620" s="19">
        <v>0.2</v>
      </c>
      <c r="E1620" s="19">
        <v>0.29998999999999998</v>
      </c>
      <c r="F1620" s="19">
        <v>1.49997</v>
      </c>
      <c r="G1620" s="19">
        <v>1.31185</v>
      </c>
      <c r="H1620" s="19">
        <v>0.19107768552452004</v>
      </c>
      <c r="I1620" s="19">
        <v>0.60002</v>
      </c>
      <c r="J1620" s="19">
        <v>0.40000999999999998</v>
      </c>
      <c r="K1620" s="19">
        <v>0.4</v>
      </c>
      <c r="L1620" s="19">
        <v>0</v>
      </c>
      <c r="M1620" s="19">
        <v>2.1018428263329429</v>
      </c>
      <c r="N1620" s="19">
        <v>2.7228444775048808</v>
      </c>
      <c r="O1620" s="19">
        <v>3.0572108111568919</v>
      </c>
      <c r="P1620" s="19">
        <v>2.1257409992097371</v>
      </c>
      <c r="Q1620" s="19">
        <v>4.7530333428871696</v>
      </c>
      <c r="R1620" s="19">
        <v>5.3501480844559097</v>
      </c>
      <c r="S1620" s="1" t="s">
        <v>49</v>
      </c>
      <c r="T1620" s="1" t="s">
        <v>20</v>
      </c>
      <c r="U1620" t="str">
        <f>IFERROR(VLOOKUP(JRC_IDEES_powergen[[#This Row],[Headers]],sections[#All],1,FALSE),U1619)</f>
        <v>Transformation input (ktoe)</v>
      </c>
      <c r="V1620">
        <f>IFERROR(VLOOKUP(JRC_IDEES_powergen[[#This Row],[Headers]],ec[#All],3,FALSE),"")</f>
        <v>0</v>
      </c>
      <c r="W1620" t="str">
        <f>VLOOKUP(MID(JRC_IDEES_powergen[[#This Row],[Source.Name]],25,2),Table5[#All],3,FALSE)</f>
        <v>Poland</v>
      </c>
    </row>
    <row r="1621" spans="2:23" x14ac:dyDescent="0.25">
      <c r="B1621" t="str">
        <f t="shared" si="25"/>
        <v>Transformation input (ktoe) - 55432</v>
      </c>
      <c r="C1621" s="19">
        <v>0.11942290728105605</v>
      </c>
      <c r="D1621" s="19">
        <v>0.2</v>
      </c>
      <c r="E1621" s="19">
        <v>0.29998999999999998</v>
      </c>
      <c r="F1621" s="19">
        <v>1.49997</v>
      </c>
      <c r="G1621" s="19">
        <v>1.31185</v>
      </c>
      <c r="H1621" s="19">
        <v>0.19107768552452004</v>
      </c>
      <c r="I1621" s="19">
        <v>0.60002</v>
      </c>
      <c r="J1621" s="19">
        <v>0.40000999999999998</v>
      </c>
      <c r="K1621" s="19">
        <v>0.4</v>
      </c>
      <c r="L1621" s="19">
        <v>0</v>
      </c>
      <c r="M1621" s="19">
        <v>2.1018428263329429</v>
      </c>
      <c r="N1621" s="19">
        <v>2.7228444775048808</v>
      </c>
      <c r="O1621" s="19">
        <v>3.0572108111568919</v>
      </c>
      <c r="P1621" s="19">
        <v>2.1257409992097371</v>
      </c>
      <c r="Q1621" s="19">
        <v>2.2212668386357102</v>
      </c>
      <c r="R1621" s="19">
        <v>2.1973822489729598</v>
      </c>
      <c r="S1621" s="1" t="s">
        <v>49</v>
      </c>
      <c r="T1621" s="1" t="s">
        <v>21</v>
      </c>
      <c r="U1621" t="str">
        <f>IFERROR(VLOOKUP(JRC_IDEES_powergen[[#This Row],[Headers]],sections[#All],1,FALSE),U1620)</f>
        <v>Transformation input (ktoe)</v>
      </c>
      <c r="V1621" t="str">
        <f>IFERROR(VLOOKUP(JRC_IDEES_powergen[[#This Row],[Headers]],ec[#All],3,FALSE),"")</f>
        <v>7100</v>
      </c>
      <c r="W1621" t="str">
        <f>VLOOKUP(MID(JRC_IDEES_powergen[[#This Row],[Source.Name]],25,2),Table5[#All],3,FALSE)</f>
        <v>Poland</v>
      </c>
    </row>
    <row r="1622" spans="2:23" x14ac:dyDescent="0.25">
      <c r="B1622" t="str">
        <f t="shared" si="25"/>
        <v>Transformation input (ktoe) - 5532</v>
      </c>
      <c r="C1622" s="19">
        <v>0</v>
      </c>
      <c r="D1622" s="19">
        <v>0</v>
      </c>
      <c r="E1622" s="19">
        <v>0</v>
      </c>
      <c r="F1622" s="19">
        <v>0</v>
      </c>
      <c r="G1622" s="19">
        <v>0</v>
      </c>
      <c r="H1622" s="19">
        <v>0</v>
      </c>
      <c r="I1622" s="19">
        <v>0</v>
      </c>
      <c r="J1622" s="19">
        <v>0</v>
      </c>
      <c r="K1622" s="19">
        <v>0</v>
      </c>
      <c r="L1622" s="19">
        <v>0</v>
      </c>
      <c r="M1622" s="19">
        <v>0</v>
      </c>
      <c r="N1622" s="19">
        <v>0</v>
      </c>
      <c r="O1622" s="19">
        <v>0</v>
      </c>
      <c r="P1622" s="19">
        <v>0</v>
      </c>
      <c r="Q1622" s="19">
        <v>2.5317665042514599</v>
      </c>
      <c r="R1622" s="19">
        <v>3.15276583548295</v>
      </c>
      <c r="S1622" s="1" t="s">
        <v>49</v>
      </c>
      <c r="T1622" s="1" t="s">
        <v>22</v>
      </c>
      <c r="U1622" t="str">
        <f>IFERROR(VLOOKUP(JRC_IDEES_powergen[[#This Row],[Headers]],sections[#All],1,FALSE),U1621)</f>
        <v>Transformation input (ktoe)</v>
      </c>
      <c r="V1622" t="str">
        <f>IFERROR(VLOOKUP(JRC_IDEES_powergen[[#This Row],[Headers]],ec[#All],3,FALSE),"")</f>
        <v>55432</v>
      </c>
      <c r="W1622" t="str">
        <f>VLOOKUP(MID(JRC_IDEES_powergen[[#This Row],[Source.Name]],25,2),Table5[#All],3,FALSE)</f>
        <v>Poland</v>
      </c>
    </row>
    <row r="1623" spans="2:23" x14ac:dyDescent="0.25">
      <c r="B1623" t="str">
        <f t="shared" si="25"/>
        <v>Transformation input (ktoe) - 5550</v>
      </c>
      <c r="C1623" s="19">
        <v>0</v>
      </c>
      <c r="D1623" s="19">
        <v>0</v>
      </c>
      <c r="E1623" s="19">
        <v>0</v>
      </c>
      <c r="F1623" s="19">
        <v>0</v>
      </c>
      <c r="G1623" s="19">
        <v>0</v>
      </c>
      <c r="H1623" s="19">
        <v>0</v>
      </c>
      <c r="I1623" s="19">
        <v>0</v>
      </c>
      <c r="J1623" s="19">
        <v>0</v>
      </c>
      <c r="K1623" s="19">
        <v>0</v>
      </c>
      <c r="L1623" s="19">
        <v>0</v>
      </c>
      <c r="M1623" s="19">
        <v>0</v>
      </c>
      <c r="N1623" s="19">
        <v>0</v>
      </c>
      <c r="O1623" s="19">
        <v>0</v>
      </c>
      <c r="P1623" s="19">
        <v>0</v>
      </c>
      <c r="Q1623" s="19">
        <v>0</v>
      </c>
      <c r="R1623" s="19">
        <v>0</v>
      </c>
      <c r="S1623" s="1" t="s">
        <v>49</v>
      </c>
      <c r="T1623" s="1" t="s">
        <v>23</v>
      </c>
      <c r="U1623" t="str">
        <f>IFERROR(VLOOKUP(JRC_IDEES_powergen[[#This Row],[Headers]],sections[#All],1,FALSE),U1622)</f>
        <v>Transformation input (ktoe)</v>
      </c>
      <c r="V1623" t="str">
        <f>IFERROR(VLOOKUP(JRC_IDEES_powergen[[#This Row],[Headers]],ec[#All],3,FALSE),"")</f>
        <v>5532</v>
      </c>
      <c r="W1623" t="str">
        <f>VLOOKUP(MID(JRC_IDEES_powergen[[#This Row],[Source.Name]],25,2),Table5[#All],3,FALSE)</f>
        <v>Poland</v>
      </c>
    </row>
    <row r="1624" spans="2:23" x14ac:dyDescent="0.25">
      <c r="B1624" t="str">
        <f t="shared" si="25"/>
        <v>Transformation input (ktoe) - 99998</v>
      </c>
      <c r="C1624" s="19">
        <v>0</v>
      </c>
      <c r="D1624" s="19">
        <v>0</v>
      </c>
      <c r="E1624" s="19">
        <v>0</v>
      </c>
      <c r="F1624" s="19">
        <v>0</v>
      </c>
      <c r="G1624" s="19">
        <v>0</v>
      </c>
      <c r="H1624" s="19">
        <v>0</v>
      </c>
      <c r="I1624" s="19">
        <v>0</v>
      </c>
      <c r="J1624" s="19">
        <v>0</v>
      </c>
      <c r="K1624" s="19">
        <v>0</v>
      </c>
      <c r="L1624" s="19">
        <v>0</v>
      </c>
      <c r="M1624" s="19">
        <v>0</v>
      </c>
      <c r="N1624" s="19">
        <v>0</v>
      </c>
      <c r="O1624" s="19">
        <v>0</v>
      </c>
      <c r="P1624" s="19">
        <v>0</v>
      </c>
      <c r="Q1624" s="19">
        <v>0</v>
      </c>
      <c r="R1624" s="19">
        <v>0</v>
      </c>
      <c r="S1624" s="1" t="s">
        <v>49</v>
      </c>
      <c r="T1624" s="1" t="s">
        <v>24</v>
      </c>
      <c r="U1624" t="str">
        <f>IFERROR(VLOOKUP(JRC_IDEES_powergen[[#This Row],[Headers]],sections[#All],1,FALSE),U1623)</f>
        <v>Transformation input (ktoe)</v>
      </c>
      <c r="V1624" t="str">
        <f>IFERROR(VLOOKUP(JRC_IDEES_powergen[[#This Row],[Headers]],ec[#All],3,FALSE),"")</f>
        <v>5550</v>
      </c>
      <c r="W1624" t="str">
        <f>VLOOKUP(MID(JRC_IDEES_powergen[[#This Row],[Source.Name]],25,2),Table5[#All],3,FALSE)</f>
        <v>Poland</v>
      </c>
    </row>
    <row r="1625" spans="2:23" x14ac:dyDescent="0.25">
      <c r="B1625" t="str">
        <f t="shared" si="25"/>
        <v>Transformation input (ktoe) - 99999</v>
      </c>
      <c r="C1625" s="19">
        <v>0</v>
      </c>
      <c r="D1625" s="19">
        <v>0</v>
      </c>
      <c r="E1625" s="19">
        <v>0</v>
      </c>
      <c r="F1625" s="19">
        <v>0</v>
      </c>
      <c r="G1625" s="19">
        <v>0</v>
      </c>
      <c r="H1625" s="19">
        <v>0</v>
      </c>
      <c r="I1625" s="19">
        <v>0</v>
      </c>
      <c r="J1625" s="19">
        <v>0</v>
      </c>
      <c r="K1625" s="19">
        <v>0</v>
      </c>
      <c r="L1625" s="19">
        <v>0</v>
      </c>
      <c r="M1625" s="19">
        <v>0</v>
      </c>
      <c r="N1625" s="19">
        <v>0</v>
      </c>
      <c r="O1625" s="19">
        <v>0</v>
      </c>
      <c r="P1625" s="19">
        <v>0</v>
      </c>
      <c r="Q1625" s="19">
        <v>0</v>
      </c>
      <c r="R1625" s="19">
        <v>0</v>
      </c>
      <c r="S1625" s="1" t="s">
        <v>49</v>
      </c>
      <c r="T1625" s="1" t="s">
        <v>25</v>
      </c>
      <c r="U1625" t="str">
        <f>IFERROR(VLOOKUP(JRC_IDEES_powergen[[#This Row],[Headers]],sections[#All],1,FALSE),U1624)</f>
        <v>Transformation input (ktoe)</v>
      </c>
      <c r="V1625" t="str">
        <f>IFERROR(VLOOKUP(JRC_IDEES_powergen[[#This Row],[Headers]],ec[#All],3,FALSE),"")</f>
        <v>99998</v>
      </c>
      <c r="W1625" t="str">
        <f>VLOOKUP(MID(JRC_IDEES_powergen[[#This Row],[Source.Name]],25,2),Table5[#All],3,FALSE)</f>
        <v>Poland</v>
      </c>
    </row>
    <row r="1626" spans="2:23" x14ac:dyDescent="0.25">
      <c r="B1626" t="str">
        <f t="shared" si="25"/>
        <v/>
      </c>
      <c r="C1626" s="19">
        <v>0</v>
      </c>
      <c r="D1626" s="19">
        <v>0</v>
      </c>
      <c r="E1626" s="19">
        <v>0</v>
      </c>
      <c r="F1626" s="19">
        <v>0</v>
      </c>
      <c r="G1626" s="19">
        <v>0</v>
      </c>
      <c r="H1626" s="19">
        <v>0</v>
      </c>
      <c r="I1626" s="19">
        <v>0</v>
      </c>
      <c r="J1626" s="19">
        <v>0</v>
      </c>
      <c r="K1626" s="19">
        <v>0</v>
      </c>
      <c r="L1626" s="19">
        <v>0</v>
      </c>
      <c r="M1626" s="19">
        <v>0</v>
      </c>
      <c r="N1626" s="19">
        <v>0</v>
      </c>
      <c r="O1626" s="19">
        <v>0</v>
      </c>
      <c r="P1626" s="19">
        <v>0</v>
      </c>
      <c r="Q1626" s="19">
        <v>0</v>
      </c>
      <c r="R1626" s="19">
        <v>0</v>
      </c>
      <c r="S1626" s="1" t="s">
        <v>49</v>
      </c>
      <c r="T1626" s="1" t="s">
        <v>26</v>
      </c>
      <c r="U1626" t="str">
        <f>IFERROR(VLOOKUP(JRC_IDEES_powergen[[#This Row],[Headers]],sections[#All],1,FALSE),U1625)</f>
        <v>Transformation input (ktoe)</v>
      </c>
      <c r="V1626" t="str">
        <f>IFERROR(VLOOKUP(JRC_IDEES_powergen[[#This Row],[Headers]],ec[#All],3,FALSE),"")</f>
        <v>99999</v>
      </c>
      <c r="W1626" t="str">
        <f>VLOOKUP(MID(JRC_IDEES_powergen[[#This Row],[Source.Name]],25,2),Table5[#All],3,FALSE)</f>
        <v>Poland</v>
      </c>
    </row>
    <row r="1627" spans="2:23" x14ac:dyDescent="0.25">
      <c r="B1627" t="str">
        <f t="shared" si="25"/>
        <v/>
      </c>
      <c r="C1627" s="19"/>
      <c r="D1627" s="19"/>
      <c r="E1627" s="19"/>
      <c r="F1627" s="19"/>
      <c r="G1627" s="19"/>
      <c r="H1627" s="19"/>
      <c r="I1627" s="19"/>
      <c r="J1627" s="19"/>
      <c r="K1627" s="19"/>
      <c r="L1627" s="19"/>
      <c r="M1627" s="19"/>
      <c r="N1627" s="19"/>
      <c r="O1627" s="19"/>
      <c r="P1627" s="19"/>
      <c r="Q1627" s="19"/>
      <c r="R1627" s="19"/>
      <c r="S1627" s="1" t="s">
        <v>49</v>
      </c>
      <c r="T1627" s="1"/>
      <c r="U1627" t="str">
        <f>IFERROR(VLOOKUP(JRC_IDEES_powergen[[#This Row],[Headers]],sections[#All],1,FALSE),U1626)</f>
        <v>Transformation input (ktoe)</v>
      </c>
      <c r="V1627" t="str">
        <f>IFERROR(VLOOKUP(JRC_IDEES_powergen[[#This Row],[Headers]],ec[#All],3,FALSE),"")</f>
        <v/>
      </c>
      <c r="W1627" t="str">
        <f>VLOOKUP(MID(JRC_IDEES_powergen[[#This Row],[Source.Name]],25,2),Table5[#All],3,FALSE)</f>
        <v>Poland</v>
      </c>
    </row>
    <row r="1628" spans="2:23" x14ac:dyDescent="0.25">
      <c r="B1628" t="str">
        <f t="shared" si="25"/>
        <v>CO2 emissions (kt CO2) - 0</v>
      </c>
      <c r="C1628" s="19">
        <v>16039.562175422174</v>
      </c>
      <c r="D1628" s="19">
        <v>17702.131551056613</v>
      </c>
      <c r="E1628" s="19">
        <v>15894.423882570349</v>
      </c>
      <c r="F1628" s="19">
        <v>15533.39917464127</v>
      </c>
      <c r="G1628" s="19">
        <v>13575.201882353531</v>
      </c>
      <c r="H1628" s="19">
        <v>12973.40960650914</v>
      </c>
      <c r="I1628" s="19">
        <v>12850.552137083114</v>
      </c>
      <c r="J1628" s="19">
        <v>11864.25674525815</v>
      </c>
      <c r="K1628" s="19">
        <v>11685.765752940673</v>
      </c>
      <c r="L1628" s="19">
        <v>12288.035695908744</v>
      </c>
      <c r="M1628" s="19">
        <v>13987.75833499132</v>
      </c>
      <c r="N1628" s="19">
        <v>11358.900677471853</v>
      </c>
      <c r="O1628" s="19">
        <v>12206.268861746688</v>
      </c>
      <c r="P1628" s="19">
        <v>11683.413473716873</v>
      </c>
      <c r="Q1628" s="19">
        <v>10626.959176727876</v>
      </c>
      <c r="R1628" s="19">
        <v>10030.321060936511</v>
      </c>
      <c r="S1628" s="1" t="s">
        <v>49</v>
      </c>
      <c r="T1628" s="1" t="s">
        <v>28</v>
      </c>
      <c r="U1628" t="str">
        <f>IFERROR(VLOOKUP(JRC_IDEES_powergen[[#This Row],[Headers]],sections[#All],1,FALSE),U1627)</f>
        <v>CO2 emissions (kt CO2)</v>
      </c>
      <c r="V1628" t="str">
        <f>IFERROR(VLOOKUP(JRC_IDEES_powergen[[#This Row],[Headers]],ec[#All],3,FALSE),"")</f>
        <v/>
      </c>
      <c r="W1628" t="str">
        <f>VLOOKUP(MID(JRC_IDEES_powergen[[#This Row],[Source.Name]],25,2),Table5[#All],3,FALSE)</f>
        <v>Poland</v>
      </c>
    </row>
    <row r="1629" spans="2:23" x14ac:dyDescent="0.25">
      <c r="B1629" t="str">
        <f t="shared" si="25"/>
        <v>CO2 emissions (kt CO2) - 2100</v>
      </c>
      <c r="C1629" s="19">
        <v>16039.562175422174</v>
      </c>
      <c r="D1629" s="19">
        <v>17702.131551056613</v>
      </c>
      <c r="E1629" s="19">
        <v>15894.423882570349</v>
      </c>
      <c r="F1629" s="19">
        <v>15533.39917464127</v>
      </c>
      <c r="G1629" s="19">
        <v>13575.201882353531</v>
      </c>
      <c r="H1629" s="19">
        <v>12973.40960650914</v>
      </c>
      <c r="I1629" s="19">
        <v>12850.552137083114</v>
      </c>
      <c r="J1629" s="19">
        <v>11864.25674525815</v>
      </c>
      <c r="K1629" s="19">
        <v>11685.765752940673</v>
      </c>
      <c r="L1629" s="19">
        <v>12288.035695908744</v>
      </c>
      <c r="M1629" s="19">
        <v>13987.75833499132</v>
      </c>
      <c r="N1629" s="19">
        <v>11358.900677471853</v>
      </c>
      <c r="O1629" s="19">
        <v>12206.268861746688</v>
      </c>
      <c r="P1629" s="19">
        <v>11683.413473716873</v>
      </c>
      <c r="Q1629" s="19">
        <v>10626.959176727876</v>
      </c>
      <c r="R1629" s="19">
        <v>10030.321060936511</v>
      </c>
      <c r="S1629" s="1" t="s">
        <v>49</v>
      </c>
      <c r="T1629" s="1" t="s">
        <v>4</v>
      </c>
      <c r="U1629" t="str">
        <f>IFERROR(VLOOKUP(JRC_IDEES_powergen[[#This Row],[Headers]],sections[#All],1,FALSE),U1628)</f>
        <v>CO2 emissions (kt CO2)</v>
      </c>
      <c r="V1629">
        <f>IFERROR(VLOOKUP(JRC_IDEES_powergen[[#This Row],[Headers]],ec[#All],3,FALSE),"")</f>
        <v>0</v>
      </c>
      <c r="W1629" t="str">
        <f>VLOOKUP(MID(JRC_IDEES_powergen[[#This Row],[Source.Name]],25,2),Table5[#All],3,FALSE)</f>
        <v>Poland</v>
      </c>
    </row>
    <row r="1630" spans="2:23" x14ac:dyDescent="0.25">
      <c r="B1630" t="str">
        <f t="shared" si="25"/>
        <v>CO2 emissions (kt CO2) - 2200</v>
      </c>
      <c r="C1630" s="19">
        <v>14920.354484649572</v>
      </c>
      <c r="D1630" s="19">
        <v>16375.303413480317</v>
      </c>
      <c r="E1630" s="19">
        <v>14613.360326066377</v>
      </c>
      <c r="F1630" s="19">
        <v>14283.116975965966</v>
      </c>
      <c r="G1630" s="19">
        <v>12558.434957155943</v>
      </c>
      <c r="H1630" s="19">
        <v>12064.587233483813</v>
      </c>
      <c r="I1630" s="19">
        <v>11937.241091173824</v>
      </c>
      <c r="J1630" s="19">
        <v>11142.35317213999</v>
      </c>
      <c r="K1630" s="19">
        <v>10941.670715640625</v>
      </c>
      <c r="L1630" s="19">
        <v>11540.392542472033</v>
      </c>
      <c r="M1630" s="19">
        <v>13147.929909228107</v>
      </c>
      <c r="N1630" s="19">
        <v>10643.39948773104</v>
      </c>
      <c r="O1630" s="19">
        <v>11462.290336102762</v>
      </c>
      <c r="P1630" s="19">
        <v>10950.751401730853</v>
      </c>
      <c r="Q1630" s="19">
        <v>9993.2295664492394</v>
      </c>
      <c r="R1630" s="19">
        <v>9407.6862000000056</v>
      </c>
      <c r="S1630" s="1" t="s">
        <v>49</v>
      </c>
      <c r="T1630" s="1" t="s">
        <v>5</v>
      </c>
      <c r="U1630" t="str">
        <f>IFERROR(VLOOKUP(JRC_IDEES_powergen[[#This Row],[Headers]],sections[#All],1,FALSE),U1629)</f>
        <v>CO2 emissions (kt CO2)</v>
      </c>
      <c r="V1630" t="str">
        <f>IFERROR(VLOOKUP(JRC_IDEES_powergen[[#This Row],[Headers]],ec[#All],3,FALSE),"")</f>
        <v>2100</v>
      </c>
      <c r="W1630" t="str">
        <f>VLOOKUP(MID(JRC_IDEES_powergen[[#This Row],[Source.Name]],25,2),Table5[#All],3,FALSE)</f>
        <v>Poland</v>
      </c>
    </row>
    <row r="1631" spans="2:23" x14ac:dyDescent="0.25">
      <c r="B1631" t="str">
        <f t="shared" si="25"/>
        <v>CO2 emissions (kt CO2) - 3210</v>
      </c>
      <c r="C1631" s="19">
        <v>34.037203865199558</v>
      </c>
      <c r="D1631" s="19">
        <v>35.944523733599993</v>
      </c>
      <c r="E1631" s="19">
        <v>31.292312346719999</v>
      </c>
      <c r="F1631" s="19">
        <v>30.44581758648</v>
      </c>
      <c r="G1631" s="19">
        <v>29.178570360239998</v>
      </c>
      <c r="H1631" s="19">
        <v>29.189235935442262</v>
      </c>
      <c r="I1631" s="19">
        <v>29.177640053280001</v>
      </c>
      <c r="J1631" s="19">
        <v>27.487272306959998</v>
      </c>
      <c r="K1631" s="19">
        <v>28.754942399999997</v>
      </c>
      <c r="L1631" s="19">
        <v>29.599576546319998</v>
      </c>
      <c r="M1631" s="19">
        <v>31.410995923715983</v>
      </c>
      <c r="N1631" s="19">
        <v>26.159267347031491</v>
      </c>
      <c r="O1631" s="19">
        <v>38.985994768384522</v>
      </c>
      <c r="P1631" s="19">
        <v>30.401239263069893</v>
      </c>
      <c r="Q1631" s="19">
        <v>26.058005531471977</v>
      </c>
      <c r="R1631" s="19">
        <v>36.763999999999903</v>
      </c>
      <c r="S1631" s="1" t="s">
        <v>49</v>
      </c>
      <c r="T1631" s="1" t="s">
        <v>6</v>
      </c>
      <c r="U1631" t="str">
        <f>IFERROR(VLOOKUP(JRC_IDEES_powergen[[#This Row],[Headers]],sections[#All],1,FALSE),U1630)</f>
        <v>CO2 emissions (kt CO2)</v>
      </c>
      <c r="V1631" t="str">
        <f>IFERROR(VLOOKUP(JRC_IDEES_powergen[[#This Row],[Headers]],ec[#All],3,FALSE),"")</f>
        <v>2200</v>
      </c>
      <c r="W1631" t="str">
        <f>VLOOKUP(MID(JRC_IDEES_powergen[[#This Row],[Source.Name]],25,2),Table5[#All],3,FALSE)</f>
        <v>Poland</v>
      </c>
    </row>
    <row r="1632" spans="2:23" x14ac:dyDescent="0.25">
      <c r="B1632" t="str">
        <f t="shared" si="25"/>
        <v>CO2 emissions (kt CO2) - 3260</v>
      </c>
      <c r="C1632" s="19">
        <v>0</v>
      </c>
      <c r="D1632" s="19">
        <v>0</v>
      </c>
      <c r="E1632" s="19">
        <v>0</v>
      </c>
      <c r="F1632" s="19">
        <v>0</v>
      </c>
      <c r="G1632" s="19">
        <v>0</v>
      </c>
      <c r="H1632" s="19">
        <v>0</v>
      </c>
      <c r="I1632" s="19">
        <v>0</v>
      </c>
      <c r="J1632" s="19">
        <v>0</v>
      </c>
      <c r="K1632" s="19">
        <v>0</v>
      </c>
      <c r="L1632" s="19">
        <v>0</v>
      </c>
      <c r="M1632" s="19">
        <v>0</v>
      </c>
      <c r="N1632" s="19">
        <v>0</v>
      </c>
      <c r="O1632" s="19">
        <v>0</v>
      </c>
      <c r="P1632" s="19">
        <v>0</v>
      </c>
      <c r="Q1632" s="19">
        <v>0</v>
      </c>
      <c r="R1632" s="19">
        <v>0</v>
      </c>
      <c r="S1632" s="1" t="s">
        <v>49</v>
      </c>
      <c r="T1632" s="1" t="s">
        <v>7</v>
      </c>
      <c r="U1632" t="str">
        <f>IFERROR(VLOOKUP(JRC_IDEES_powergen[[#This Row],[Headers]],sections[#All],1,FALSE),U1631)</f>
        <v>CO2 emissions (kt CO2)</v>
      </c>
      <c r="V1632" t="str">
        <f>IFERROR(VLOOKUP(JRC_IDEES_powergen[[#This Row],[Headers]],ec[#All],3,FALSE),"")</f>
        <v>3210</v>
      </c>
      <c r="W1632" t="str">
        <f>VLOOKUP(MID(JRC_IDEES_powergen[[#This Row],[Source.Name]],25,2),Table5[#All],3,FALSE)</f>
        <v>Poland</v>
      </c>
    </row>
    <row r="1633" spans="2:23" x14ac:dyDescent="0.25">
      <c r="B1633" t="str">
        <f t="shared" si="25"/>
        <v>CO2 emissions (kt CO2) - 0</v>
      </c>
      <c r="C1633" s="19">
        <v>138.76595232120007</v>
      </c>
      <c r="D1633" s="19">
        <v>145.29368165835601</v>
      </c>
      <c r="E1633" s="19">
        <v>151.53120275893201</v>
      </c>
      <c r="F1633" s="19">
        <v>133.44365768907602</v>
      </c>
      <c r="G1633" s="19">
        <v>98.657817541452005</v>
      </c>
      <c r="H1633" s="19">
        <v>79.435259137084401</v>
      </c>
      <c r="I1633" s="19">
        <v>76.319998867007996</v>
      </c>
      <c r="J1633" s="19">
        <v>44.364992154444003</v>
      </c>
      <c r="K1633" s="19">
        <v>38.159751240000006</v>
      </c>
      <c r="L1633" s="19">
        <v>35.366984860428005</v>
      </c>
      <c r="M1633" s="19">
        <v>41.718331677586647</v>
      </c>
      <c r="N1633" s="19">
        <v>28.871223581594311</v>
      </c>
      <c r="O1633" s="19">
        <v>28.898904835619849</v>
      </c>
      <c r="P1633" s="19">
        <v>32.085399114864913</v>
      </c>
      <c r="Q1633" s="19">
        <v>32.085269705813438</v>
      </c>
      <c r="R1633" s="19">
        <v>28.676724808228798</v>
      </c>
      <c r="S1633" s="1" t="s">
        <v>49</v>
      </c>
      <c r="T1633" s="1" t="s">
        <v>8</v>
      </c>
      <c r="U1633" t="str">
        <f>IFERROR(VLOOKUP(JRC_IDEES_powergen[[#This Row],[Headers]],sections[#All],1,FALSE),U1632)</f>
        <v>CO2 emissions (kt CO2)</v>
      </c>
      <c r="V1633" t="str">
        <f>IFERROR(VLOOKUP(JRC_IDEES_powergen[[#This Row],[Headers]],ec[#All],3,FALSE),"")</f>
        <v>3260</v>
      </c>
      <c r="W1633" t="str">
        <f>VLOOKUP(MID(JRC_IDEES_powergen[[#This Row],[Source.Name]],25,2),Table5[#All],3,FALSE)</f>
        <v>Poland</v>
      </c>
    </row>
    <row r="1634" spans="2:23" x14ac:dyDescent="0.25">
      <c r="B1634" t="str">
        <f t="shared" si="25"/>
        <v>CO2 emissions (kt CO2) - 3270A</v>
      </c>
      <c r="C1634" s="19">
        <v>340.55988298652301</v>
      </c>
      <c r="D1634" s="19">
        <v>442.5498234321841</v>
      </c>
      <c r="E1634" s="19">
        <v>371.3735568098881</v>
      </c>
      <c r="F1634" s="19">
        <v>328.15775496549605</v>
      </c>
      <c r="G1634" s="19">
        <v>123.79381047568802</v>
      </c>
      <c r="H1634" s="19">
        <v>83.592502323901201</v>
      </c>
      <c r="I1634" s="19">
        <v>80.368764174072012</v>
      </c>
      <c r="J1634" s="19">
        <v>55.739942984088003</v>
      </c>
      <c r="K1634" s="19">
        <v>68.052247200000011</v>
      </c>
      <c r="L1634" s="19">
        <v>61.893356799240017</v>
      </c>
      <c r="M1634" s="19">
        <v>78.702036326236779</v>
      </c>
      <c r="N1634" s="19">
        <v>49.536027639952451</v>
      </c>
      <c r="O1634" s="19">
        <v>73.47989398213177</v>
      </c>
      <c r="P1634" s="19">
        <v>24.768156219479241</v>
      </c>
      <c r="Q1634" s="19">
        <v>24.767976614636297</v>
      </c>
      <c r="R1634" s="19">
        <v>21.672018748459049</v>
      </c>
      <c r="S1634" s="1" t="s">
        <v>49</v>
      </c>
      <c r="T1634" s="1" t="s">
        <v>9</v>
      </c>
      <c r="U1634" t="str">
        <f>IFERROR(VLOOKUP(JRC_IDEES_powergen[[#This Row],[Headers]],sections[#All],1,FALSE),U1633)</f>
        <v>CO2 emissions (kt CO2)</v>
      </c>
      <c r="V1634">
        <f>IFERROR(VLOOKUP(JRC_IDEES_powergen[[#This Row],[Headers]],ec[#All],3,FALSE),"")</f>
        <v>0</v>
      </c>
      <c r="W1634" t="str">
        <f>VLOOKUP(MID(JRC_IDEES_powergen[[#This Row],[Source.Name]],25,2),Table5[#All],3,FALSE)</f>
        <v>Poland</v>
      </c>
    </row>
    <row r="1635" spans="2:23" x14ac:dyDescent="0.25">
      <c r="B1635" t="str">
        <f t="shared" si="25"/>
        <v>CO2 emissions (kt CO2) - 3280</v>
      </c>
      <c r="C1635" s="19">
        <v>340.55988298652301</v>
      </c>
      <c r="D1635" s="19">
        <v>442.5498234321841</v>
      </c>
      <c r="E1635" s="19">
        <v>371.3735568098881</v>
      </c>
      <c r="F1635" s="19">
        <v>328.15775496549605</v>
      </c>
      <c r="G1635" s="19">
        <v>123.79381047568802</v>
      </c>
      <c r="H1635" s="19">
        <v>83.592502323901201</v>
      </c>
      <c r="I1635" s="19">
        <v>80.368764174072012</v>
      </c>
      <c r="J1635" s="19">
        <v>55.739942984088003</v>
      </c>
      <c r="K1635" s="19">
        <v>68.052247200000011</v>
      </c>
      <c r="L1635" s="19">
        <v>61.893356799240017</v>
      </c>
      <c r="M1635" s="19">
        <v>74.304032014138087</v>
      </c>
      <c r="N1635" s="19">
        <v>49.536027639952451</v>
      </c>
      <c r="O1635" s="19">
        <v>71.207592623545054</v>
      </c>
      <c r="P1635" s="19">
        <v>24.768156219479241</v>
      </c>
      <c r="Q1635" s="19">
        <v>24.767976614636297</v>
      </c>
      <c r="R1635" s="19">
        <v>21.672018748459049</v>
      </c>
      <c r="S1635" s="1" t="s">
        <v>49</v>
      </c>
      <c r="T1635" s="1" t="s">
        <v>10</v>
      </c>
      <c r="U1635" t="str">
        <f>IFERROR(VLOOKUP(JRC_IDEES_powergen[[#This Row],[Headers]],sections[#All],1,FALSE),U1634)</f>
        <v>CO2 emissions (kt CO2)</v>
      </c>
      <c r="V1635" t="str">
        <f>IFERROR(VLOOKUP(JRC_IDEES_powergen[[#This Row],[Headers]],ec[#All],3,FALSE),"")</f>
        <v>3270A</v>
      </c>
      <c r="W1635" t="str">
        <f>VLOOKUP(MID(JRC_IDEES_powergen[[#This Row],[Source.Name]],25,2),Table5[#All],3,FALSE)</f>
        <v>Poland</v>
      </c>
    </row>
    <row r="1636" spans="2:23" x14ac:dyDescent="0.25">
      <c r="B1636" t="str">
        <f t="shared" si="25"/>
        <v/>
      </c>
      <c r="C1636" s="19">
        <v>0</v>
      </c>
      <c r="D1636" s="19">
        <v>0</v>
      </c>
      <c r="E1636" s="19">
        <v>0</v>
      </c>
      <c r="F1636" s="19">
        <v>0</v>
      </c>
      <c r="G1636" s="19">
        <v>0</v>
      </c>
      <c r="H1636" s="19">
        <v>0</v>
      </c>
      <c r="I1636" s="19">
        <v>0</v>
      </c>
      <c r="J1636" s="19">
        <v>0</v>
      </c>
      <c r="K1636" s="19">
        <v>0</v>
      </c>
      <c r="L1636" s="19">
        <v>0</v>
      </c>
      <c r="M1636" s="19">
        <v>4.3980043120986982</v>
      </c>
      <c r="N1636" s="19">
        <v>0</v>
      </c>
      <c r="O1636" s="19">
        <v>2.2723013585867182</v>
      </c>
      <c r="P1636" s="19">
        <v>0</v>
      </c>
      <c r="Q1636" s="19">
        <v>0</v>
      </c>
      <c r="R1636" s="19">
        <v>0</v>
      </c>
      <c r="S1636" s="1" t="s">
        <v>49</v>
      </c>
      <c r="T1636" s="1" t="s">
        <v>11</v>
      </c>
      <c r="U1636" t="str">
        <f>IFERROR(VLOOKUP(JRC_IDEES_powergen[[#This Row],[Headers]],sections[#All],1,FALSE),U1635)</f>
        <v>CO2 emissions (kt CO2)</v>
      </c>
      <c r="V1636" t="str">
        <f>IFERROR(VLOOKUP(JRC_IDEES_powergen[[#This Row],[Headers]],ec[#All],3,FALSE),"")</f>
        <v>3280</v>
      </c>
      <c r="W1636" t="str">
        <f>VLOOKUP(MID(JRC_IDEES_powergen[[#This Row],[Source.Name]],25,2),Table5[#All],3,FALSE)</f>
        <v>Poland</v>
      </c>
    </row>
    <row r="1637" spans="2:23" x14ac:dyDescent="0.25">
      <c r="B1637" t="str">
        <f t="shared" si="25"/>
        <v>CO2 emissions (kt CO2) - 4100</v>
      </c>
      <c r="C1637" s="19">
        <v>510.68242017746883</v>
      </c>
      <c r="D1637" s="19">
        <v>632.15167299055202</v>
      </c>
      <c r="E1637" s="19">
        <v>690.48540112543208</v>
      </c>
      <c r="F1637" s="19">
        <v>702.95254555640417</v>
      </c>
      <c r="G1637" s="19">
        <v>730.56871180893609</v>
      </c>
      <c r="H1637" s="19">
        <v>690.0275970152685</v>
      </c>
      <c r="I1637" s="19">
        <v>699.78432671452811</v>
      </c>
      <c r="J1637" s="19">
        <v>580.87637857299603</v>
      </c>
      <c r="K1637" s="19">
        <v>598.74856959772808</v>
      </c>
      <c r="L1637" s="19">
        <v>602.21452166845211</v>
      </c>
      <c r="M1637" s="19">
        <v>648.52679575234527</v>
      </c>
      <c r="N1637" s="19">
        <v>568.85944821215844</v>
      </c>
      <c r="O1637" s="19">
        <v>565.8839645681353</v>
      </c>
      <c r="P1637" s="19">
        <v>604.0887867005639</v>
      </c>
      <c r="Q1637" s="19">
        <v>507.98860307068679</v>
      </c>
      <c r="R1637" s="19">
        <v>489.63829972840637</v>
      </c>
      <c r="S1637" s="1" t="s">
        <v>49</v>
      </c>
      <c r="T1637" s="1" t="s">
        <v>12</v>
      </c>
      <c r="U1637" t="str">
        <f>IFERROR(VLOOKUP(JRC_IDEES_powergen[[#This Row],[Headers]],sections[#All],1,FALSE),U1636)</f>
        <v>CO2 emissions (kt CO2)</v>
      </c>
      <c r="V1637" t="str">
        <f>IFERROR(VLOOKUP(JRC_IDEES_powergen[[#This Row],[Headers]],ec[#All],3,FALSE),"")</f>
        <v/>
      </c>
      <c r="W1637" t="str">
        <f>VLOOKUP(MID(JRC_IDEES_powergen[[#This Row],[Source.Name]],25,2),Table5[#All],3,FALSE)</f>
        <v>Poland</v>
      </c>
    </row>
    <row r="1638" spans="2:23" x14ac:dyDescent="0.25">
      <c r="B1638" t="str">
        <f t="shared" si="25"/>
        <v>CO2 emissions (kt CO2) - 5542</v>
      </c>
      <c r="C1638" s="19">
        <v>510.68242017746883</v>
      </c>
      <c r="D1638" s="19">
        <v>632.15167299055202</v>
      </c>
      <c r="E1638" s="19">
        <v>690.48540112543208</v>
      </c>
      <c r="F1638" s="19">
        <v>702.95254555640417</v>
      </c>
      <c r="G1638" s="19">
        <v>730.56871180893609</v>
      </c>
      <c r="H1638" s="19">
        <v>690.0275970152685</v>
      </c>
      <c r="I1638" s="19">
        <v>699.78432671452811</v>
      </c>
      <c r="J1638" s="19">
        <v>580.87637857299603</v>
      </c>
      <c r="K1638" s="19">
        <v>598.74856959772808</v>
      </c>
      <c r="L1638" s="19">
        <v>602.21452166845211</v>
      </c>
      <c r="M1638" s="19">
        <v>648.52679575234527</v>
      </c>
      <c r="N1638" s="19">
        <v>568.85944821215844</v>
      </c>
      <c r="O1638" s="19">
        <v>565.8839645681353</v>
      </c>
      <c r="P1638" s="19">
        <v>604.0887867005639</v>
      </c>
      <c r="Q1638" s="19">
        <v>507.98860307068679</v>
      </c>
      <c r="R1638" s="19">
        <v>489.63829972840637</v>
      </c>
      <c r="S1638" s="1" t="s">
        <v>49</v>
      </c>
      <c r="T1638" s="1" t="s">
        <v>13</v>
      </c>
      <c r="U1638" t="str">
        <f>IFERROR(VLOOKUP(JRC_IDEES_powergen[[#This Row],[Headers]],sections[#All],1,FALSE),U1637)</f>
        <v>CO2 emissions (kt CO2)</v>
      </c>
      <c r="V1638" t="str">
        <f>IFERROR(VLOOKUP(JRC_IDEES_powergen[[#This Row],[Headers]],ec[#All],3,FALSE),"")</f>
        <v>4100</v>
      </c>
      <c r="W1638" t="str">
        <f>VLOOKUP(MID(JRC_IDEES_powergen[[#This Row],[Source.Name]],25,2),Table5[#All],3,FALSE)</f>
        <v>Poland</v>
      </c>
    </row>
    <row r="1639" spans="2:23" x14ac:dyDescent="0.25">
      <c r="B1639" t="str">
        <f t="shared" si="25"/>
        <v>CO2 emissions (kt CO2) - 4200</v>
      </c>
      <c r="C1639" s="19">
        <v>0</v>
      </c>
      <c r="D1639" s="19">
        <v>0</v>
      </c>
      <c r="E1639" s="19">
        <v>0</v>
      </c>
      <c r="F1639" s="19">
        <v>0</v>
      </c>
      <c r="G1639" s="19">
        <v>0</v>
      </c>
      <c r="H1639" s="19">
        <v>0</v>
      </c>
      <c r="I1639" s="19">
        <v>0</v>
      </c>
      <c r="J1639" s="19">
        <v>0</v>
      </c>
      <c r="K1639" s="19">
        <v>0</v>
      </c>
      <c r="L1639" s="19">
        <v>0</v>
      </c>
      <c r="M1639" s="19">
        <v>0</v>
      </c>
      <c r="N1639" s="19">
        <v>0</v>
      </c>
      <c r="O1639" s="19">
        <v>0</v>
      </c>
      <c r="P1639" s="19">
        <v>0</v>
      </c>
      <c r="Q1639" s="19">
        <v>0</v>
      </c>
      <c r="R1639" s="19">
        <v>0</v>
      </c>
      <c r="S1639" s="1" t="s">
        <v>49</v>
      </c>
      <c r="T1639" s="1" t="s">
        <v>14</v>
      </c>
      <c r="U1639" t="str">
        <f>IFERROR(VLOOKUP(JRC_IDEES_powergen[[#This Row],[Headers]],sections[#All],1,FALSE),U1638)</f>
        <v>CO2 emissions (kt CO2)</v>
      </c>
      <c r="V1639" t="str">
        <f>IFERROR(VLOOKUP(JRC_IDEES_powergen[[#This Row],[Headers]],ec[#All],3,FALSE),"")</f>
        <v>5542</v>
      </c>
      <c r="W1639" t="str">
        <f>VLOOKUP(MID(JRC_IDEES_powergen[[#This Row],[Source.Name]],25,2),Table5[#All],3,FALSE)</f>
        <v>Poland</v>
      </c>
    </row>
    <row r="1640" spans="2:23" x14ac:dyDescent="0.25">
      <c r="B1640" t="str">
        <f t="shared" si="25"/>
        <v>CO2 emissions (kt CO2) - 0</v>
      </c>
      <c r="C1640" s="19">
        <v>94.447231667877432</v>
      </c>
      <c r="D1640" s="19">
        <v>69.6910109616</v>
      </c>
      <c r="E1640" s="19">
        <v>34.585006134240004</v>
      </c>
      <c r="F1640" s="19">
        <v>46.301916491568001</v>
      </c>
      <c r="G1640" s="19">
        <v>26.713806391871998</v>
      </c>
      <c r="H1640" s="19">
        <v>25.433772816761831</v>
      </c>
      <c r="I1640" s="19">
        <v>24.067921957919999</v>
      </c>
      <c r="J1640" s="19">
        <v>11.040077628432</v>
      </c>
      <c r="K1640" s="19">
        <v>7.98467726232</v>
      </c>
      <c r="L1640" s="19">
        <v>18.568713562272002</v>
      </c>
      <c r="M1640" s="19">
        <v>26.886272453565333</v>
      </c>
      <c r="N1640" s="19">
        <v>25.773215440539339</v>
      </c>
      <c r="O1640" s="19">
        <v>18.42586726911787</v>
      </c>
      <c r="P1640" s="19">
        <v>28.591415733888454</v>
      </c>
      <c r="Q1640" s="19">
        <v>19.81055535602842</v>
      </c>
      <c r="R1640" s="19">
        <v>20.623417651412343</v>
      </c>
      <c r="S1640" s="1" t="s">
        <v>49</v>
      </c>
      <c r="T1640" s="1" t="s">
        <v>15</v>
      </c>
      <c r="U1640" t="str">
        <f>IFERROR(VLOOKUP(JRC_IDEES_powergen[[#This Row],[Headers]],sections[#All],1,FALSE),U1639)</f>
        <v>CO2 emissions (kt CO2)</v>
      </c>
      <c r="V1640" t="str">
        <f>IFERROR(VLOOKUP(JRC_IDEES_powergen[[#This Row],[Headers]],ec[#All],3,FALSE),"")</f>
        <v>4200</v>
      </c>
      <c r="W1640" t="str">
        <f>VLOOKUP(MID(JRC_IDEES_powergen[[#This Row],[Source.Name]],25,2),Table5[#All],3,FALSE)</f>
        <v>Poland</v>
      </c>
    </row>
    <row r="1641" spans="2:23" x14ac:dyDescent="0.25">
      <c r="B1641" t="str">
        <f t="shared" si="25"/>
        <v>CO2 emissions (kt CO2) - 5541</v>
      </c>
      <c r="C1641" s="19">
        <v>0</v>
      </c>
      <c r="D1641" s="19">
        <v>0</v>
      </c>
      <c r="E1641" s="19">
        <v>0</v>
      </c>
      <c r="F1641" s="19">
        <v>0</v>
      </c>
      <c r="G1641" s="19">
        <v>0</v>
      </c>
      <c r="H1641" s="19">
        <v>0</v>
      </c>
      <c r="I1641" s="19">
        <v>0</v>
      </c>
      <c r="J1641" s="19">
        <v>0</v>
      </c>
      <c r="K1641" s="19">
        <v>0</v>
      </c>
      <c r="L1641" s="19">
        <v>0</v>
      </c>
      <c r="M1641" s="19">
        <v>0</v>
      </c>
      <c r="N1641" s="19">
        <v>0</v>
      </c>
      <c r="O1641" s="19">
        <v>0</v>
      </c>
      <c r="P1641" s="19">
        <v>0</v>
      </c>
      <c r="Q1641" s="19">
        <v>0</v>
      </c>
      <c r="R1641" s="19">
        <v>0</v>
      </c>
      <c r="S1641" s="1" t="s">
        <v>49</v>
      </c>
      <c r="T1641" s="1" t="s">
        <v>16</v>
      </c>
      <c r="U1641" t="str">
        <f>IFERROR(VLOOKUP(JRC_IDEES_powergen[[#This Row],[Headers]],sections[#All],1,FALSE),U1640)</f>
        <v>CO2 emissions (kt CO2)</v>
      </c>
      <c r="V1641">
        <f>IFERROR(VLOOKUP(JRC_IDEES_powergen[[#This Row],[Headers]],ec[#All],3,FALSE),"")</f>
        <v>0</v>
      </c>
      <c r="W1641" t="str">
        <f>VLOOKUP(MID(JRC_IDEES_powergen[[#This Row],[Source.Name]],25,2),Table5[#All],3,FALSE)</f>
        <v>Poland</v>
      </c>
    </row>
    <row r="1642" spans="2:23" x14ac:dyDescent="0.25">
      <c r="B1642" t="str">
        <f t="shared" si="25"/>
        <v>CO2 emissions (kt CO2) - 55431</v>
      </c>
      <c r="C1642" s="19">
        <v>0</v>
      </c>
      <c r="D1642" s="19">
        <v>0</v>
      </c>
      <c r="E1642" s="19">
        <v>0</v>
      </c>
      <c r="F1642" s="19">
        <v>0</v>
      </c>
      <c r="G1642" s="19">
        <v>0</v>
      </c>
      <c r="H1642" s="19">
        <v>0</v>
      </c>
      <c r="I1642" s="19">
        <v>0</v>
      </c>
      <c r="J1642" s="19">
        <v>0</v>
      </c>
      <c r="K1642" s="19">
        <v>0</v>
      </c>
      <c r="L1642" s="19">
        <v>0</v>
      </c>
      <c r="M1642" s="19">
        <v>0</v>
      </c>
      <c r="N1642" s="19">
        <v>0</v>
      </c>
      <c r="O1642" s="19">
        <v>0</v>
      </c>
      <c r="P1642" s="19">
        <v>0</v>
      </c>
      <c r="Q1642" s="19">
        <v>0</v>
      </c>
      <c r="R1642" s="19">
        <v>0</v>
      </c>
      <c r="S1642" s="1" t="s">
        <v>49</v>
      </c>
      <c r="T1642" s="1" t="s">
        <v>17</v>
      </c>
      <c r="U1642" t="str">
        <f>IFERROR(VLOOKUP(JRC_IDEES_powergen[[#This Row],[Headers]],sections[#All],1,FALSE),U1641)</f>
        <v>CO2 emissions (kt CO2)</v>
      </c>
      <c r="V1642" t="str">
        <f>IFERROR(VLOOKUP(JRC_IDEES_powergen[[#This Row],[Headers]],ec[#All],3,FALSE),"")</f>
        <v>5541</v>
      </c>
      <c r="W1642" t="str">
        <f>VLOOKUP(MID(JRC_IDEES_powergen[[#This Row],[Source.Name]],25,2),Table5[#All],3,FALSE)</f>
        <v>Poland</v>
      </c>
    </row>
    <row r="1643" spans="2:23" x14ac:dyDescent="0.25">
      <c r="B1643" t="str">
        <f t="shared" si="25"/>
        <v>CO2 emissions (kt CO2) - 5545</v>
      </c>
      <c r="C1643" s="19">
        <v>0</v>
      </c>
      <c r="D1643" s="19">
        <v>0</v>
      </c>
      <c r="E1643" s="19">
        <v>0</v>
      </c>
      <c r="F1643" s="19">
        <v>0</v>
      </c>
      <c r="G1643" s="19">
        <v>0</v>
      </c>
      <c r="H1643" s="19">
        <v>0</v>
      </c>
      <c r="I1643" s="19">
        <v>0</v>
      </c>
      <c r="J1643" s="19">
        <v>0</v>
      </c>
      <c r="K1643" s="19">
        <v>0</v>
      </c>
      <c r="L1643" s="19">
        <v>0</v>
      </c>
      <c r="M1643" s="19">
        <v>0</v>
      </c>
      <c r="N1643" s="19">
        <v>0</v>
      </c>
      <c r="O1643" s="19">
        <v>0</v>
      </c>
      <c r="P1643" s="19">
        <v>0</v>
      </c>
      <c r="Q1643" s="19">
        <v>0</v>
      </c>
      <c r="R1643" s="19">
        <v>0</v>
      </c>
      <c r="S1643" s="1" t="s">
        <v>49</v>
      </c>
      <c r="T1643" s="1" t="s">
        <v>18</v>
      </c>
      <c r="U1643" t="str">
        <f>IFERROR(VLOOKUP(JRC_IDEES_powergen[[#This Row],[Headers]],sections[#All],1,FALSE),U1642)</f>
        <v>CO2 emissions (kt CO2)</v>
      </c>
      <c r="V1643" t="str">
        <f>IFERROR(VLOOKUP(JRC_IDEES_powergen[[#This Row],[Headers]],ec[#All],3,FALSE),"")</f>
        <v>55431</v>
      </c>
      <c r="W1643" t="str">
        <f>VLOOKUP(MID(JRC_IDEES_powergen[[#This Row],[Source.Name]],25,2),Table5[#All],3,FALSE)</f>
        <v>Poland</v>
      </c>
    </row>
    <row r="1644" spans="2:23" x14ac:dyDescent="0.25">
      <c r="B1644" t="str">
        <f t="shared" si="25"/>
        <v>CO2 emissions (kt CO2) - 0</v>
      </c>
      <c r="C1644" s="19">
        <v>0</v>
      </c>
      <c r="D1644" s="19">
        <v>0</v>
      </c>
      <c r="E1644" s="19">
        <v>0</v>
      </c>
      <c r="F1644" s="19">
        <v>0</v>
      </c>
      <c r="G1644" s="19">
        <v>0</v>
      </c>
      <c r="H1644" s="19">
        <v>0</v>
      </c>
      <c r="I1644" s="19">
        <v>0</v>
      </c>
      <c r="J1644" s="19">
        <v>0</v>
      </c>
      <c r="K1644" s="19">
        <v>0</v>
      </c>
      <c r="L1644" s="19">
        <v>0</v>
      </c>
      <c r="M1644" s="19">
        <v>0</v>
      </c>
      <c r="N1644" s="19">
        <v>0</v>
      </c>
      <c r="O1644" s="19">
        <v>0</v>
      </c>
      <c r="P1644" s="19">
        <v>0</v>
      </c>
      <c r="Q1644" s="19">
        <v>0</v>
      </c>
      <c r="R1644" s="19">
        <v>0</v>
      </c>
      <c r="S1644" s="1" t="s">
        <v>49</v>
      </c>
      <c r="T1644" s="1" t="s">
        <v>19</v>
      </c>
      <c r="U1644" t="str">
        <f>IFERROR(VLOOKUP(JRC_IDEES_powergen[[#This Row],[Headers]],sections[#All],1,FALSE),U1643)</f>
        <v>CO2 emissions (kt CO2)</v>
      </c>
      <c r="V1644" t="str">
        <f>IFERROR(VLOOKUP(JRC_IDEES_powergen[[#This Row],[Headers]],ec[#All],3,FALSE),"")</f>
        <v>5545</v>
      </c>
      <c r="W1644" t="str">
        <f>VLOOKUP(MID(JRC_IDEES_powergen[[#This Row],[Source.Name]],25,2),Table5[#All],3,FALSE)</f>
        <v>Poland</v>
      </c>
    </row>
    <row r="1645" spans="2:23" x14ac:dyDescent="0.25">
      <c r="B1645" t="str">
        <f t="shared" si="25"/>
        <v>CO2 emissions (kt CO2) - 7100</v>
      </c>
      <c r="C1645" s="19">
        <v>0.71499975433218543</v>
      </c>
      <c r="D1645" s="19">
        <v>1.1974248000000001</v>
      </c>
      <c r="E1645" s="19">
        <v>1.79607732876</v>
      </c>
      <c r="F1645" s="19">
        <v>8.9805063862800019</v>
      </c>
      <c r="G1645" s="19">
        <v>7.8542086194000005</v>
      </c>
      <c r="H1645" s="19">
        <v>1.1440057968683066</v>
      </c>
      <c r="I1645" s="19">
        <v>3.5923941424800003</v>
      </c>
      <c r="J1645" s="19">
        <v>2.3949094712400001</v>
      </c>
      <c r="K1645" s="19">
        <v>2.3948496000000001</v>
      </c>
      <c r="L1645" s="19">
        <v>0</v>
      </c>
      <c r="M1645" s="19">
        <v>12.583993629765796</v>
      </c>
      <c r="N1645" s="19">
        <v>16.302007519536932</v>
      </c>
      <c r="O1645" s="19">
        <v>18.303900220536896</v>
      </c>
      <c r="P1645" s="19">
        <v>12.727074954152599</v>
      </c>
      <c r="Q1645" s="19">
        <v>23.019200000000001</v>
      </c>
      <c r="R1645" s="19">
        <v>25.260399999999997</v>
      </c>
      <c r="S1645" s="1" t="s">
        <v>49</v>
      </c>
      <c r="T1645" s="1" t="s">
        <v>20</v>
      </c>
      <c r="U1645" t="str">
        <f>IFERROR(VLOOKUP(JRC_IDEES_powergen[[#This Row],[Headers]],sections[#All],1,FALSE),U1644)</f>
        <v>CO2 emissions (kt CO2)</v>
      </c>
      <c r="V1645">
        <f>IFERROR(VLOOKUP(JRC_IDEES_powergen[[#This Row],[Headers]],ec[#All],3,FALSE),"")</f>
        <v>0</v>
      </c>
      <c r="W1645" t="str">
        <f>VLOOKUP(MID(JRC_IDEES_powergen[[#This Row],[Source.Name]],25,2),Table5[#All],3,FALSE)</f>
        <v>Poland</v>
      </c>
    </row>
    <row r="1646" spans="2:23" x14ac:dyDescent="0.25">
      <c r="B1646" t="str">
        <f t="shared" si="25"/>
        <v>CO2 emissions (kt CO2) - 55432</v>
      </c>
      <c r="C1646" s="19">
        <v>0.71499975433218543</v>
      </c>
      <c r="D1646" s="19">
        <v>1.1974248000000001</v>
      </c>
      <c r="E1646" s="19">
        <v>1.79607732876</v>
      </c>
      <c r="F1646" s="19">
        <v>8.9805063862800019</v>
      </c>
      <c r="G1646" s="19">
        <v>7.8542086194000005</v>
      </c>
      <c r="H1646" s="19">
        <v>1.1440057968683066</v>
      </c>
      <c r="I1646" s="19">
        <v>3.5923941424800003</v>
      </c>
      <c r="J1646" s="19">
        <v>2.3949094712400001</v>
      </c>
      <c r="K1646" s="19">
        <v>2.3948496000000001</v>
      </c>
      <c r="L1646" s="19">
        <v>0</v>
      </c>
      <c r="M1646" s="19">
        <v>12.583993629765796</v>
      </c>
      <c r="N1646" s="19">
        <v>16.302007519536932</v>
      </c>
      <c r="O1646" s="19">
        <v>18.303900220536896</v>
      </c>
      <c r="P1646" s="19">
        <v>12.727074954152599</v>
      </c>
      <c r="Q1646" s="19">
        <v>13.298999999999989</v>
      </c>
      <c r="R1646" s="19">
        <v>13.155999999999985</v>
      </c>
      <c r="S1646" s="1" t="s">
        <v>49</v>
      </c>
      <c r="T1646" s="1" t="s">
        <v>21</v>
      </c>
      <c r="U1646" t="str">
        <f>IFERROR(VLOOKUP(JRC_IDEES_powergen[[#This Row],[Headers]],sections[#All],1,FALSE),U1645)</f>
        <v>CO2 emissions (kt CO2)</v>
      </c>
      <c r="V1646" t="str">
        <f>IFERROR(VLOOKUP(JRC_IDEES_powergen[[#This Row],[Headers]],ec[#All],3,FALSE),"")</f>
        <v>7100</v>
      </c>
      <c r="W1646" t="str">
        <f>VLOOKUP(MID(JRC_IDEES_powergen[[#This Row],[Source.Name]],25,2),Table5[#All],3,FALSE)</f>
        <v>Poland</v>
      </c>
    </row>
    <row r="1647" spans="2:23" x14ac:dyDescent="0.25">
      <c r="B1647" t="str">
        <f t="shared" si="25"/>
        <v>CO2 emissions (kt CO2) - 5532</v>
      </c>
      <c r="C1647" s="19">
        <v>0</v>
      </c>
      <c r="D1647" s="19">
        <v>0</v>
      </c>
      <c r="E1647" s="19">
        <v>0</v>
      </c>
      <c r="F1647" s="19">
        <v>0</v>
      </c>
      <c r="G1647" s="19">
        <v>0</v>
      </c>
      <c r="H1647" s="19">
        <v>0</v>
      </c>
      <c r="I1647" s="19">
        <v>0</v>
      </c>
      <c r="J1647" s="19">
        <v>0</v>
      </c>
      <c r="K1647" s="19">
        <v>0</v>
      </c>
      <c r="L1647" s="19">
        <v>0</v>
      </c>
      <c r="M1647" s="19">
        <v>0</v>
      </c>
      <c r="N1647" s="19">
        <v>0</v>
      </c>
      <c r="O1647" s="19">
        <v>0</v>
      </c>
      <c r="P1647" s="19">
        <v>0</v>
      </c>
      <c r="Q1647" s="19">
        <v>9.7202000000000126</v>
      </c>
      <c r="R1647" s="19">
        <v>12.104400000000014</v>
      </c>
      <c r="S1647" s="1" t="s">
        <v>49</v>
      </c>
      <c r="T1647" s="1" t="s">
        <v>22</v>
      </c>
      <c r="U1647" t="str">
        <f>IFERROR(VLOOKUP(JRC_IDEES_powergen[[#This Row],[Headers]],sections[#All],1,FALSE),U1646)</f>
        <v>CO2 emissions (kt CO2)</v>
      </c>
      <c r="V1647" t="str">
        <f>IFERROR(VLOOKUP(JRC_IDEES_powergen[[#This Row],[Headers]],ec[#All],3,FALSE),"")</f>
        <v>55432</v>
      </c>
      <c r="W1647" t="str">
        <f>VLOOKUP(MID(JRC_IDEES_powergen[[#This Row],[Source.Name]],25,2),Table5[#All],3,FALSE)</f>
        <v>Poland</v>
      </c>
    </row>
    <row r="1648" spans="2:23" x14ac:dyDescent="0.25">
      <c r="B1648" t="str">
        <f t="shared" si="25"/>
        <v>CO2 emissions (kt CO2) - 5550</v>
      </c>
      <c r="C1648" s="19">
        <v>0</v>
      </c>
      <c r="D1648" s="19">
        <v>0</v>
      </c>
      <c r="E1648" s="19">
        <v>0</v>
      </c>
      <c r="F1648" s="19">
        <v>0</v>
      </c>
      <c r="G1648" s="19">
        <v>0</v>
      </c>
      <c r="H1648" s="19">
        <v>0</v>
      </c>
      <c r="I1648" s="19">
        <v>0</v>
      </c>
      <c r="J1648" s="19">
        <v>0</v>
      </c>
      <c r="K1648" s="19">
        <v>0</v>
      </c>
      <c r="L1648" s="19">
        <v>0</v>
      </c>
      <c r="M1648" s="19">
        <v>0</v>
      </c>
      <c r="N1648" s="19">
        <v>0</v>
      </c>
      <c r="O1648" s="19">
        <v>0</v>
      </c>
      <c r="P1648" s="19">
        <v>0</v>
      </c>
      <c r="Q1648" s="19">
        <v>0</v>
      </c>
      <c r="R1648" s="19">
        <v>0</v>
      </c>
      <c r="S1648" s="1" t="s">
        <v>49</v>
      </c>
      <c r="T1648" s="1" t="s">
        <v>23</v>
      </c>
      <c r="U1648" t="str">
        <f>IFERROR(VLOOKUP(JRC_IDEES_powergen[[#This Row],[Headers]],sections[#All],1,FALSE),U1647)</f>
        <v>CO2 emissions (kt CO2)</v>
      </c>
      <c r="V1648" t="str">
        <f>IFERROR(VLOOKUP(JRC_IDEES_powergen[[#This Row],[Headers]],ec[#All],3,FALSE),"")</f>
        <v>5532</v>
      </c>
      <c r="W1648" t="str">
        <f>VLOOKUP(MID(JRC_IDEES_powergen[[#This Row],[Source.Name]],25,2),Table5[#All],3,FALSE)</f>
        <v>Poland</v>
      </c>
    </row>
    <row r="1649" spans="2:23" x14ac:dyDescent="0.25">
      <c r="B1649" t="str">
        <f t="shared" si="25"/>
        <v>CO2 emissions (kt CO2) - 99998</v>
      </c>
      <c r="C1649" s="19">
        <v>0</v>
      </c>
      <c r="D1649" s="19">
        <v>0</v>
      </c>
      <c r="E1649" s="19">
        <v>0</v>
      </c>
      <c r="F1649" s="19">
        <v>0</v>
      </c>
      <c r="G1649" s="19">
        <v>0</v>
      </c>
      <c r="H1649" s="19">
        <v>0</v>
      </c>
      <c r="I1649" s="19">
        <v>0</v>
      </c>
      <c r="J1649" s="19">
        <v>0</v>
      </c>
      <c r="K1649" s="19">
        <v>0</v>
      </c>
      <c r="L1649" s="19">
        <v>0</v>
      </c>
      <c r="M1649" s="19">
        <v>0</v>
      </c>
      <c r="N1649" s="19">
        <v>0</v>
      </c>
      <c r="O1649" s="19">
        <v>0</v>
      </c>
      <c r="P1649" s="19">
        <v>0</v>
      </c>
      <c r="Q1649" s="19">
        <v>0</v>
      </c>
      <c r="R1649" s="19">
        <v>0</v>
      </c>
      <c r="S1649" s="1" t="s">
        <v>49</v>
      </c>
      <c r="T1649" s="1" t="s">
        <v>24</v>
      </c>
      <c r="U1649" t="str">
        <f>IFERROR(VLOOKUP(JRC_IDEES_powergen[[#This Row],[Headers]],sections[#All],1,FALSE),U1648)</f>
        <v>CO2 emissions (kt CO2)</v>
      </c>
      <c r="V1649" t="str">
        <f>IFERROR(VLOOKUP(JRC_IDEES_powergen[[#This Row],[Headers]],ec[#All],3,FALSE),"")</f>
        <v>5550</v>
      </c>
      <c r="W1649" t="str">
        <f>VLOOKUP(MID(JRC_IDEES_powergen[[#This Row],[Source.Name]],25,2),Table5[#All],3,FALSE)</f>
        <v>Poland</v>
      </c>
    </row>
    <row r="1650" spans="2:23" x14ac:dyDescent="0.25">
      <c r="B1650" t="str">
        <f t="shared" si="25"/>
        <v>CO2 emissions (kt CO2) - 99999</v>
      </c>
      <c r="C1650" s="19">
        <v>0</v>
      </c>
      <c r="D1650" s="19">
        <v>0</v>
      </c>
      <c r="E1650" s="19">
        <v>0</v>
      </c>
      <c r="F1650" s="19">
        <v>0</v>
      </c>
      <c r="G1650" s="19">
        <v>0</v>
      </c>
      <c r="H1650" s="19">
        <v>0</v>
      </c>
      <c r="I1650" s="19">
        <v>0</v>
      </c>
      <c r="J1650" s="19">
        <v>0</v>
      </c>
      <c r="K1650" s="19">
        <v>0</v>
      </c>
      <c r="L1650" s="19">
        <v>0</v>
      </c>
      <c r="M1650" s="19">
        <v>0</v>
      </c>
      <c r="N1650" s="19">
        <v>0</v>
      </c>
      <c r="O1650" s="19">
        <v>0</v>
      </c>
      <c r="P1650" s="19">
        <v>0</v>
      </c>
      <c r="Q1650" s="19">
        <v>0</v>
      </c>
      <c r="R1650" s="19">
        <v>0</v>
      </c>
      <c r="S1650" s="1" t="s">
        <v>49</v>
      </c>
      <c r="T1650" s="1" t="s">
        <v>25</v>
      </c>
      <c r="U1650" t="str">
        <f>IFERROR(VLOOKUP(JRC_IDEES_powergen[[#This Row],[Headers]],sections[#All],1,FALSE),U1649)</f>
        <v>CO2 emissions (kt CO2)</v>
      </c>
      <c r="V1650" t="str">
        <f>IFERROR(VLOOKUP(JRC_IDEES_powergen[[#This Row],[Headers]],ec[#All],3,FALSE),"")</f>
        <v>99998</v>
      </c>
      <c r="W1650" t="str">
        <f>VLOOKUP(MID(JRC_IDEES_powergen[[#This Row],[Source.Name]],25,2),Table5[#All],3,FALSE)</f>
        <v>Poland</v>
      </c>
    </row>
    <row r="1651" spans="2:23" x14ac:dyDescent="0.25">
      <c r="B1651" t="str">
        <f t="shared" si="25"/>
        <v/>
      </c>
      <c r="C1651" s="19">
        <v>0</v>
      </c>
      <c r="D1651" s="19">
        <v>0</v>
      </c>
      <c r="E1651" s="19">
        <v>0</v>
      </c>
      <c r="F1651" s="19">
        <v>0</v>
      </c>
      <c r="G1651" s="19">
        <v>0</v>
      </c>
      <c r="H1651" s="19">
        <v>0</v>
      </c>
      <c r="I1651" s="19">
        <v>0</v>
      </c>
      <c r="J1651" s="19">
        <v>0</v>
      </c>
      <c r="K1651" s="19">
        <v>0</v>
      </c>
      <c r="L1651" s="19">
        <v>0</v>
      </c>
      <c r="M1651" s="19">
        <v>0</v>
      </c>
      <c r="N1651" s="19">
        <v>0</v>
      </c>
      <c r="O1651" s="19">
        <v>0</v>
      </c>
      <c r="P1651" s="19">
        <v>0</v>
      </c>
      <c r="Q1651" s="19">
        <v>0</v>
      </c>
      <c r="R1651" s="19">
        <v>0</v>
      </c>
      <c r="S1651" s="1" t="s">
        <v>49</v>
      </c>
      <c r="T1651" s="1" t="s">
        <v>26</v>
      </c>
      <c r="U1651" t="str">
        <f>IFERROR(VLOOKUP(JRC_IDEES_powergen[[#This Row],[Headers]],sections[#All],1,FALSE),U1650)</f>
        <v>CO2 emissions (kt CO2)</v>
      </c>
      <c r="V1651" t="str">
        <f>IFERROR(VLOOKUP(JRC_IDEES_powergen[[#This Row],[Headers]],ec[#All],3,FALSE),"")</f>
        <v>99999</v>
      </c>
      <c r="W1651" t="str">
        <f>VLOOKUP(MID(JRC_IDEES_powergen[[#This Row],[Source.Name]],25,2),Table5[#All],3,FALSE)</f>
        <v>Poland</v>
      </c>
    </row>
    <row r="1652" spans="2:23" x14ac:dyDescent="0.25">
      <c r="B1652" t="str">
        <f t="shared" si="25"/>
        <v/>
      </c>
      <c r="C1652" s="19">
        <v>2000</v>
      </c>
      <c r="D1652" s="19">
        <v>2001</v>
      </c>
      <c r="E1652" s="19">
        <v>2002</v>
      </c>
      <c r="F1652" s="19">
        <v>2003</v>
      </c>
      <c r="G1652" s="19">
        <v>2004</v>
      </c>
      <c r="H1652" s="19">
        <v>2005</v>
      </c>
      <c r="I1652" s="19">
        <v>2006</v>
      </c>
      <c r="J1652" s="19">
        <v>2007</v>
      </c>
      <c r="K1652" s="19">
        <v>2008</v>
      </c>
      <c r="L1652" s="19">
        <v>2009</v>
      </c>
      <c r="M1652" s="19">
        <v>2010</v>
      </c>
      <c r="N1652" s="19">
        <v>2011</v>
      </c>
      <c r="O1652" s="19">
        <v>2012</v>
      </c>
      <c r="P1652" s="19">
        <v>2013</v>
      </c>
      <c r="Q1652" s="19">
        <v>2014</v>
      </c>
      <c r="R1652" s="19">
        <v>2015</v>
      </c>
      <c r="S1652" s="1" t="s">
        <v>50</v>
      </c>
      <c r="T1652" s="1" t="s">
        <v>2</v>
      </c>
      <c r="U1652" t="str">
        <f>IFERROR(VLOOKUP(JRC_IDEES_powergen[[#This Row],[Headers]],sections[#All],1,FALSE),U1651)</f>
        <v>CO2 emissions (kt CO2)</v>
      </c>
      <c r="V1652" t="str">
        <f>IFERROR(VLOOKUP(JRC_IDEES_powergen[[#This Row],[Headers]],ec[#All],3,FALSE),"")</f>
        <v/>
      </c>
      <c r="W1652" t="str">
        <f>VLOOKUP(MID(JRC_IDEES_powergen[[#This Row],[Source.Name]],25,2),Table5[#All],3,FALSE)</f>
        <v>Portugal</v>
      </c>
    </row>
    <row r="1653" spans="2:23" x14ac:dyDescent="0.25">
      <c r="B1653" t="str">
        <f t="shared" si="25"/>
        <v>Total gross distributed heat production (GWh) - 0</v>
      </c>
      <c r="C1653" s="19">
        <v>0</v>
      </c>
      <c r="D1653" s="19">
        <v>0</v>
      </c>
      <c r="E1653" s="19">
        <v>0</v>
      </c>
      <c r="F1653" s="19">
        <v>0</v>
      </c>
      <c r="G1653" s="19">
        <v>0</v>
      </c>
      <c r="H1653" s="19">
        <v>0</v>
      </c>
      <c r="I1653" s="19">
        <v>0</v>
      </c>
      <c r="J1653" s="19">
        <v>0</v>
      </c>
      <c r="K1653" s="19">
        <v>0</v>
      </c>
      <c r="L1653" s="19">
        <v>0</v>
      </c>
      <c r="M1653" s="19">
        <v>0</v>
      </c>
      <c r="N1653" s="19">
        <v>0</v>
      </c>
      <c r="O1653" s="19">
        <v>0</v>
      </c>
      <c r="P1653" s="19">
        <v>0</v>
      </c>
      <c r="Q1653" s="19">
        <v>0</v>
      </c>
      <c r="R1653" s="19">
        <v>0</v>
      </c>
      <c r="S1653" s="1" t="s">
        <v>50</v>
      </c>
      <c r="T1653" s="1" t="s">
        <v>3</v>
      </c>
      <c r="U1653" t="str">
        <f>IFERROR(VLOOKUP(JRC_IDEES_powergen[[#This Row],[Headers]],sections[#All],1,FALSE),U1652)</f>
        <v>Total gross distributed heat production (GWh)</v>
      </c>
      <c r="V1653" t="str">
        <f>IFERROR(VLOOKUP(JRC_IDEES_powergen[[#This Row],[Headers]],ec[#All],3,FALSE),"")</f>
        <v/>
      </c>
      <c r="W1653" t="str">
        <f>VLOOKUP(MID(JRC_IDEES_powergen[[#This Row],[Source.Name]],25,2),Table5[#All],3,FALSE)</f>
        <v>Portugal</v>
      </c>
    </row>
    <row r="1654" spans="2:23" x14ac:dyDescent="0.25">
      <c r="B1654" t="str">
        <f t="shared" si="25"/>
        <v>Total gross distributed heat production (GWh) - 2100</v>
      </c>
      <c r="C1654" s="19">
        <v>0</v>
      </c>
      <c r="D1654" s="19">
        <v>0</v>
      </c>
      <c r="E1654" s="19">
        <v>0</v>
      </c>
      <c r="F1654" s="19">
        <v>0</v>
      </c>
      <c r="G1654" s="19">
        <v>0</v>
      </c>
      <c r="H1654" s="19">
        <v>0</v>
      </c>
      <c r="I1654" s="19">
        <v>0</v>
      </c>
      <c r="J1654" s="19">
        <v>0</v>
      </c>
      <c r="K1654" s="19">
        <v>0</v>
      </c>
      <c r="L1654" s="19">
        <v>0</v>
      </c>
      <c r="M1654" s="19">
        <v>0</v>
      </c>
      <c r="N1654" s="19">
        <v>0</v>
      </c>
      <c r="O1654" s="19">
        <v>0</v>
      </c>
      <c r="P1654" s="19">
        <v>0</v>
      </c>
      <c r="Q1654" s="19">
        <v>0</v>
      </c>
      <c r="R1654" s="19">
        <v>0</v>
      </c>
      <c r="S1654" s="1" t="s">
        <v>50</v>
      </c>
      <c r="T1654" s="1" t="s">
        <v>4</v>
      </c>
      <c r="U1654" t="str">
        <f>IFERROR(VLOOKUP(JRC_IDEES_powergen[[#This Row],[Headers]],sections[#All],1,FALSE),U1653)</f>
        <v>Total gross distributed heat production (GWh)</v>
      </c>
      <c r="V1654">
        <f>IFERROR(VLOOKUP(JRC_IDEES_powergen[[#This Row],[Headers]],ec[#All],3,FALSE),"")</f>
        <v>0</v>
      </c>
      <c r="W1654" t="str">
        <f>VLOOKUP(MID(JRC_IDEES_powergen[[#This Row],[Source.Name]],25,2),Table5[#All],3,FALSE)</f>
        <v>Portugal</v>
      </c>
    </row>
    <row r="1655" spans="2:23" x14ac:dyDescent="0.25">
      <c r="B1655" t="str">
        <f t="shared" si="25"/>
        <v>Total gross distributed heat production (GWh) - 2200</v>
      </c>
      <c r="C1655" s="19">
        <v>0</v>
      </c>
      <c r="D1655" s="19">
        <v>0</v>
      </c>
      <c r="E1655" s="19">
        <v>0</v>
      </c>
      <c r="F1655" s="19">
        <v>0</v>
      </c>
      <c r="G1655" s="19">
        <v>0</v>
      </c>
      <c r="H1655" s="19">
        <v>0</v>
      </c>
      <c r="I1655" s="19">
        <v>0</v>
      </c>
      <c r="J1655" s="19">
        <v>0</v>
      </c>
      <c r="K1655" s="19">
        <v>0</v>
      </c>
      <c r="L1655" s="19">
        <v>0</v>
      </c>
      <c r="M1655" s="19">
        <v>0</v>
      </c>
      <c r="N1655" s="19">
        <v>0</v>
      </c>
      <c r="O1655" s="19">
        <v>0</v>
      </c>
      <c r="P1655" s="19">
        <v>0</v>
      </c>
      <c r="Q1655" s="19">
        <v>0</v>
      </c>
      <c r="R1655" s="19">
        <v>0</v>
      </c>
      <c r="S1655" s="1" t="s">
        <v>50</v>
      </c>
      <c r="T1655" s="1" t="s">
        <v>5</v>
      </c>
      <c r="U1655" t="str">
        <f>IFERROR(VLOOKUP(JRC_IDEES_powergen[[#This Row],[Headers]],sections[#All],1,FALSE),U1654)</f>
        <v>Total gross distributed heat production (GWh)</v>
      </c>
      <c r="V1655" t="str">
        <f>IFERROR(VLOOKUP(JRC_IDEES_powergen[[#This Row],[Headers]],ec[#All],3,FALSE),"")</f>
        <v>2100</v>
      </c>
      <c r="W1655" t="str">
        <f>VLOOKUP(MID(JRC_IDEES_powergen[[#This Row],[Source.Name]],25,2),Table5[#All],3,FALSE)</f>
        <v>Portugal</v>
      </c>
    </row>
    <row r="1656" spans="2:23" x14ac:dyDescent="0.25">
      <c r="B1656" t="str">
        <f t="shared" si="25"/>
        <v>Total gross distributed heat production (GWh) - 3210</v>
      </c>
      <c r="C1656" s="19">
        <v>0</v>
      </c>
      <c r="D1656" s="19">
        <v>0</v>
      </c>
      <c r="E1656" s="19">
        <v>0</v>
      </c>
      <c r="F1656" s="19">
        <v>0</v>
      </c>
      <c r="G1656" s="19">
        <v>0</v>
      </c>
      <c r="H1656" s="19">
        <v>0</v>
      </c>
      <c r="I1656" s="19">
        <v>0</v>
      </c>
      <c r="J1656" s="19">
        <v>0</v>
      </c>
      <c r="K1656" s="19">
        <v>0</v>
      </c>
      <c r="L1656" s="19">
        <v>0</v>
      </c>
      <c r="M1656" s="19">
        <v>0</v>
      </c>
      <c r="N1656" s="19">
        <v>0</v>
      </c>
      <c r="O1656" s="19">
        <v>0</v>
      </c>
      <c r="P1656" s="19">
        <v>0</v>
      </c>
      <c r="Q1656" s="19">
        <v>0</v>
      </c>
      <c r="R1656" s="19">
        <v>0</v>
      </c>
      <c r="S1656" s="1" t="s">
        <v>50</v>
      </c>
      <c r="T1656" s="1" t="s">
        <v>6</v>
      </c>
      <c r="U1656" t="str">
        <f>IFERROR(VLOOKUP(JRC_IDEES_powergen[[#This Row],[Headers]],sections[#All],1,FALSE),U1655)</f>
        <v>Total gross distributed heat production (GWh)</v>
      </c>
      <c r="V1656" t="str">
        <f>IFERROR(VLOOKUP(JRC_IDEES_powergen[[#This Row],[Headers]],ec[#All],3,FALSE),"")</f>
        <v>2200</v>
      </c>
      <c r="W1656" t="str">
        <f>VLOOKUP(MID(JRC_IDEES_powergen[[#This Row],[Source.Name]],25,2),Table5[#All],3,FALSE)</f>
        <v>Portugal</v>
      </c>
    </row>
    <row r="1657" spans="2:23" x14ac:dyDescent="0.25">
      <c r="B1657" t="str">
        <f t="shared" si="25"/>
        <v>Total gross distributed heat production (GWh) - 3260</v>
      </c>
      <c r="C1657" s="19">
        <v>0</v>
      </c>
      <c r="D1657" s="19">
        <v>0</v>
      </c>
      <c r="E1657" s="19">
        <v>0</v>
      </c>
      <c r="F1657" s="19">
        <v>0</v>
      </c>
      <c r="G1657" s="19">
        <v>0</v>
      </c>
      <c r="H1657" s="19">
        <v>0</v>
      </c>
      <c r="I1657" s="19">
        <v>0</v>
      </c>
      <c r="J1657" s="19">
        <v>0</v>
      </c>
      <c r="K1657" s="19">
        <v>0</v>
      </c>
      <c r="L1657" s="19">
        <v>0</v>
      </c>
      <c r="M1657" s="19">
        <v>0</v>
      </c>
      <c r="N1657" s="19">
        <v>0</v>
      </c>
      <c r="O1657" s="19">
        <v>0</v>
      </c>
      <c r="P1657" s="19">
        <v>0</v>
      </c>
      <c r="Q1657" s="19">
        <v>0</v>
      </c>
      <c r="R1657" s="19">
        <v>0</v>
      </c>
      <c r="S1657" s="1" t="s">
        <v>50</v>
      </c>
      <c r="T1657" s="1" t="s">
        <v>7</v>
      </c>
      <c r="U1657" t="str">
        <f>IFERROR(VLOOKUP(JRC_IDEES_powergen[[#This Row],[Headers]],sections[#All],1,FALSE),U1656)</f>
        <v>Total gross distributed heat production (GWh)</v>
      </c>
      <c r="V1657" t="str">
        <f>IFERROR(VLOOKUP(JRC_IDEES_powergen[[#This Row],[Headers]],ec[#All],3,FALSE),"")</f>
        <v>3210</v>
      </c>
      <c r="W1657" t="str">
        <f>VLOOKUP(MID(JRC_IDEES_powergen[[#This Row],[Source.Name]],25,2),Table5[#All],3,FALSE)</f>
        <v>Portugal</v>
      </c>
    </row>
    <row r="1658" spans="2:23" x14ac:dyDescent="0.25">
      <c r="B1658" t="str">
        <f t="shared" si="25"/>
        <v>Total gross distributed heat production (GWh) - 0</v>
      </c>
      <c r="C1658" s="19">
        <v>0</v>
      </c>
      <c r="D1658" s="19">
        <v>0</v>
      </c>
      <c r="E1658" s="19">
        <v>0</v>
      </c>
      <c r="F1658" s="19">
        <v>0</v>
      </c>
      <c r="G1658" s="19">
        <v>0</v>
      </c>
      <c r="H1658" s="19">
        <v>0</v>
      </c>
      <c r="I1658" s="19">
        <v>0</v>
      </c>
      <c r="J1658" s="19">
        <v>0</v>
      </c>
      <c r="K1658" s="19">
        <v>0</v>
      </c>
      <c r="L1658" s="19">
        <v>0</v>
      </c>
      <c r="M1658" s="19">
        <v>0</v>
      </c>
      <c r="N1658" s="19">
        <v>0</v>
      </c>
      <c r="O1658" s="19">
        <v>0</v>
      </c>
      <c r="P1658" s="19">
        <v>0</v>
      </c>
      <c r="Q1658" s="19">
        <v>0</v>
      </c>
      <c r="R1658" s="19">
        <v>0</v>
      </c>
      <c r="S1658" s="1" t="s">
        <v>50</v>
      </c>
      <c r="T1658" s="1" t="s">
        <v>8</v>
      </c>
      <c r="U1658" t="str">
        <f>IFERROR(VLOOKUP(JRC_IDEES_powergen[[#This Row],[Headers]],sections[#All],1,FALSE),U1657)</f>
        <v>Total gross distributed heat production (GWh)</v>
      </c>
      <c r="V1658" t="str">
        <f>IFERROR(VLOOKUP(JRC_IDEES_powergen[[#This Row],[Headers]],ec[#All],3,FALSE),"")</f>
        <v>3260</v>
      </c>
      <c r="W1658" t="str">
        <f>VLOOKUP(MID(JRC_IDEES_powergen[[#This Row],[Source.Name]],25,2),Table5[#All],3,FALSE)</f>
        <v>Portugal</v>
      </c>
    </row>
    <row r="1659" spans="2:23" x14ac:dyDescent="0.25">
      <c r="B1659" t="str">
        <f t="shared" si="25"/>
        <v>Total gross distributed heat production (GWh) - 3270A</v>
      </c>
      <c r="C1659" s="19">
        <v>0</v>
      </c>
      <c r="D1659" s="19">
        <v>0</v>
      </c>
      <c r="E1659" s="19">
        <v>0</v>
      </c>
      <c r="F1659" s="19">
        <v>0</v>
      </c>
      <c r="G1659" s="19">
        <v>0</v>
      </c>
      <c r="H1659" s="19">
        <v>0</v>
      </c>
      <c r="I1659" s="19">
        <v>0</v>
      </c>
      <c r="J1659" s="19">
        <v>0</v>
      </c>
      <c r="K1659" s="19">
        <v>0</v>
      </c>
      <c r="L1659" s="19">
        <v>0</v>
      </c>
      <c r="M1659" s="19">
        <v>0</v>
      </c>
      <c r="N1659" s="19">
        <v>0</v>
      </c>
      <c r="O1659" s="19">
        <v>0</v>
      </c>
      <c r="P1659" s="19">
        <v>0</v>
      </c>
      <c r="Q1659" s="19">
        <v>0</v>
      </c>
      <c r="R1659" s="19">
        <v>0</v>
      </c>
      <c r="S1659" s="1" t="s">
        <v>50</v>
      </c>
      <c r="T1659" s="1" t="s">
        <v>9</v>
      </c>
      <c r="U1659" t="str">
        <f>IFERROR(VLOOKUP(JRC_IDEES_powergen[[#This Row],[Headers]],sections[#All],1,FALSE),U1658)</f>
        <v>Total gross distributed heat production (GWh)</v>
      </c>
      <c r="V1659">
        <f>IFERROR(VLOOKUP(JRC_IDEES_powergen[[#This Row],[Headers]],ec[#All],3,FALSE),"")</f>
        <v>0</v>
      </c>
      <c r="W1659" t="str">
        <f>VLOOKUP(MID(JRC_IDEES_powergen[[#This Row],[Source.Name]],25,2),Table5[#All],3,FALSE)</f>
        <v>Portugal</v>
      </c>
    </row>
    <row r="1660" spans="2:23" x14ac:dyDescent="0.25">
      <c r="B1660" t="str">
        <f t="shared" si="25"/>
        <v>Total gross distributed heat production (GWh) - 3280</v>
      </c>
      <c r="C1660" s="19">
        <v>0</v>
      </c>
      <c r="D1660" s="19">
        <v>0</v>
      </c>
      <c r="E1660" s="19">
        <v>0</v>
      </c>
      <c r="F1660" s="19">
        <v>0</v>
      </c>
      <c r="G1660" s="19">
        <v>0</v>
      </c>
      <c r="H1660" s="19">
        <v>0</v>
      </c>
      <c r="I1660" s="19">
        <v>0</v>
      </c>
      <c r="J1660" s="19">
        <v>0</v>
      </c>
      <c r="K1660" s="19">
        <v>0</v>
      </c>
      <c r="L1660" s="19">
        <v>0</v>
      </c>
      <c r="M1660" s="19">
        <v>0</v>
      </c>
      <c r="N1660" s="19">
        <v>0</v>
      </c>
      <c r="O1660" s="19">
        <v>0</v>
      </c>
      <c r="P1660" s="19">
        <v>0</v>
      </c>
      <c r="Q1660" s="19">
        <v>0</v>
      </c>
      <c r="R1660" s="19">
        <v>0</v>
      </c>
      <c r="S1660" s="1" t="s">
        <v>50</v>
      </c>
      <c r="T1660" s="1" t="s">
        <v>10</v>
      </c>
      <c r="U1660" t="str">
        <f>IFERROR(VLOOKUP(JRC_IDEES_powergen[[#This Row],[Headers]],sections[#All],1,FALSE),U1659)</f>
        <v>Total gross distributed heat production (GWh)</v>
      </c>
      <c r="V1660" t="str">
        <f>IFERROR(VLOOKUP(JRC_IDEES_powergen[[#This Row],[Headers]],ec[#All],3,FALSE),"")</f>
        <v>3270A</v>
      </c>
      <c r="W1660" t="str">
        <f>VLOOKUP(MID(JRC_IDEES_powergen[[#This Row],[Source.Name]],25,2),Table5[#All],3,FALSE)</f>
        <v>Portugal</v>
      </c>
    </row>
    <row r="1661" spans="2:23" x14ac:dyDescent="0.25">
      <c r="B1661" t="str">
        <f t="shared" si="25"/>
        <v/>
      </c>
      <c r="C1661" s="19">
        <v>0</v>
      </c>
      <c r="D1661" s="19">
        <v>0</v>
      </c>
      <c r="E1661" s="19">
        <v>0</v>
      </c>
      <c r="F1661" s="19">
        <v>0</v>
      </c>
      <c r="G1661" s="19">
        <v>0</v>
      </c>
      <c r="H1661" s="19">
        <v>0</v>
      </c>
      <c r="I1661" s="19">
        <v>0</v>
      </c>
      <c r="J1661" s="19">
        <v>0</v>
      </c>
      <c r="K1661" s="19">
        <v>0</v>
      </c>
      <c r="L1661" s="19">
        <v>0</v>
      </c>
      <c r="M1661" s="19">
        <v>0</v>
      </c>
      <c r="N1661" s="19">
        <v>0</v>
      </c>
      <c r="O1661" s="19">
        <v>0</v>
      </c>
      <c r="P1661" s="19">
        <v>0</v>
      </c>
      <c r="Q1661" s="19">
        <v>0</v>
      </c>
      <c r="R1661" s="19">
        <v>0</v>
      </c>
      <c r="S1661" s="1" t="s">
        <v>50</v>
      </c>
      <c r="T1661" s="1" t="s">
        <v>11</v>
      </c>
      <c r="U1661" t="str">
        <f>IFERROR(VLOOKUP(JRC_IDEES_powergen[[#This Row],[Headers]],sections[#All],1,FALSE),U1660)</f>
        <v>Total gross distributed heat production (GWh)</v>
      </c>
      <c r="V1661" t="str">
        <f>IFERROR(VLOOKUP(JRC_IDEES_powergen[[#This Row],[Headers]],ec[#All],3,FALSE),"")</f>
        <v>3280</v>
      </c>
      <c r="W1661" t="str">
        <f>VLOOKUP(MID(JRC_IDEES_powergen[[#This Row],[Source.Name]],25,2),Table5[#All],3,FALSE)</f>
        <v>Portugal</v>
      </c>
    </row>
    <row r="1662" spans="2:23" x14ac:dyDescent="0.25">
      <c r="B1662" t="str">
        <f t="shared" si="25"/>
        <v>Total gross distributed heat production (GWh) - 4100</v>
      </c>
      <c r="C1662" s="19">
        <v>0</v>
      </c>
      <c r="D1662" s="19">
        <v>0</v>
      </c>
      <c r="E1662" s="19">
        <v>0</v>
      </c>
      <c r="F1662" s="19">
        <v>0</v>
      </c>
      <c r="G1662" s="19">
        <v>0</v>
      </c>
      <c r="H1662" s="19">
        <v>0</v>
      </c>
      <c r="I1662" s="19">
        <v>0</v>
      </c>
      <c r="J1662" s="19">
        <v>0</v>
      </c>
      <c r="K1662" s="19">
        <v>0</v>
      </c>
      <c r="L1662" s="19">
        <v>0</v>
      </c>
      <c r="M1662" s="19">
        <v>0</v>
      </c>
      <c r="N1662" s="19">
        <v>0</v>
      </c>
      <c r="O1662" s="19">
        <v>0</v>
      </c>
      <c r="P1662" s="19">
        <v>0</v>
      </c>
      <c r="Q1662" s="19">
        <v>0</v>
      </c>
      <c r="R1662" s="19">
        <v>0</v>
      </c>
      <c r="S1662" s="1" t="s">
        <v>50</v>
      </c>
      <c r="T1662" s="1" t="s">
        <v>12</v>
      </c>
      <c r="U1662" t="str">
        <f>IFERROR(VLOOKUP(JRC_IDEES_powergen[[#This Row],[Headers]],sections[#All],1,FALSE),U1661)</f>
        <v>Total gross distributed heat production (GWh)</v>
      </c>
      <c r="V1662" t="str">
        <f>IFERROR(VLOOKUP(JRC_IDEES_powergen[[#This Row],[Headers]],ec[#All],3,FALSE),"")</f>
        <v/>
      </c>
      <c r="W1662" t="str">
        <f>VLOOKUP(MID(JRC_IDEES_powergen[[#This Row],[Source.Name]],25,2),Table5[#All],3,FALSE)</f>
        <v>Portugal</v>
      </c>
    </row>
    <row r="1663" spans="2:23" x14ac:dyDescent="0.25">
      <c r="B1663" t="str">
        <f t="shared" si="25"/>
        <v>Total gross distributed heat production (GWh) - 5542</v>
      </c>
      <c r="C1663" s="19">
        <v>0</v>
      </c>
      <c r="D1663" s="19">
        <v>0</v>
      </c>
      <c r="E1663" s="19">
        <v>0</v>
      </c>
      <c r="F1663" s="19">
        <v>0</v>
      </c>
      <c r="G1663" s="19">
        <v>0</v>
      </c>
      <c r="H1663" s="19">
        <v>0</v>
      </c>
      <c r="I1663" s="19">
        <v>0</v>
      </c>
      <c r="J1663" s="19">
        <v>0</v>
      </c>
      <c r="K1663" s="19">
        <v>0</v>
      </c>
      <c r="L1663" s="19">
        <v>0</v>
      </c>
      <c r="M1663" s="19">
        <v>0</v>
      </c>
      <c r="N1663" s="19">
        <v>0</v>
      </c>
      <c r="O1663" s="19">
        <v>0</v>
      </c>
      <c r="P1663" s="19">
        <v>0</v>
      </c>
      <c r="Q1663" s="19">
        <v>0</v>
      </c>
      <c r="R1663" s="19">
        <v>0</v>
      </c>
      <c r="S1663" s="1" t="s">
        <v>50</v>
      </c>
      <c r="T1663" s="1" t="s">
        <v>13</v>
      </c>
      <c r="U1663" t="str">
        <f>IFERROR(VLOOKUP(JRC_IDEES_powergen[[#This Row],[Headers]],sections[#All],1,FALSE),U1662)</f>
        <v>Total gross distributed heat production (GWh)</v>
      </c>
      <c r="V1663" t="str">
        <f>IFERROR(VLOOKUP(JRC_IDEES_powergen[[#This Row],[Headers]],ec[#All],3,FALSE),"")</f>
        <v>4100</v>
      </c>
      <c r="W1663" t="str">
        <f>VLOOKUP(MID(JRC_IDEES_powergen[[#This Row],[Source.Name]],25,2),Table5[#All],3,FALSE)</f>
        <v>Portugal</v>
      </c>
    </row>
    <row r="1664" spans="2:23" x14ac:dyDescent="0.25">
      <c r="B1664" t="str">
        <f t="shared" si="25"/>
        <v>Total gross distributed heat production (GWh) - 4200</v>
      </c>
      <c r="C1664" s="19">
        <v>0</v>
      </c>
      <c r="D1664" s="19">
        <v>0</v>
      </c>
      <c r="E1664" s="19">
        <v>0</v>
      </c>
      <c r="F1664" s="19">
        <v>0</v>
      </c>
      <c r="G1664" s="19">
        <v>0</v>
      </c>
      <c r="H1664" s="19">
        <v>0</v>
      </c>
      <c r="I1664" s="19">
        <v>0</v>
      </c>
      <c r="J1664" s="19">
        <v>0</v>
      </c>
      <c r="K1664" s="19">
        <v>0</v>
      </c>
      <c r="L1664" s="19">
        <v>0</v>
      </c>
      <c r="M1664" s="19">
        <v>0</v>
      </c>
      <c r="N1664" s="19">
        <v>0</v>
      </c>
      <c r="O1664" s="19">
        <v>0</v>
      </c>
      <c r="P1664" s="19">
        <v>0</v>
      </c>
      <c r="Q1664" s="19">
        <v>0</v>
      </c>
      <c r="R1664" s="19">
        <v>0</v>
      </c>
      <c r="S1664" s="1" t="s">
        <v>50</v>
      </c>
      <c r="T1664" s="1" t="s">
        <v>14</v>
      </c>
      <c r="U1664" t="str">
        <f>IFERROR(VLOOKUP(JRC_IDEES_powergen[[#This Row],[Headers]],sections[#All],1,FALSE),U1663)</f>
        <v>Total gross distributed heat production (GWh)</v>
      </c>
      <c r="V1664" t="str">
        <f>IFERROR(VLOOKUP(JRC_IDEES_powergen[[#This Row],[Headers]],ec[#All],3,FALSE),"")</f>
        <v>5542</v>
      </c>
      <c r="W1664" t="str">
        <f>VLOOKUP(MID(JRC_IDEES_powergen[[#This Row],[Source.Name]],25,2),Table5[#All],3,FALSE)</f>
        <v>Portugal</v>
      </c>
    </row>
    <row r="1665" spans="2:23" x14ac:dyDescent="0.25">
      <c r="B1665" t="str">
        <f t="shared" si="25"/>
        <v>Total gross distributed heat production (GWh) - 0</v>
      </c>
      <c r="C1665" s="19">
        <v>0</v>
      </c>
      <c r="D1665" s="19">
        <v>0</v>
      </c>
      <c r="E1665" s="19">
        <v>0</v>
      </c>
      <c r="F1665" s="19">
        <v>0</v>
      </c>
      <c r="G1665" s="19">
        <v>0</v>
      </c>
      <c r="H1665" s="19">
        <v>0</v>
      </c>
      <c r="I1665" s="19">
        <v>0</v>
      </c>
      <c r="J1665" s="19">
        <v>0</v>
      </c>
      <c r="K1665" s="19">
        <v>0</v>
      </c>
      <c r="L1665" s="19">
        <v>0</v>
      </c>
      <c r="M1665" s="19">
        <v>0</v>
      </c>
      <c r="N1665" s="19">
        <v>0</v>
      </c>
      <c r="O1665" s="19">
        <v>0</v>
      </c>
      <c r="P1665" s="19">
        <v>0</v>
      </c>
      <c r="Q1665" s="19">
        <v>0</v>
      </c>
      <c r="R1665" s="19">
        <v>0</v>
      </c>
      <c r="S1665" s="1" t="s">
        <v>50</v>
      </c>
      <c r="T1665" s="1" t="s">
        <v>15</v>
      </c>
      <c r="U1665" t="str">
        <f>IFERROR(VLOOKUP(JRC_IDEES_powergen[[#This Row],[Headers]],sections[#All],1,FALSE),U1664)</f>
        <v>Total gross distributed heat production (GWh)</v>
      </c>
      <c r="V1665" t="str">
        <f>IFERROR(VLOOKUP(JRC_IDEES_powergen[[#This Row],[Headers]],ec[#All],3,FALSE),"")</f>
        <v>4200</v>
      </c>
      <c r="W1665" t="str">
        <f>VLOOKUP(MID(JRC_IDEES_powergen[[#This Row],[Source.Name]],25,2),Table5[#All],3,FALSE)</f>
        <v>Portugal</v>
      </c>
    </row>
    <row r="1666" spans="2:23" x14ac:dyDescent="0.25">
      <c r="B1666" t="str">
        <f t="shared" si="25"/>
        <v>Total gross distributed heat production (GWh) - 5541</v>
      </c>
      <c r="C1666" s="19">
        <v>0</v>
      </c>
      <c r="D1666" s="19">
        <v>0</v>
      </c>
      <c r="E1666" s="19">
        <v>0</v>
      </c>
      <c r="F1666" s="19">
        <v>0</v>
      </c>
      <c r="G1666" s="19">
        <v>0</v>
      </c>
      <c r="H1666" s="19">
        <v>0</v>
      </c>
      <c r="I1666" s="19">
        <v>0</v>
      </c>
      <c r="J1666" s="19">
        <v>0</v>
      </c>
      <c r="K1666" s="19">
        <v>0</v>
      </c>
      <c r="L1666" s="19">
        <v>0</v>
      </c>
      <c r="M1666" s="19">
        <v>0</v>
      </c>
      <c r="N1666" s="19">
        <v>0</v>
      </c>
      <c r="O1666" s="19">
        <v>0</v>
      </c>
      <c r="P1666" s="19">
        <v>0</v>
      </c>
      <c r="Q1666" s="19">
        <v>0</v>
      </c>
      <c r="R1666" s="19">
        <v>0</v>
      </c>
      <c r="S1666" s="1" t="s">
        <v>50</v>
      </c>
      <c r="T1666" s="1" t="s">
        <v>16</v>
      </c>
      <c r="U1666" t="str">
        <f>IFERROR(VLOOKUP(JRC_IDEES_powergen[[#This Row],[Headers]],sections[#All],1,FALSE),U1665)</f>
        <v>Total gross distributed heat production (GWh)</v>
      </c>
      <c r="V1666">
        <f>IFERROR(VLOOKUP(JRC_IDEES_powergen[[#This Row],[Headers]],ec[#All],3,FALSE),"")</f>
        <v>0</v>
      </c>
      <c r="W1666" t="str">
        <f>VLOOKUP(MID(JRC_IDEES_powergen[[#This Row],[Source.Name]],25,2),Table5[#All],3,FALSE)</f>
        <v>Portugal</v>
      </c>
    </row>
    <row r="1667" spans="2:23" x14ac:dyDescent="0.25">
      <c r="B1667" t="str">
        <f t="shared" ref="B1667:B1730" si="26">IF(V1668&lt;&gt;"",U1668&amp;" - "&amp;V1668,"")</f>
        <v>Total gross distributed heat production (GWh) - 55431</v>
      </c>
      <c r="C1667" s="19">
        <v>0</v>
      </c>
      <c r="D1667" s="19">
        <v>0</v>
      </c>
      <c r="E1667" s="19">
        <v>0</v>
      </c>
      <c r="F1667" s="19">
        <v>0</v>
      </c>
      <c r="G1667" s="19">
        <v>0</v>
      </c>
      <c r="H1667" s="19">
        <v>0</v>
      </c>
      <c r="I1667" s="19">
        <v>0</v>
      </c>
      <c r="J1667" s="19">
        <v>0</v>
      </c>
      <c r="K1667" s="19">
        <v>0</v>
      </c>
      <c r="L1667" s="19">
        <v>0</v>
      </c>
      <c r="M1667" s="19">
        <v>0</v>
      </c>
      <c r="N1667" s="19">
        <v>0</v>
      </c>
      <c r="O1667" s="19">
        <v>0</v>
      </c>
      <c r="P1667" s="19">
        <v>0</v>
      </c>
      <c r="Q1667" s="19">
        <v>0</v>
      </c>
      <c r="R1667" s="19">
        <v>0</v>
      </c>
      <c r="S1667" s="1" t="s">
        <v>50</v>
      </c>
      <c r="T1667" s="1" t="s">
        <v>17</v>
      </c>
      <c r="U1667" t="str">
        <f>IFERROR(VLOOKUP(JRC_IDEES_powergen[[#This Row],[Headers]],sections[#All],1,FALSE),U1666)</f>
        <v>Total gross distributed heat production (GWh)</v>
      </c>
      <c r="V1667" t="str">
        <f>IFERROR(VLOOKUP(JRC_IDEES_powergen[[#This Row],[Headers]],ec[#All],3,FALSE),"")</f>
        <v>5541</v>
      </c>
      <c r="W1667" t="str">
        <f>VLOOKUP(MID(JRC_IDEES_powergen[[#This Row],[Source.Name]],25,2),Table5[#All],3,FALSE)</f>
        <v>Portugal</v>
      </c>
    </row>
    <row r="1668" spans="2:23" x14ac:dyDescent="0.25">
      <c r="B1668" t="str">
        <f t="shared" si="26"/>
        <v>Total gross distributed heat production (GWh) - 5545</v>
      </c>
      <c r="C1668" s="19">
        <v>0</v>
      </c>
      <c r="D1668" s="19">
        <v>0</v>
      </c>
      <c r="E1668" s="19">
        <v>0</v>
      </c>
      <c r="F1668" s="19">
        <v>0</v>
      </c>
      <c r="G1668" s="19">
        <v>0</v>
      </c>
      <c r="H1668" s="19">
        <v>0</v>
      </c>
      <c r="I1668" s="19">
        <v>0</v>
      </c>
      <c r="J1668" s="19">
        <v>0</v>
      </c>
      <c r="K1668" s="19">
        <v>0</v>
      </c>
      <c r="L1668" s="19">
        <v>0</v>
      </c>
      <c r="M1668" s="19">
        <v>0</v>
      </c>
      <c r="N1668" s="19">
        <v>0</v>
      </c>
      <c r="O1668" s="19">
        <v>0</v>
      </c>
      <c r="P1668" s="19">
        <v>0</v>
      </c>
      <c r="Q1668" s="19">
        <v>0</v>
      </c>
      <c r="R1668" s="19">
        <v>0</v>
      </c>
      <c r="S1668" s="1" t="s">
        <v>50</v>
      </c>
      <c r="T1668" s="1" t="s">
        <v>18</v>
      </c>
      <c r="U1668" t="str">
        <f>IFERROR(VLOOKUP(JRC_IDEES_powergen[[#This Row],[Headers]],sections[#All],1,FALSE),U1667)</f>
        <v>Total gross distributed heat production (GWh)</v>
      </c>
      <c r="V1668" t="str">
        <f>IFERROR(VLOOKUP(JRC_IDEES_powergen[[#This Row],[Headers]],ec[#All],3,FALSE),"")</f>
        <v>55431</v>
      </c>
      <c r="W1668" t="str">
        <f>VLOOKUP(MID(JRC_IDEES_powergen[[#This Row],[Source.Name]],25,2),Table5[#All],3,FALSE)</f>
        <v>Portugal</v>
      </c>
    </row>
    <row r="1669" spans="2:23" x14ac:dyDescent="0.25">
      <c r="B1669" t="str">
        <f t="shared" si="26"/>
        <v>Total gross distributed heat production (GWh) - 0</v>
      </c>
      <c r="C1669" s="19">
        <v>0</v>
      </c>
      <c r="D1669" s="19">
        <v>0</v>
      </c>
      <c r="E1669" s="19">
        <v>0</v>
      </c>
      <c r="F1669" s="19">
        <v>0</v>
      </c>
      <c r="G1669" s="19">
        <v>0</v>
      </c>
      <c r="H1669" s="19">
        <v>0</v>
      </c>
      <c r="I1669" s="19">
        <v>0</v>
      </c>
      <c r="J1669" s="19">
        <v>0</v>
      </c>
      <c r="K1669" s="19">
        <v>0</v>
      </c>
      <c r="L1669" s="19">
        <v>0</v>
      </c>
      <c r="M1669" s="19">
        <v>0</v>
      </c>
      <c r="N1669" s="19">
        <v>0</v>
      </c>
      <c r="O1669" s="19">
        <v>0</v>
      </c>
      <c r="P1669" s="19">
        <v>0</v>
      </c>
      <c r="Q1669" s="19">
        <v>0</v>
      </c>
      <c r="R1669" s="19">
        <v>0</v>
      </c>
      <c r="S1669" s="1" t="s">
        <v>50</v>
      </c>
      <c r="T1669" s="1" t="s">
        <v>19</v>
      </c>
      <c r="U1669" t="str">
        <f>IFERROR(VLOOKUP(JRC_IDEES_powergen[[#This Row],[Headers]],sections[#All],1,FALSE),U1668)</f>
        <v>Total gross distributed heat production (GWh)</v>
      </c>
      <c r="V1669" t="str">
        <f>IFERROR(VLOOKUP(JRC_IDEES_powergen[[#This Row],[Headers]],ec[#All],3,FALSE),"")</f>
        <v>5545</v>
      </c>
      <c r="W1669" t="str">
        <f>VLOOKUP(MID(JRC_IDEES_powergen[[#This Row],[Source.Name]],25,2),Table5[#All],3,FALSE)</f>
        <v>Portugal</v>
      </c>
    </row>
    <row r="1670" spans="2:23" x14ac:dyDescent="0.25">
      <c r="B1670" t="str">
        <f t="shared" si="26"/>
        <v>Total gross distributed heat production (GWh) - 7100</v>
      </c>
      <c r="C1670" s="19">
        <v>0</v>
      </c>
      <c r="D1670" s="19">
        <v>0</v>
      </c>
      <c r="E1670" s="19">
        <v>0</v>
      </c>
      <c r="F1670" s="19">
        <v>0</v>
      </c>
      <c r="G1670" s="19">
        <v>0</v>
      </c>
      <c r="H1670" s="19">
        <v>0</v>
      </c>
      <c r="I1670" s="19">
        <v>0</v>
      </c>
      <c r="J1670" s="19">
        <v>0</v>
      </c>
      <c r="K1670" s="19">
        <v>0</v>
      </c>
      <c r="L1670" s="19">
        <v>0</v>
      </c>
      <c r="M1670" s="19">
        <v>0</v>
      </c>
      <c r="N1670" s="19">
        <v>0</v>
      </c>
      <c r="O1670" s="19">
        <v>0</v>
      </c>
      <c r="P1670" s="19">
        <v>0</v>
      </c>
      <c r="Q1670" s="19">
        <v>0</v>
      </c>
      <c r="R1670" s="19">
        <v>0</v>
      </c>
      <c r="S1670" s="1" t="s">
        <v>50</v>
      </c>
      <c r="T1670" s="1" t="s">
        <v>20</v>
      </c>
      <c r="U1670" t="str">
        <f>IFERROR(VLOOKUP(JRC_IDEES_powergen[[#This Row],[Headers]],sections[#All],1,FALSE),U1669)</f>
        <v>Total gross distributed heat production (GWh)</v>
      </c>
      <c r="V1670">
        <f>IFERROR(VLOOKUP(JRC_IDEES_powergen[[#This Row],[Headers]],ec[#All],3,FALSE),"")</f>
        <v>0</v>
      </c>
      <c r="W1670" t="str">
        <f>VLOOKUP(MID(JRC_IDEES_powergen[[#This Row],[Source.Name]],25,2),Table5[#All],3,FALSE)</f>
        <v>Portugal</v>
      </c>
    </row>
    <row r="1671" spans="2:23" x14ac:dyDescent="0.25">
      <c r="B1671" t="str">
        <f t="shared" si="26"/>
        <v>Total gross distributed heat production (GWh) - 55432</v>
      </c>
      <c r="C1671" s="19">
        <v>0</v>
      </c>
      <c r="D1671" s="19">
        <v>0</v>
      </c>
      <c r="E1671" s="19">
        <v>0</v>
      </c>
      <c r="F1671" s="19">
        <v>0</v>
      </c>
      <c r="G1671" s="19">
        <v>0</v>
      </c>
      <c r="H1671" s="19">
        <v>0</v>
      </c>
      <c r="I1671" s="19">
        <v>0</v>
      </c>
      <c r="J1671" s="19">
        <v>0</v>
      </c>
      <c r="K1671" s="19">
        <v>0</v>
      </c>
      <c r="L1671" s="19">
        <v>0</v>
      </c>
      <c r="M1671" s="19">
        <v>0</v>
      </c>
      <c r="N1671" s="19">
        <v>0</v>
      </c>
      <c r="O1671" s="19">
        <v>0</v>
      </c>
      <c r="P1671" s="19">
        <v>0</v>
      </c>
      <c r="Q1671" s="19">
        <v>0</v>
      </c>
      <c r="R1671" s="19">
        <v>0</v>
      </c>
      <c r="S1671" s="1" t="s">
        <v>50</v>
      </c>
      <c r="T1671" s="1" t="s">
        <v>21</v>
      </c>
      <c r="U1671" t="str">
        <f>IFERROR(VLOOKUP(JRC_IDEES_powergen[[#This Row],[Headers]],sections[#All],1,FALSE),U1670)</f>
        <v>Total gross distributed heat production (GWh)</v>
      </c>
      <c r="V1671" t="str">
        <f>IFERROR(VLOOKUP(JRC_IDEES_powergen[[#This Row],[Headers]],ec[#All],3,FALSE),"")</f>
        <v>7100</v>
      </c>
      <c r="W1671" t="str">
        <f>VLOOKUP(MID(JRC_IDEES_powergen[[#This Row],[Source.Name]],25,2),Table5[#All],3,FALSE)</f>
        <v>Portugal</v>
      </c>
    </row>
    <row r="1672" spans="2:23" x14ac:dyDescent="0.25">
      <c r="B1672" t="str">
        <f t="shared" si="26"/>
        <v>Total gross distributed heat production (GWh) - 5532</v>
      </c>
      <c r="C1672" s="19">
        <v>0</v>
      </c>
      <c r="D1672" s="19">
        <v>0</v>
      </c>
      <c r="E1672" s="19">
        <v>0</v>
      </c>
      <c r="F1672" s="19">
        <v>0</v>
      </c>
      <c r="G1672" s="19">
        <v>0</v>
      </c>
      <c r="H1672" s="19">
        <v>0</v>
      </c>
      <c r="I1672" s="19">
        <v>0</v>
      </c>
      <c r="J1672" s="19">
        <v>0</v>
      </c>
      <c r="K1672" s="19">
        <v>0</v>
      </c>
      <c r="L1672" s="19">
        <v>0</v>
      </c>
      <c r="M1672" s="19">
        <v>0</v>
      </c>
      <c r="N1672" s="19">
        <v>0</v>
      </c>
      <c r="O1672" s="19">
        <v>0</v>
      </c>
      <c r="P1672" s="19">
        <v>0</v>
      </c>
      <c r="Q1672" s="19">
        <v>0</v>
      </c>
      <c r="R1672" s="19">
        <v>0</v>
      </c>
      <c r="S1672" s="1" t="s">
        <v>50</v>
      </c>
      <c r="T1672" s="1" t="s">
        <v>22</v>
      </c>
      <c r="U1672" t="str">
        <f>IFERROR(VLOOKUP(JRC_IDEES_powergen[[#This Row],[Headers]],sections[#All],1,FALSE),U1671)</f>
        <v>Total gross distributed heat production (GWh)</v>
      </c>
      <c r="V1672" t="str">
        <f>IFERROR(VLOOKUP(JRC_IDEES_powergen[[#This Row],[Headers]],ec[#All],3,FALSE),"")</f>
        <v>55432</v>
      </c>
      <c r="W1672" t="str">
        <f>VLOOKUP(MID(JRC_IDEES_powergen[[#This Row],[Source.Name]],25,2),Table5[#All],3,FALSE)</f>
        <v>Portugal</v>
      </c>
    </row>
    <row r="1673" spans="2:23" x14ac:dyDescent="0.25">
      <c r="B1673" t="str">
        <f t="shared" si="26"/>
        <v>Total gross distributed heat production (GWh) - 5550</v>
      </c>
      <c r="C1673" s="19">
        <v>0</v>
      </c>
      <c r="D1673" s="19">
        <v>0</v>
      </c>
      <c r="E1673" s="19">
        <v>0</v>
      </c>
      <c r="F1673" s="19">
        <v>0</v>
      </c>
      <c r="G1673" s="19">
        <v>0</v>
      </c>
      <c r="H1673" s="19">
        <v>0</v>
      </c>
      <c r="I1673" s="19">
        <v>0</v>
      </c>
      <c r="J1673" s="19">
        <v>0</v>
      </c>
      <c r="K1673" s="19">
        <v>0</v>
      </c>
      <c r="L1673" s="19">
        <v>0</v>
      </c>
      <c r="M1673" s="19">
        <v>0</v>
      </c>
      <c r="N1673" s="19">
        <v>0</v>
      </c>
      <c r="O1673" s="19">
        <v>0</v>
      </c>
      <c r="P1673" s="19">
        <v>0</v>
      </c>
      <c r="Q1673" s="19">
        <v>0</v>
      </c>
      <c r="R1673" s="19">
        <v>0</v>
      </c>
      <c r="S1673" s="1" t="s">
        <v>50</v>
      </c>
      <c r="T1673" s="1" t="s">
        <v>23</v>
      </c>
      <c r="U1673" t="str">
        <f>IFERROR(VLOOKUP(JRC_IDEES_powergen[[#This Row],[Headers]],sections[#All],1,FALSE),U1672)</f>
        <v>Total gross distributed heat production (GWh)</v>
      </c>
      <c r="V1673" t="str">
        <f>IFERROR(VLOOKUP(JRC_IDEES_powergen[[#This Row],[Headers]],ec[#All],3,FALSE),"")</f>
        <v>5532</v>
      </c>
      <c r="W1673" t="str">
        <f>VLOOKUP(MID(JRC_IDEES_powergen[[#This Row],[Source.Name]],25,2),Table5[#All],3,FALSE)</f>
        <v>Portugal</v>
      </c>
    </row>
    <row r="1674" spans="2:23" x14ac:dyDescent="0.25">
      <c r="B1674" t="str">
        <f t="shared" si="26"/>
        <v>Total gross distributed heat production (GWh) - 99998</v>
      </c>
      <c r="C1674" s="19">
        <v>0</v>
      </c>
      <c r="D1674" s="19">
        <v>0</v>
      </c>
      <c r="E1674" s="19">
        <v>0</v>
      </c>
      <c r="F1674" s="19">
        <v>0</v>
      </c>
      <c r="G1674" s="19">
        <v>0</v>
      </c>
      <c r="H1674" s="19">
        <v>0</v>
      </c>
      <c r="I1674" s="19">
        <v>0</v>
      </c>
      <c r="J1674" s="19">
        <v>0</v>
      </c>
      <c r="K1674" s="19">
        <v>0</v>
      </c>
      <c r="L1674" s="19">
        <v>0</v>
      </c>
      <c r="M1674" s="19">
        <v>0</v>
      </c>
      <c r="N1674" s="19">
        <v>0</v>
      </c>
      <c r="O1674" s="19">
        <v>0</v>
      </c>
      <c r="P1674" s="19">
        <v>0</v>
      </c>
      <c r="Q1674" s="19">
        <v>0</v>
      </c>
      <c r="R1674" s="19">
        <v>0</v>
      </c>
      <c r="S1674" s="1" t="s">
        <v>50</v>
      </c>
      <c r="T1674" s="1" t="s">
        <v>24</v>
      </c>
      <c r="U1674" t="str">
        <f>IFERROR(VLOOKUP(JRC_IDEES_powergen[[#This Row],[Headers]],sections[#All],1,FALSE),U1673)</f>
        <v>Total gross distributed heat production (GWh)</v>
      </c>
      <c r="V1674" t="str">
        <f>IFERROR(VLOOKUP(JRC_IDEES_powergen[[#This Row],[Headers]],ec[#All],3,FALSE),"")</f>
        <v>5550</v>
      </c>
      <c r="W1674" t="str">
        <f>VLOOKUP(MID(JRC_IDEES_powergen[[#This Row],[Source.Name]],25,2),Table5[#All],3,FALSE)</f>
        <v>Portugal</v>
      </c>
    </row>
    <row r="1675" spans="2:23" x14ac:dyDescent="0.25">
      <c r="B1675" t="str">
        <f t="shared" si="26"/>
        <v>Total gross distributed heat production (GWh) - 99999</v>
      </c>
      <c r="C1675" s="19">
        <v>0</v>
      </c>
      <c r="D1675" s="19">
        <v>0</v>
      </c>
      <c r="E1675" s="19">
        <v>0</v>
      </c>
      <c r="F1675" s="19">
        <v>0</v>
      </c>
      <c r="G1675" s="19">
        <v>0</v>
      </c>
      <c r="H1675" s="19">
        <v>0</v>
      </c>
      <c r="I1675" s="19">
        <v>0</v>
      </c>
      <c r="J1675" s="19">
        <v>0</v>
      </c>
      <c r="K1675" s="19">
        <v>0</v>
      </c>
      <c r="L1675" s="19">
        <v>0</v>
      </c>
      <c r="M1675" s="19">
        <v>0</v>
      </c>
      <c r="N1675" s="19">
        <v>0</v>
      </c>
      <c r="O1675" s="19">
        <v>0</v>
      </c>
      <c r="P1675" s="19">
        <v>0</v>
      </c>
      <c r="Q1675" s="19">
        <v>0</v>
      </c>
      <c r="R1675" s="19">
        <v>0</v>
      </c>
      <c r="S1675" s="1" t="s">
        <v>50</v>
      </c>
      <c r="T1675" s="1" t="s">
        <v>25</v>
      </c>
      <c r="U1675" t="str">
        <f>IFERROR(VLOOKUP(JRC_IDEES_powergen[[#This Row],[Headers]],sections[#All],1,FALSE),U1674)</f>
        <v>Total gross distributed heat production (GWh)</v>
      </c>
      <c r="V1675" t="str">
        <f>IFERROR(VLOOKUP(JRC_IDEES_powergen[[#This Row],[Headers]],ec[#All],3,FALSE),"")</f>
        <v>99998</v>
      </c>
      <c r="W1675" t="str">
        <f>VLOOKUP(MID(JRC_IDEES_powergen[[#This Row],[Source.Name]],25,2),Table5[#All],3,FALSE)</f>
        <v>Portugal</v>
      </c>
    </row>
    <row r="1676" spans="2:23" x14ac:dyDescent="0.25">
      <c r="B1676" t="str">
        <f t="shared" si="26"/>
        <v/>
      </c>
      <c r="C1676" s="19">
        <v>0</v>
      </c>
      <c r="D1676" s="19">
        <v>0</v>
      </c>
      <c r="E1676" s="19">
        <v>0</v>
      </c>
      <c r="F1676" s="19">
        <v>0</v>
      </c>
      <c r="G1676" s="19">
        <v>0</v>
      </c>
      <c r="H1676" s="19">
        <v>0</v>
      </c>
      <c r="I1676" s="19">
        <v>0</v>
      </c>
      <c r="J1676" s="19">
        <v>0</v>
      </c>
      <c r="K1676" s="19">
        <v>0</v>
      </c>
      <c r="L1676" s="19">
        <v>0</v>
      </c>
      <c r="M1676" s="19">
        <v>0</v>
      </c>
      <c r="N1676" s="19">
        <v>0</v>
      </c>
      <c r="O1676" s="19">
        <v>0</v>
      </c>
      <c r="P1676" s="19">
        <v>0</v>
      </c>
      <c r="Q1676" s="19">
        <v>0</v>
      </c>
      <c r="R1676" s="19">
        <v>0</v>
      </c>
      <c r="S1676" s="1" t="s">
        <v>50</v>
      </c>
      <c r="T1676" s="1" t="s">
        <v>26</v>
      </c>
      <c r="U1676" t="str">
        <f>IFERROR(VLOOKUP(JRC_IDEES_powergen[[#This Row],[Headers]],sections[#All],1,FALSE),U1675)</f>
        <v>Total gross distributed heat production (GWh)</v>
      </c>
      <c r="V1676" t="str">
        <f>IFERROR(VLOOKUP(JRC_IDEES_powergen[[#This Row],[Headers]],ec[#All],3,FALSE),"")</f>
        <v>99999</v>
      </c>
      <c r="W1676" t="str">
        <f>VLOOKUP(MID(JRC_IDEES_powergen[[#This Row],[Source.Name]],25,2),Table5[#All],3,FALSE)</f>
        <v>Portugal</v>
      </c>
    </row>
    <row r="1677" spans="2:23" x14ac:dyDescent="0.25">
      <c r="B1677" t="str">
        <f t="shared" si="26"/>
        <v/>
      </c>
      <c r="C1677" s="19"/>
      <c r="D1677" s="19"/>
      <c r="E1677" s="19"/>
      <c r="F1677" s="19"/>
      <c r="G1677" s="19"/>
      <c r="H1677" s="19"/>
      <c r="I1677" s="19"/>
      <c r="J1677" s="19"/>
      <c r="K1677" s="19"/>
      <c r="L1677" s="19"/>
      <c r="M1677" s="19"/>
      <c r="N1677" s="19"/>
      <c r="O1677" s="19"/>
      <c r="P1677" s="19"/>
      <c r="Q1677" s="19"/>
      <c r="R1677" s="19"/>
      <c r="S1677" s="1" t="s">
        <v>50</v>
      </c>
      <c r="T1677" s="1"/>
      <c r="U1677" t="str">
        <f>IFERROR(VLOOKUP(JRC_IDEES_powergen[[#This Row],[Headers]],sections[#All],1,FALSE),U1676)</f>
        <v>Total gross distributed heat production (GWh)</v>
      </c>
      <c r="V1677" t="str">
        <f>IFERROR(VLOOKUP(JRC_IDEES_powergen[[#This Row],[Headers]],ec[#All],3,FALSE),"")</f>
        <v/>
      </c>
      <c r="W1677" t="str">
        <f>VLOOKUP(MID(JRC_IDEES_powergen[[#This Row],[Source.Name]],25,2),Table5[#All],3,FALSE)</f>
        <v>Portugal</v>
      </c>
    </row>
    <row r="1678" spans="2:23" x14ac:dyDescent="0.25">
      <c r="B1678" t="str">
        <f t="shared" si="26"/>
        <v>Transformation input (ktoe) - 0</v>
      </c>
      <c r="C1678" s="19">
        <v>0</v>
      </c>
      <c r="D1678" s="19">
        <v>0</v>
      </c>
      <c r="E1678" s="19">
        <v>0</v>
      </c>
      <c r="F1678" s="19">
        <v>0</v>
      </c>
      <c r="G1678" s="19">
        <v>0</v>
      </c>
      <c r="H1678" s="19">
        <v>0</v>
      </c>
      <c r="I1678" s="19">
        <v>0</v>
      </c>
      <c r="J1678" s="19">
        <v>0</v>
      </c>
      <c r="K1678" s="19">
        <v>0</v>
      </c>
      <c r="L1678" s="19">
        <v>0</v>
      </c>
      <c r="M1678" s="19">
        <v>0</v>
      </c>
      <c r="N1678" s="19">
        <v>0</v>
      </c>
      <c r="O1678" s="19">
        <v>0</v>
      </c>
      <c r="P1678" s="19">
        <v>0</v>
      </c>
      <c r="Q1678" s="19">
        <v>0</v>
      </c>
      <c r="R1678" s="19">
        <v>0</v>
      </c>
      <c r="S1678" s="1" t="s">
        <v>50</v>
      </c>
      <c r="T1678" s="1" t="s">
        <v>27</v>
      </c>
      <c r="U1678" t="str">
        <f>IFERROR(VLOOKUP(JRC_IDEES_powergen[[#This Row],[Headers]],sections[#All],1,FALSE),U1677)</f>
        <v>Transformation input (ktoe)</v>
      </c>
      <c r="V1678" t="str">
        <f>IFERROR(VLOOKUP(JRC_IDEES_powergen[[#This Row],[Headers]],ec[#All],3,FALSE),"")</f>
        <v/>
      </c>
      <c r="W1678" t="str">
        <f>VLOOKUP(MID(JRC_IDEES_powergen[[#This Row],[Source.Name]],25,2),Table5[#All],3,FALSE)</f>
        <v>Portugal</v>
      </c>
    </row>
    <row r="1679" spans="2:23" x14ac:dyDescent="0.25">
      <c r="B1679" t="str">
        <f t="shared" si="26"/>
        <v>Transformation input (ktoe) - 2100</v>
      </c>
      <c r="C1679" s="19">
        <v>0</v>
      </c>
      <c r="D1679" s="19">
        <v>0</v>
      </c>
      <c r="E1679" s="19">
        <v>0</v>
      </c>
      <c r="F1679" s="19">
        <v>0</v>
      </c>
      <c r="G1679" s="19">
        <v>0</v>
      </c>
      <c r="H1679" s="19">
        <v>0</v>
      </c>
      <c r="I1679" s="19">
        <v>0</v>
      </c>
      <c r="J1679" s="19">
        <v>0</v>
      </c>
      <c r="K1679" s="19">
        <v>0</v>
      </c>
      <c r="L1679" s="19">
        <v>0</v>
      </c>
      <c r="M1679" s="19">
        <v>0</v>
      </c>
      <c r="N1679" s="19">
        <v>0</v>
      </c>
      <c r="O1679" s="19">
        <v>0</v>
      </c>
      <c r="P1679" s="19">
        <v>0</v>
      </c>
      <c r="Q1679" s="19">
        <v>0</v>
      </c>
      <c r="R1679" s="19">
        <v>0</v>
      </c>
      <c r="S1679" s="1" t="s">
        <v>50</v>
      </c>
      <c r="T1679" s="1" t="s">
        <v>4</v>
      </c>
      <c r="U1679" t="str">
        <f>IFERROR(VLOOKUP(JRC_IDEES_powergen[[#This Row],[Headers]],sections[#All],1,FALSE),U1678)</f>
        <v>Transformation input (ktoe)</v>
      </c>
      <c r="V1679">
        <f>IFERROR(VLOOKUP(JRC_IDEES_powergen[[#This Row],[Headers]],ec[#All],3,FALSE),"")</f>
        <v>0</v>
      </c>
      <c r="W1679" t="str">
        <f>VLOOKUP(MID(JRC_IDEES_powergen[[#This Row],[Source.Name]],25,2),Table5[#All],3,FALSE)</f>
        <v>Portugal</v>
      </c>
    </row>
    <row r="1680" spans="2:23" x14ac:dyDescent="0.25">
      <c r="B1680" t="str">
        <f t="shared" si="26"/>
        <v>Transformation input (ktoe) - 2200</v>
      </c>
      <c r="C1680" s="19">
        <v>0</v>
      </c>
      <c r="D1680" s="19">
        <v>0</v>
      </c>
      <c r="E1680" s="19">
        <v>0</v>
      </c>
      <c r="F1680" s="19">
        <v>0</v>
      </c>
      <c r="G1680" s="19">
        <v>0</v>
      </c>
      <c r="H1680" s="19">
        <v>0</v>
      </c>
      <c r="I1680" s="19">
        <v>0</v>
      </c>
      <c r="J1680" s="19">
        <v>0</v>
      </c>
      <c r="K1680" s="19">
        <v>0</v>
      </c>
      <c r="L1680" s="19">
        <v>0</v>
      </c>
      <c r="M1680" s="19">
        <v>0</v>
      </c>
      <c r="N1680" s="19">
        <v>0</v>
      </c>
      <c r="O1680" s="19">
        <v>0</v>
      </c>
      <c r="P1680" s="19">
        <v>0</v>
      </c>
      <c r="Q1680" s="19">
        <v>0</v>
      </c>
      <c r="R1680" s="19">
        <v>0</v>
      </c>
      <c r="S1680" s="1" t="s">
        <v>50</v>
      </c>
      <c r="T1680" s="1" t="s">
        <v>5</v>
      </c>
      <c r="U1680" t="str">
        <f>IFERROR(VLOOKUP(JRC_IDEES_powergen[[#This Row],[Headers]],sections[#All],1,FALSE),U1679)</f>
        <v>Transformation input (ktoe)</v>
      </c>
      <c r="V1680" t="str">
        <f>IFERROR(VLOOKUP(JRC_IDEES_powergen[[#This Row],[Headers]],ec[#All],3,FALSE),"")</f>
        <v>2100</v>
      </c>
      <c r="W1680" t="str">
        <f>VLOOKUP(MID(JRC_IDEES_powergen[[#This Row],[Source.Name]],25,2),Table5[#All],3,FALSE)</f>
        <v>Portugal</v>
      </c>
    </row>
    <row r="1681" spans="2:23" x14ac:dyDescent="0.25">
      <c r="B1681" t="str">
        <f t="shared" si="26"/>
        <v>Transformation input (ktoe) - 3210</v>
      </c>
      <c r="C1681" s="19">
        <v>0</v>
      </c>
      <c r="D1681" s="19">
        <v>0</v>
      </c>
      <c r="E1681" s="19">
        <v>0</v>
      </c>
      <c r="F1681" s="19">
        <v>0</v>
      </c>
      <c r="G1681" s="19">
        <v>0</v>
      </c>
      <c r="H1681" s="19">
        <v>0</v>
      </c>
      <c r="I1681" s="19">
        <v>0</v>
      </c>
      <c r="J1681" s="19">
        <v>0</v>
      </c>
      <c r="K1681" s="19">
        <v>0</v>
      </c>
      <c r="L1681" s="19">
        <v>0</v>
      </c>
      <c r="M1681" s="19">
        <v>0</v>
      </c>
      <c r="N1681" s="19">
        <v>0</v>
      </c>
      <c r="O1681" s="19">
        <v>0</v>
      </c>
      <c r="P1681" s="19">
        <v>0</v>
      </c>
      <c r="Q1681" s="19">
        <v>0</v>
      </c>
      <c r="R1681" s="19">
        <v>0</v>
      </c>
      <c r="S1681" s="1" t="s">
        <v>50</v>
      </c>
      <c r="T1681" s="1" t="s">
        <v>6</v>
      </c>
      <c r="U1681" t="str">
        <f>IFERROR(VLOOKUP(JRC_IDEES_powergen[[#This Row],[Headers]],sections[#All],1,FALSE),U1680)</f>
        <v>Transformation input (ktoe)</v>
      </c>
      <c r="V1681" t="str">
        <f>IFERROR(VLOOKUP(JRC_IDEES_powergen[[#This Row],[Headers]],ec[#All],3,FALSE),"")</f>
        <v>2200</v>
      </c>
      <c r="W1681" t="str">
        <f>VLOOKUP(MID(JRC_IDEES_powergen[[#This Row],[Source.Name]],25,2),Table5[#All],3,FALSE)</f>
        <v>Portugal</v>
      </c>
    </row>
    <row r="1682" spans="2:23" x14ac:dyDescent="0.25">
      <c r="B1682" t="str">
        <f t="shared" si="26"/>
        <v>Transformation input (ktoe) - 3260</v>
      </c>
      <c r="C1682" s="19">
        <v>0</v>
      </c>
      <c r="D1682" s="19">
        <v>0</v>
      </c>
      <c r="E1682" s="19">
        <v>0</v>
      </c>
      <c r="F1682" s="19">
        <v>0</v>
      </c>
      <c r="G1682" s="19">
        <v>0</v>
      </c>
      <c r="H1682" s="19">
        <v>0</v>
      </c>
      <c r="I1682" s="19">
        <v>0</v>
      </c>
      <c r="J1682" s="19">
        <v>0</v>
      </c>
      <c r="K1682" s="19">
        <v>0</v>
      </c>
      <c r="L1682" s="19">
        <v>0</v>
      </c>
      <c r="M1682" s="19">
        <v>0</v>
      </c>
      <c r="N1682" s="19">
        <v>0</v>
      </c>
      <c r="O1682" s="19">
        <v>0</v>
      </c>
      <c r="P1682" s="19">
        <v>0</v>
      </c>
      <c r="Q1682" s="19">
        <v>0</v>
      </c>
      <c r="R1682" s="19">
        <v>0</v>
      </c>
      <c r="S1682" s="1" t="s">
        <v>50</v>
      </c>
      <c r="T1682" s="1" t="s">
        <v>7</v>
      </c>
      <c r="U1682" t="str">
        <f>IFERROR(VLOOKUP(JRC_IDEES_powergen[[#This Row],[Headers]],sections[#All],1,FALSE),U1681)</f>
        <v>Transformation input (ktoe)</v>
      </c>
      <c r="V1682" t="str">
        <f>IFERROR(VLOOKUP(JRC_IDEES_powergen[[#This Row],[Headers]],ec[#All],3,FALSE),"")</f>
        <v>3210</v>
      </c>
      <c r="W1682" t="str">
        <f>VLOOKUP(MID(JRC_IDEES_powergen[[#This Row],[Source.Name]],25,2),Table5[#All],3,FALSE)</f>
        <v>Portugal</v>
      </c>
    </row>
    <row r="1683" spans="2:23" x14ac:dyDescent="0.25">
      <c r="B1683" t="str">
        <f t="shared" si="26"/>
        <v>Transformation input (ktoe) - 0</v>
      </c>
      <c r="C1683" s="19">
        <v>0</v>
      </c>
      <c r="D1683" s="19">
        <v>0</v>
      </c>
      <c r="E1683" s="19">
        <v>0</v>
      </c>
      <c r="F1683" s="19">
        <v>0</v>
      </c>
      <c r="G1683" s="19">
        <v>0</v>
      </c>
      <c r="H1683" s="19">
        <v>0</v>
      </c>
      <c r="I1683" s="19">
        <v>0</v>
      </c>
      <c r="J1683" s="19">
        <v>0</v>
      </c>
      <c r="K1683" s="19">
        <v>0</v>
      </c>
      <c r="L1683" s="19">
        <v>0</v>
      </c>
      <c r="M1683" s="19">
        <v>0</v>
      </c>
      <c r="N1683" s="19">
        <v>0</v>
      </c>
      <c r="O1683" s="19">
        <v>0</v>
      </c>
      <c r="P1683" s="19">
        <v>0</v>
      </c>
      <c r="Q1683" s="19">
        <v>0</v>
      </c>
      <c r="R1683" s="19">
        <v>0</v>
      </c>
      <c r="S1683" s="1" t="s">
        <v>50</v>
      </c>
      <c r="T1683" s="1" t="s">
        <v>8</v>
      </c>
      <c r="U1683" t="str">
        <f>IFERROR(VLOOKUP(JRC_IDEES_powergen[[#This Row],[Headers]],sections[#All],1,FALSE),U1682)</f>
        <v>Transformation input (ktoe)</v>
      </c>
      <c r="V1683" t="str">
        <f>IFERROR(VLOOKUP(JRC_IDEES_powergen[[#This Row],[Headers]],ec[#All],3,FALSE),"")</f>
        <v>3260</v>
      </c>
      <c r="W1683" t="str">
        <f>VLOOKUP(MID(JRC_IDEES_powergen[[#This Row],[Source.Name]],25,2),Table5[#All],3,FALSE)</f>
        <v>Portugal</v>
      </c>
    </row>
    <row r="1684" spans="2:23" x14ac:dyDescent="0.25">
      <c r="B1684" t="str">
        <f t="shared" si="26"/>
        <v>Transformation input (ktoe) - 3270A</v>
      </c>
      <c r="C1684" s="19">
        <v>0</v>
      </c>
      <c r="D1684" s="19">
        <v>0</v>
      </c>
      <c r="E1684" s="19">
        <v>0</v>
      </c>
      <c r="F1684" s="19">
        <v>0</v>
      </c>
      <c r="G1684" s="19">
        <v>0</v>
      </c>
      <c r="H1684" s="19">
        <v>0</v>
      </c>
      <c r="I1684" s="19">
        <v>0</v>
      </c>
      <c r="J1684" s="19">
        <v>0</v>
      </c>
      <c r="K1684" s="19">
        <v>0</v>
      </c>
      <c r="L1684" s="19">
        <v>0</v>
      </c>
      <c r="M1684" s="19">
        <v>0</v>
      </c>
      <c r="N1684" s="19">
        <v>0</v>
      </c>
      <c r="O1684" s="19">
        <v>0</v>
      </c>
      <c r="P1684" s="19">
        <v>0</v>
      </c>
      <c r="Q1684" s="19">
        <v>0</v>
      </c>
      <c r="R1684" s="19">
        <v>0</v>
      </c>
      <c r="S1684" s="1" t="s">
        <v>50</v>
      </c>
      <c r="T1684" s="1" t="s">
        <v>9</v>
      </c>
      <c r="U1684" t="str">
        <f>IFERROR(VLOOKUP(JRC_IDEES_powergen[[#This Row],[Headers]],sections[#All],1,FALSE),U1683)</f>
        <v>Transformation input (ktoe)</v>
      </c>
      <c r="V1684">
        <f>IFERROR(VLOOKUP(JRC_IDEES_powergen[[#This Row],[Headers]],ec[#All],3,FALSE),"")</f>
        <v>0</v>
      </c>
      <c r="W1684" t="str">
        <f>VLOOKUP(MID(JRC_IDEES_powergen[[#This Row],[Source.Name]],25,2),Table5[#All],3,FALSE)</f>
        <v>Portugal</v>
      </c>
    </row>
    <row r="1685" spans="2:23" x14ac:dyDescent="0.25">
      <c r="B1685" t="str">
        <f t="shared" si="26"/>
        <v>Transformation input (ktoe) - 3280</v>
      </c>
      <c r="C1685" s="19">
        <v>0</v>
      </c>
      <c r="D1685" s="19">
        <v>0</v>
      </c>
      <c r="E1685" s="19">
        <v>0</v>
      </c>
      <c r="F1685" s="19">
        <v>0</v>
      </c>
      <c r="G1685" s="19">
        <v>0</v>
      </c>
      <c r="H1685" s="19">
        <v>0</v>
      </c>
      <c r="I1685" s="19">
        <v>0</v>
      </c>
      <c r="J1685" s="19">
        <v>0</v>
      </c>
      <c r="K1685" s="19">
        <v>0</v>
      </c>
      <c r="L1685" s="19">
        <v>0</v>
      </c>
      <c r="M1685" s="19">
        <v>0</v>
      </c>
      <c r="N1685" s="19">
        <v>0</v>
      </c>
      <c r="O1685" s="19">
        <v>0</v>
      </c>
      <c r="P1685" s="19">
        <v>0</v>
      </c>
      <c r="Q1685" s="19">
        <v>0</v>
      </c>
      <c r="R1685" s="19">
        <v>0</v>
      </c>
      <c r="S1685" s="1" t="s">
        <v>50</v>
      </c>
      <c r="T1685" s="1" t="s">
        <v>10</v>
      </c>
      <c r="U1685" t="str">
        <f>IFERROR(VLOOKUP(JRC_IDEES_powergen[[#This Row],[Headers]],sections[#All],1,FALSE),U1684)</f>
        <v>Transformation input (ktoe)</v>
      </c>
      <c r="V1685" t="str">
        <f>IFERROR(VLOOKUP(JRC_IDEES_powergen[[#This Row],[Headers]],ec[#All],3,FALSE),"")</f>
        <v>3270A</v>
      </c>
      <c r="W1685" t="str">
        <f>VLOOKUP(MID(JRC_IDEES_powergen[[#This Row],[Source.Name]],25,2),Table5[#All],3,FALSE)</f>
        <v>Portugal</v>
      </c>
    </row>
    <row r="1686" spans="2:23" x14ac:dyDescent="0.25">
      <c r="B1686" t="str">
        <f t="shared" si="26"/>
        <v/>
      </c>
      <c r="C1686" s="19">
        <v>0</v>
      </c>
      <c r="D1686" s="19">
        <v>0</v>
      </c>
      <c r="E1686" s="19">
        <v>0</v>
      </c>
      <c r="F1686" s="19">
        <v>0</v>
      </c>
      <c r="G1686" s="19">
        <v>0</v>
      </c>
      <c r="H1686" s="19">
        <v>0</v>
      </c>
      <c r="I1686" s="19">
        <v>0</v>
      </c>
      <c r="J1686" s="19">
        <v>0</v>
      </c>
      <c r="K1686" s="19">
        <v>0</v>
      </c>
      <c r="L1686" s="19">
        <v>0</v>
      </c>
      <c r="M1686" s="19">
        <v>0</v>
      </c>
      <c r="N1686" s="19">
        <v>0</v>
      </c>
      <c r="O1686" s="19">
        <v>0</v>
      </c>
      <c r="P1686" s="19">
        <v>0</v>
      </c>
      <c r="Q1686" s="19">
        <v>0</v>
      </c>
      <c r="R1686" s="19">
        <v>0</v>
      </c>
      <c r="S1686" s="1" t="s">
        <v>50</v>
      </c>
      <c r="T1686" s="1" t="s">
        <v>11</v>
      </c>
      <c r="U1686" t="str">
        <f>IFERROR(VLOOKUP(JRC_IDEES_powergen[[#This Row],[Headers]],sections[#All],1,FALSE),U1685)</f>
        <v>Transformation input (ktoe)</v>
      </c>
      <c r="V1686" t="str">
        <f>IFERROR(VLOOKUP(JRC_IDEES_powergen[[#This Row],[Headers]],ec[#All],3,FALSE),"")</f>
        <v>3280</v>
      </c>
      <c r="W1686" t="str">
        <f>VLOOKUP(MID(JRC_IDEES_powergen[[#This Row],[Source.Name]],25,2),Table5[#All],3,FALSE)</f>
        <v>Portugal</v>
      </c>
    </row>
    <row r="1687" spans="2:23" x14ac:dyDescent="0.25">
      <c r="B1687" t="str">
        <f t="shared" si="26"/>
        <v>Transformation input (ktoe) - 4100</v>
      </c>
      <c r="C1687" s="19">
        <v>0</v>
      </c>
      <c r="D1687" s="19">
        <v>0</v>
      </c>
      <c r="E1687" s="19">
        <v>0</v>
      </c>
      <c r="F1687" s="19">
        <v>0</v>
      </c>
      <c r="G1687" s="19">
        <v>0</v>
      </c>
      <c r="H1687" s="19">
        <v>0</v>
      </c>
      <c r="I1687" s="19">
        <v>0</v>
      </c>
      <c r="J1687" s="19">
        <v>0</v>
      </c>
      <c r="K1687" s="19">
        <v>0</v>
      </c>
      <c r="L1687" s="19">
        <v>0</v>
      </c>
      <c r="M1687" s="19">
        <v>0</v>
      </c>
      <c r="N1687" s="19">
        <v>0</v>
      </c>
      <c r="O1687" s="19">
        <v>0</v>
      </c>
      <c r="P1687" s="19">
        <v>0</v>
      </c>
      <c r="Q1687" s="19">
        <v>0</v>
      </c>
      <c r="R1687" s="19">
        <v>0</v>
      </c>
      <c r="S1687" s="1" t="s">
        <v>50</v>
      </c>
      <c r="T1687" s="1" t="s">
        <v>12</v>
      </c>
      <c r="U1687" t="str">
        <f>IFERROR(VLOOKUP(JRC_IDEES_powergen[[#This Row],[Headers]],sections[#All],1,FALSE),U1686)</f>
        <v>Transformation input (ktoe)</v>
      </c>
      <c r="V1687" t="str">
        <f>IFERROR(VLOOKUP(JRC_IDEES_powergen[[#This Row],[Headers]],ec[#All],3,FALSE),"")</f>
        <v/>
      </c>
      <c r="W1687" t="str">
        <f>VLOOKUP(MID(JRC_IDEES_powergen[[#This Row],[Source.Name]],25,2),Table5[#All],3,FALSE)</f>
        <v>Portugal</v>
      </c>
    </row>
    <row r="1688" spans="2:23" x14ac:dyDescent="0.25">
      <c r="B1688" t="str">
        <f t="shared" si="26"/>
        <v>Transformation input (ktoe) - 5542</v>
      </c>
      <c r="C1688" s="19">
        <v>0</v>
      </c>
      <c r="D1688" s="19">
        <v>0</v>
      </c>
      <c r="E1688" s="19">
        <v>0</v>
      </c>
      <c r="F1688" s="19">
        <v>0</v>
      </c>
      <c r="G1688" s="19">
        <v>0</v>
      </c>
      <c r="H1688" s="19">
        <v>0</v>
      </c>
      <c r="I1688" s="19">
        <v>0</v>
      </c>
      <c r="J1688" s="19">
        <v>0</v>
      </c>
      <c r="K1688" s="19">
        <v>0</v>
      </c>
      <c r="L1688" s="19">
        <v>0</v>
      </c>
      <c r="M1688" s="19">
        <v>0</v>
      </c>
      <c r="N1688" s="19">
        <v>0</v>
      </c>
      <c r="O1688" s="19">
        <v>0</v>
      </c>
      <c r="P1688" s="19">
        <v>0</v>
      </c>
      <c r="Q1688" s="19">
        <v>0</v>
      </c>
      <c r="R1688" s="19">
        <v>0</v>
      </c>
      <c r="S1688" s="1" t="s">
        <v>50</v>
      </c>
      <c r="T1688" s="1" t="s">
        <v>13</v>
      </c>
      <c r="U1688" t="str">
        <f>IFERROR(VLOOKUP(JRC_IDEES_powergen[[#This Row],[Headers]],sections[#All],1,FALSE),U1687)</f>
        <v>Transformation input (ktoe)</v>
      </c>
      <c r="V1688" t="str">
        <f>IFERROR(VLOOKUP(JRC_IDEES_powergen[[#This Row],[Headers]],ec[#All],3,FALSE),"")</f>
        <v>4100</v>
      </c>
      <c r="W1688" t="str">
        <f>VLOOKUP(MID(JRC_IDEES_powergen[[#This Row],[Source.Name]],25,2),Table5[#All],3,FALSE)</f>
        <v>Portugal</v>
      </c>
    </row>
    <row r="1689" spans="2:23" x14ac:dyDescent="0.25">
      <c r="B1689" t="str">
        <f t="shared" si="26"/>
        <v>Transformation input (ktoe) - 4200</v>
      </c>
      <c r="C1689" s="19">
        <v>0</v>
      </c>
      <c r="D1689" s="19">
        <v>0</v>
      </c>
      <c r="E1689" s="19">
        <v>0</v>
      </c>
      <c r="F1689" s="19">
        <v>0</v>
      </c>
      <c r="G1689" s="19">
        <v>0</v>
      </c>
      <c r="H1689" s="19">
        <v>0</v>
      </c>
      <c r="I1689" s="19">
        <v>0</v>
      </c>
      <c r="J1689" s="19">
        <v>0</v>
      </c>
      <c r="K1689" s="19">
        <v>0</v>
      </c>
      <c r="L1689" s="19">
        <v>0</v>
      </c>
      <c r="M1689" s="19">
        <v>0</v>
      </c>
      <c r="N1689" s="19">
        <v>0</v>
      </c>
      <c r="O1689" s="19">
        <v>0</v>
      </c>
      <c r="P1689" s="19">
        <v>0</v>
      </c>
      <c r="Q1689" s="19">
        <v>0</v>
      </c>
      <c r="R1689" s="19">
        <v>0</v>
      </c>
      <c r="S1689" s="1" t="s">
        <v>50</v>
      </c>
      <c r="T1689" s="1" t="s">
        <v>14</v>
      </c>
      <c r="U1689" t="str">
        <f>IFERROR(VLOOKUP(JRC_IDEES_powergen[[#This Row],[Headers]],sections[#All],1,FALSE),U1688)</f>
        <v>Transformation input (ktoe)</v>
      </c>
      <c r="V1689" t="str">
        <f>IFERROR(VLOOKUP(JRC_IDEES_powergen[[#This Row],[Headers]],ec[#All],3,FALSE),"")</f>
        <v>5542</v>
      </c>
      <c r="W1689" t="str">
        <f>VLOOKUP(MID(JRC_IDEES_powergen[[#This Row],[Source.Name]],25,2),Table5[#All],3,FALSE)</f>
        <v>Portugal</v>
      </c>
    </row>
    <row r="1690" spans="2:23" x14ac:dyDescent="0.25">
      <c r="B1690" t="str">
        <f t="shared" si="26"/>
        <v>Transformation input (ktoe) - 0</v>
      </c>
      <c r="C1690" s="19">
        <v>0</v>
      </c>
      <c r="D1690" s="19">
        <v>0</v>
      </c>
      <c r="E1690" s="19">
        <v>0</v>
      </c>
      <c r="F1690" s="19">
        <v>0</v>
      </c>
      <c r="G1690" s="19">
        <v>0</v>
      </c>
      <c r="H1690" s="19">
        <v>0</v>
      </c>
      <c r="I1690" s="19">
        <v>0</v>
      </c>
      <c r="J1690" s="19">
        <v>0</v>
      </c>
      <c r="K1690" s="19">
        <v>0</v>
      </c>
      <c r="L1690" s="19">
        <v>0</v>
      </c>
      <c r="M1690" s="19">
        <v>0</v>
      </c>
      <c r="N1690" s="19">
        <v>0</v>
      </c>
      <c r="O1690" s="19">
        <v>0</v>
      </c>
      <c r="P1690" s="19">
        <v>0</v>
      </c>
      <c r="Q1690" s="19">
        <v>0</v>
      </c>
      <c r="R1690" s="19">
        <v>0</v>
      </c>
      <c r="S1690" s="1" t="s">
        <v>50</v>
      </c>
      <c r="T1690" s="1" t="s">
        <v>15</v>
      </c>
      <c r="U1690" t="str">
        <f>IFERROR(VLOOKUP(JRC_IDEES_powergen[[#This Row],[Headers]],sections[#All],1,FALSE),U1689)</f>
        <v>Transformation input (ktoe)</v>
      </c>
      <c r="V1690" t="str">
        <f>IFERROR(VLOOKUP(JRC_IDEES_powergen[[#This Row],[Headers]],ec[#All],3,FALSE),"")</f>
        <v>4200</v>
      </c>
      <c r="W1690" t="str">
        <f>VLOOKUP(MID(JRC_IDEES_powergen[[#This Row],[Source.Name]],25,2),Table5[#All],3,FALSE)</f>
        <v>Portugal</v>
      </c>
    </row>
    <row r="1691" spans="2:23" x14ac:dyDescent="0.25">
      <c r="B1691" t="str">
        <f t="shared" si="26"/>
        <v>Transformation input (ktoe) - 5541</v>
      </c>
      <c r="C1691" s="19">
        <v>0</v>
      </c>
      <c r="D1691" s="19">
        <v>0</v>
      </c>
      <c r="E1691" s="19">
        <v>0</v>
      </c>
      <c r="F1691" s="19">
        <v>0</v>
      </c>
      <c r="G1691" s="19">
        <v>0</v>
      </c>
      <c r="H1691" s="19">
        <v>0</v>
      </c>
      <c r="I1691" s="19">
        <v>0</v>
      </c>
      <c r="J1691" s="19">
        <v>0</v>
      </c>
      <c r="K1691" s="19">
        <v>0</v>
      </c>
      <c r="L1691" s="19">
        <v>0</v>
      </c>
      <c r="M1691" s="19">
        <v>0</v>
      </c>
      <c r="N1691" s="19">
        <v>0</v>
      </c>
      <c r="O1691" s="19">
        <v>0</v>
      </c>
      <c r="P1691" s="19">
        <v>0</v>
      </c>
      <c r="Q1691" s="19">
        <v>0</v>
      </c>
      <c r="R1691" s="19">
        <v>0</v>
      </c>
      <c r="S1691" s="1" t="s">
        <v>50</v>
      </c>
      <c r="T1691" s="1" t="s">
        <v>16</v>
      </c>
      <c r="U1691" t="str">
        <f>IFERROR(VLOOKUP(JRC_IDEES_powergen[[#This Row],[Headers]],sections[#All],1,FALSE),U1690)</f>
        <v>Transformation input (ktoe)</v>
      </c>
      <c r="V1691">
        <f>IFERROR(VLOOKUP(JRC_IDEES_powergen[[#This Row],[Headers]],ec[#All],3,FALSE),"")</f>
        <v>0</v>
      </c>
      <c r="W1691" t="str">
        <f>VLOOKUP(MID(JRC_IDEES_powergen[[#This Row],[Source.Name]],25,2),Table5[#All],3,FALSE)</f>
        <v>Portugal</v>
      </c>
    </row>
    <row r="1692" spans="2:23" x14ac:dyDescent="0.25">
      <c r="B1692" t="str">
        <f t="shared" si="26"/>
        <v>Transformation input (ktoe) - 55431</v>
      </c>
      <c r="C1692" s="19">
        <v>0</v>
      </c>
      <c r="D1692" s="19">
        <v>0</v>
      </c>
      <c r="E1692" s="19">
        <v>0</v>
      </c>
      <c r="F1692" s="19">
        <v>0</v>
      </c>
      <c r="G1692" s="19">
        <v>0</v>
      </c>
      <c r="H1692" s="19">
        <v>0</v>
      </c>
      <c r="I1692" s="19">
        <v>0</v>
      </c>
      <c r="J1692" s="19">
        <v>0</v>
      </c>
      <c r="K1692" s="19">
        <v>0</v>
      </c>
      <c r="L1692" s="19">
        <v>0</v>
      </c>
      <c r="M1692" s="19">
        <v>0</v>
      </c>
      <c r="N1692" s="19">
        <v>0</v>
      </c>
      <c r="O1692" s="19">
        <v>0</v>
      </c>
      <c r="P1692" s="19">
        <v>0</v>
      </c>
      <c r="Q1692" s="19">
        <v>0</v>
      </c>
      <c r="R1692" s="19">
        <v>0</v>
      </c>
      <c r="S1692" s="1" t="s">
        <v>50</v>
      </c>
      <c r="T1692" s="1" t="s">
        <v>17</v>
      </c>
      <c r="U1692" t="str">
        <f>IFERROR(VLOOKUP(JRC_IDEES_powergen[[#This Row],[Headers]],sections[#All],1,FALSE),U1691)</f>
        <v>Transformation input (ktoe)</v>
      </c>
      <c r="V1692" t="str">
        <f>IFERROR(VLOOKUP(JRC_IDEES_powergen[[#This Row],[Headers]],ec[#All],3,FALSE),"")</f>
        <v>5541</v>
      </c>
      <c r="W1692" t="str">
        <f>VLOOKUP(MID(JRC_IDEES_powergen[[#This Row],[Source.Name]],25,2),Table5[#All],3,FALSE)</f>
        <v>Portugal</v>
      </c>
    </row>
    <row r="1693" spans="2:23" x14ac:dyDescent="0.25">
      <c r="B1693" t="str">
        <f t="shared" si="26"/>
        <v>Transformation input (ktoe) - 5545</v>
      </c>
      <c r="C1693" s="19">
        <v>0</v>
      </c>
      <c r="D1693" s="19">
        <v>0</v>
      </c>
      <c r="E1693" s="19">
        <v>0</v>
      </c>
      <c r="F1693" s="19">
        <v>0</v>
      </c>
      <c r="G1693" s="19">
        <v>0</v>
      </c>
      <c r="H1693" s="19">
        <v>0</v>
      </c>
      <c r="I1693" s="19">
        <v>0</v>
      </c>
      <c r="J1693" s="19">
        <v>0</v>
      </c>
      <c r="K1693" s="19">
        <v>0</v>
      </c>
      <c r="L1693" s="19">
        <v>0</v>
      </c>
      <c r="M1693" s="19">
        <v>0</v>
      </c>
      <c r="N1693" s="19">
        <v>0</v>
      </c>
      <c r="O1693" s="19">
        <v>0</v>
      </c>
      <c r="P1693" s="19">
        <v>0</v>
      </c>
      <c r="Q1693" s="19">
        <v>0</v>
      </c>
      <c r="R1693" s="19">
        <v>0</v>
      </c>
      <c r="S1693" s="1" t="s">
        <v>50</v>
      </c>
      <c r="T1693" s="1" t="s">
        <v>18</v>
      </c>
      <c r="U1693" t="str">
        <f>IFERROR(VLOOKUP(JRC_IDEES_powergen[[#This Row],[Headers]],sections[#All],1,FALSE),U1692)</f>
        <v>Transformation input (ktoe)</v>
      </c>
      <c r="V1693" t="str">
        <f>IFERROR(VLOOKUP(JRC_IDEES_powergen[[#This Row],[Headers]],ec[#All],3,FALSE),"")</f>
        <v>55431</v>
      </c>
      <c r="W1693" t="str">
        <f>VLOOKUP(MID(JRC_IDEES_powergen[[#This Row],[Source.Name]],25,2),Table5[#All],3,FALSE)</f>
        <v>Portugal</v>
      </c>
    </row>
    <row r="1694" spans="2:23" x14ac:dyDescent="0.25">
      <c r="B1694" t="str">
        <f t="shared" si="26"/>
        <v>Transformation input (ktoe) - 0</v>
      </c>
      <c r="C1694" s="19">
        <v>0</v>
      </c>
      <c r="D1694" s="19">
        <v>0</v>
      </c>
      <c r="E1694" s="19">
        <v>0</v>
      </c>
      <c r="F1694" s="19">
        <v>0</v>
      </c>
      <c r="G1694" s="19">
        <v>0</v>
      </c>
      <c r="H1694" s="19">
        <v>0</v>
      </c>
      <c r="I1694" s="19">
        <v>0</v>
      </c>
      <c r="J1694" s="19">
        <v>0</v>
      </c>
      <c r="K1694" s="19">
        <v>0</v>
      </c>
      <c r="L1694" s="19">
        <v>0</v>
      </c>
      <c r="M1694" s="19">
        <v>0</v>
      </c>
      <c r="N1694" s="19">
        <v>0</v>
      </c>
      <c r="O1694" s="19">
        <v>0</v>
      </c>
      <c r="P1694" s="19">
        <v>0</v>
      </c>
      <c r="Q1694" s="19">
        <v>0</v>
      </c>
      <c r="R1694" s="19">
        <v>0</v>
      </c>
      <c r="S1694" s="1" t="s">
        <v>50</v>
      </c>
      <c r="T1694" s="1" t="s">
        <v>19</v>
      </c>
      <c r="U1694" t="str">
        <f>IFERROR(VLOOKUP(JRC_IDEES_powergen[[#This Row],[Headers]],sections[#All],1,FALSE),U1693)</f>
        <v>Transformation input (ktoe)</v>
      </c>
      <c r="V1694" t="str">
        <f>IFERROR(VLOOKUP(JRC_IDEES_powergen[[#This Row],[Headers]],ec[#All],3,FALSE),"")</f>
        <v>5545</v>
      </c>
      <c r="W1694" t="str">
        <f>VLOOKUP(MID(JRC_IDEES_powergen[[#This Row],[Source.Name]],25,2),Table5[#All],3,FALSE)</f>
        <v>Portugal</v>
      </c>
    </row>
    <row r="1695" spans="2:23" x14ac:dyDescent="0.25">
      <c r="B1695" t="str">
        <f t="shared" si="26"/>
        <v>Transformation input (ktoe) - 7100</v>
      </c>
      <c r="C1695" s="19">
        <v>0</v>
      </c>
      <c r="D1695" s="19">
        <v>0</v>
      </c>
      <c r="E1695" s="19">
        <v>0</v>
      </c>
      <c r="F1695" s="19">
        <v>0</v>
      </c>
      <c r="G1695" s="19">
        <v>0</v>
      </c>
      <c r="H1695" s="19">
        <v>0</v>
      </c>
      <c r="I1695" s="19">
        <v>0</v>
      </c>
      <c r="J1695" s="19">
        <v>0</v>
      </c>
      <c r="K1695" s="19">
        <v>0</v>
      </c>
      <c r="L1695" s="19">
        <v>0</v>
      </c>
      <c r="M1695" s="19">
        <v>0</v>
      </c>
      <c r="N1695" s="19">
        <v>0</v>
      </c>
      <c r="O1695" s="19">
        <v>0</v>
      </c>
      <c r="P1695" s="19">
        <v>0</v>
      </c>
      <c r="Q1695" s="19">
        <v>0</v>
      </c>
      <c r="R1695" s="19">
        <v>0</v>
      </c>
      <c r="S1695" s="1" t="s">
        <v>50</v>
      </c>
      <c r="T1695" s="1" t="s">
        <v>20</v>
      </c>
      <c r="U1695" t="str">
        <f>IFERROR(VLOOKUP(JRC_IDEES_powergen[[#This Row],[Headers]],sections[#All],1,FALSE),U1694)</f>
        <v>Transformation input (ktoe)</v>
      </c>
      <c r="V1695">
        <f>IFERROR(VLOOKUP(JRC_IDEES_powergen[[#This Row],[Headers]],ec[#All],3,FALSE),"")</f>
        <v>0</v>
      </c>
      <c r="W1695" t="str">
        <f>VLOOKUP(MID(JRC_IDEES_powergen[[#This Row],[Source.Name]],25,2),Table5[#All],3,FALSE)</f>
        <v>Portugal</v>
      </c>
    </row>
    <row r="1696" spans="2:23" x14ac:dyDescent="0.25">
      <c r="B1696" t="str">
        <f t="shared" si="26"/>
        <v>Transformation input (ktoe) - 55432</v>
      </c>
      <c r="C1696" s="19">
        <v>0</v>
      </c>
      <c r="D1696" s="19">
        <v>0</v>
      </c>
      <c r="E1696" s="19">
        <v>0</v>
      </c>
      <c r="F1696" s="19">
        <v>0</v>
      </c>
      <c r="G1696" s="19">
        <v>0</v>
      </c>
      <c r="H1696" s="19">
        <v>0</v>
      </c>
      <c r="I1696" s="19">
        <v>0</v>
      </c>
      <c r="J1696" s="19">
        <v>0</v>
      </c>
      <c r="K1696" s="19">
        <v>0</v>
      </c>
      <c r="L1696" s="19">
        <v>0</v>
      </c>
      <c r="M1696" s="19">
        <v>0</v>
      </c>
      <c r="N1696" s="19">
        <v>0</v>
      </c>
      <c r="O1696" s="19">
        <v>0</v>
      </c>
      <c r="P1696" s="19">
        <v>0</v>
      </c>
      <c r="Q1696" s="19">
        <v>0</v>
      </c>
      <c r="R1696" s="19">
        <v>0</v>
      </c>
      <c r="S1696" s="1" t="s">
        <v>50</v>
      </c>
      <c r="T1696" s="1" t="s">
        <v>21</v>
      </c>
      <c r="U1696" t="str">
        <f>IFERROR(VLOOKUP(JRC_IDEES_powergen[[#This Row],[Headers]],sections[#All],1,FALSE),U1695)</f>
        <v>Transformation input (ktoe)</v>
      </c>
      <c r="V1696" t="str">
        <f>IFERROR(VLOOKUP(JRC_IDEES_powergen[[#This Row],[Headers]],ec[#All],3,FALSE),"")</f>
        <v>7100</v>
      </c>
      <c r="W1696" t="str">
        <f>VLOOKUP(MID(JRC_IDEES_powergen[[#This Row],[Source.Name]],25,2),Table5[#All],3,FALSE)</f>
        <v>Portugal</v>
      </c>
    </row>
    <row r="1697" spans="2:23" x14ac:dyDescent="0.25">
      <c r="B1697" t="str">
        <f t="shared" si="26"/>
        <v>Transformation input (ktoe) - 5532</v>
      </c>
      <c r="C1697" s="19">
        <v>0</v>
      </c>
      <c r="D1697" s="19">
        <v>0</v>
      </c>
      <c r="E1697" s="19">
        <v>0</v>
      </c>
      <c r="F1697" s="19">
        <v>0</v>
      </c>
      <c r="G1697" s="19">
        <v>0</v>
      </c>
      <c r="H1697" s="19">
        <v>0</v>
      </c>
      <c r="I1697" s="19">
        <v>0</v>
      </c>
      <c r="J1697" s="19">
        <v>0</v>
      </c>
      <c r="K1697" s="19">
        <v>0</v>
      </c>
      <c r="L1697" s="19">
        <v>0</v>
      </c>
      <c r="M1697" s="19">
        <v>0</v>
      </c>
      <c r="N1697" s="19">
        <v>0</v>
      </c>
      <c r="O1697" s="19">
        <v>0</v>
      </c>
      <c r="P1697" s="19">
        <v>0</v>
      </c>
      <c r="Q1697" s="19">
        <v>0</v>
      </c>
      <c r="R1697" s="19">
        <v>0</v>
      </c>
      <c r="S1697" s="1" t="s">
        <v>50</v>
      </c>
      <c r="T1697" s="1" t="s">
        <v>22</v>
      </c>
      <c r="U1697" t="str">
        <f>IFERROR(VLOOKUP(JRC_IDEES_powergen[[#This Row],[Headers]],sections[#All],1,FALSE),U1696)</f>
        <v>Transformation input (ktoe)</v>
      </c>
      <c r="V1697" t="str">
        <f>IFERROR(VLOOKUP(JRC_IDEES_powergen[[#This Row],[Headers]],ec[#All],3,FALSE),"")</f>
        <v>55432</v>
      </c>
      <c r="W1697" t="str">
        <f>VLOOKUP(MID(JRC_IDEES_powergen[[#This Row],[Source.Name]],25,2),Table5[#All],3,FALSE)</f>
        <v>Portugal</v>
      </c>
    </row>
    <row r="1698" spans="2:23" x14ac:dyDescent="0.25">
      <c r="B1698" t="str">
        <f t="shared" si="26"/>
        <v>Transformation input (ktoe) - 5550</v>
      </c>
      <c r="C1698" s="19">
        <v>0</v>
      </c>
      <c r="D1698" s="19">
        <v>0</v>
      </c>
      <c r="E1698" s="19">
        <v>0</v>
      </c>
      <c r="F1698" s="19">
        <v>0</v>
      </c>
      <c r="G1698" s="19">
        <v>0</v>
      </c>
      <c r="H1698" s="19">
        <v>0</v>
      </c>
      <c r="I1698" s="19">
        <v>0</v>
      </c>
      <c r="J1698" s="19">
        <v>0</v>
      </c>
      <c r="K1698" s="19">
        <v>0</v>
      </c>
      <c r="L1698" s="19">
        <v>0</v>
      </c>
      <c r="M1698" s="19">
        <v>0</v>
      </c>
      <c r="N1698" s="19">
        <v>0</v>
      </c>
      <c r="O1698" s="19">
        <v>0</v>
      </c>
      <c r="P1698" s="19">
        <v>0</v>
      </c>
      <c r="Q1698" s="19">
        <v>0</v>
      </c>
      <c r="R1698" s="19">
        <v>0</v>
      </c>
      <c r="S1698" s="1" t="s">
        <v>50</v>
      </c>
      <c r="T1698" s="1" t="s">
        <v>23</v>
      </c>
      <c r="U1698" t="str">
        <f>IFERROR(VLOOKUP(JRC_IDEES_powergen[[#This Row],[Headers]],sections[#All],1,FALSE),U1697)</f>
        <v>Transformation input (ktoe)</v>
      </c>
      <c r="V1698" t="str">
        <f>IFERROR(VLOOKUP(JRC_IDEES_powergen[[#This Row],[Headers]],ec[#All],3,FALSE),"")</f>
        <v>5532</v>
      </c>
      <c r="W1698" t="str">
        <f>VLOOKUP(MID(JRC_IDEES_powergen[[#This Row],[Source.Name]],25,2),Table5[#All],3,FALSE)</f>
        <v>Portugal</v>
      </c>
    </row>
    <row r="1699" spans="2:23" x14ac:dyDescent="0.25">
      <c r="B1699" t="str">
        <f t="shared" si="26"/>
        <v>Transformation input (ktoe) - 99998</v>
      </c>
      <c r="C1699" s="19">
        <v>0</v>
      </c>
      <c r="D1699" s="19">
        <v>0</v>
      </c>
      <c r="E1699" s="19">
        <v>0</v>
      </c>
      <c r="F1699" s="19">
        <v>0</v>
      </c>
      <c r="G1699" s="19">
        <v>0</v>
      </c>
      <c r="H1699" s="19">
        <v>0</v>
      </c>
      <c r="I1699" s="19">
        <v>0</v>
      </c>
      <c r="J1699" s="19">
        <v>0</v>
      </c>
      <c r="K1699" s="19">
        <v>0</v>
      </c>
      <c r="L1699" s="19">
        <v>0</v>
      </c>
      <c r="M1699" s="19">
        <v>0</v>
      </c>
      <c r="N1699" s="19">
        <v>0</v>
      </c>
      <c r="O1699" s="19">
        <v>0</v>
      </c>
      <c r="P1699" s="19">
        <v>0</v>
      </c>
      <c r="Q1699" s="19">
        <v>0</v>
      </c>
      <c r="R1699" s="19">
        <v>0</v>
      </c>
      <c r="S1699" s="1" t="s">
        <v>50</v>
      </c>
      <c r="T1699" s="1" t="s">
        <v>24</v>
      </c>
      <c r="U1699" t="str">
        <f>IFERROR(VLOOKUP(JRC_IDEES_powergen[[#This Row],[Headers]],sections[#All],1,FALSE),U1698)</f>
        <v>Transformation input (ktoe)</v>
      </c>
      <c r="V1699" t="str">
        <f>IFERROR(VLOOKUP(JRC_IDEES_powergen[[#This Row],[Headers]],ec[#All],3,FALSE),"")</f>
        <v>5550</v>
      </c>
      <c r="W1699" t="str">
        <f>VLOOKUP(MID(JRC_IDEES_powergen[[#This Row],[Source.Name]],25,2),Table5[#All],3,FALSE)</f>
        <v>Portugal</v>
      </c>
    </row>
    <row r="1700" spans="2:23" x14ac:dyDescent="0.25">
      <c r="B1700" t="str">
        <f t="shared" si="26"/>
        <v>Transformation input (ktoe) - 99999</v>
      </c>
      <c r="C1700" s="19">
        <v>0</v>
      </c>
      <c r="D1700" s="19">
        <v>0</v>
      </c>
      <c r="E1700" s="19">
        <v>0</v>
      </c>
      <c r="F1700" s="19">
        <v>0</v>
      </c>
      <c r="G1700" s="19">
        <v>0</v>
      </c>
      <c r="H1700" s="19">
        <v>0</v>
      </c>
      <c r="I1700" s="19">
        <v>0</v>
      </c>
      <c r="J1700" s="19">
        <v>0</v>
      </c>
      <c r="K1700" s="19">
        <v>0</v>
      </c>
      <c r="L1700" s="19">
        <v>0</v>
      </c>
      <c r="M1700" s="19">
        <v>0</v>
      </c>
      <c r="N1700" s="19">
        <v>0</v>
      </c>
      <c r="O1700" s="19">
        <v>0</v>
      </c>
      <c r="P1700" s="19">
        <v>0</v>
      </c>
      <c r="Q1700" s="19">
        <v>0</v>
      </c>
      <c r="R1700" s="19">
        <v>0</v>
      </c>
      <c r="S1700" s="1" t="s">
        <v>50</v>
      </c>
      <c r="T1700" s="1" t="s">
        <v>25</v>
      </c>
      <c r="U1700" t="str">
        <f>IFERROR(VLOOKUP(JRC_IDEES_powergen[[#This Row],[Headers]],sections[#All],1,FALSE),U1699)</f>
        <v>Transformation input (ktoe)</v>
      </c>
      <c r="V1700" t="str">
        <f>IFERROR(VLOOKUP(JRC_IDEES_powergen[[#This Row],[Headers]],ec[#All],3,FALSE),"")</f>
        <v>99998</v>
      </c>
      <c r="W1700" t="str">
        <f>VLOOKUP(MID(JRC_IDEES_powergen[[#This Row],[Source.Name]],25,2),Table5[#All],3,FALSE)</f>
        <v>Portugal</v>
      </c>
    </row>
    <row r="1701" spans="2:23" x14ac:dyDescent="0.25">
      <c r="B1701" t="str">
        <f t="shared" si="26"/>
        <v/>
      </c>
      <c r="C1701" s="19">
        <v>0</v>
      </c>
      <c r="D1701" s="19">
        <v>0</v>
      </c>
      <c r="E1701" s="19">
        <v>0</v>
      </c>
      <c r="F1701" s="19">
        <v>0</v>
      </c>
      <c r="G1701" s="19">
        <v>0</v>
      </c>
      <c r="H1701" s="19">
        <v>0</v>
      </c>
      <c r="I1701" s="19">
        <v>0</v>
      </c>
      <c r="J1701" s="19">
        <v>0</v>
      </c>
      <c r="K1701" s="19">
        <v>0</v>
      </c>
      <c r="L1701" s="19">
        <v>0</v>
      </c>
      <c r="M1701" s="19">
        <v>0</v>
      </c>
      <c r="N1701" s="19">
        <v>0</v>
      </c>
      <c r="O1701" s="19">
        <v>0</v>
      </c>
      <c r="P1701" s="19">
        <v>0</v>
      </c>
      <c r="Q1701" s="19">
        <v>0</v>
      </c>
      <c r="R1701" s="19">
        <v>0</v>
      </c>
      <c r="S1701" s="1" t="s">
        <v>50</v>
      </c>
      <c r="T1701" s="1" t="s">
        <v>26</v>
      </c>
      <c r="U1701" t="str">
        <f>IFERROR(VLOOKUP(JRC_IDEES_powergen[[#This Row],[Headers]],sections[#All],1,FALSE),U1700)</f>
        <v>Transformation input (ktoe)</v>
      </c>
      <c r="V1701" t="str">
        <f>IFERROR(VLOOKUP(JRC_IDEES_powergen[[#This Row],[Headers]],ec[#All],3,FALSE),"")</f>
        <v>99999</v>
      </c>
      <c r="W1701" t="str">
        <f>VLOOKUP(MID(JRC_IDEES_powergen[[#This Row],[Source.Name]],25,2),Table5[#All],3,FALSE)</f>
        <v>Portugal</v>
      </c>
    </row>
    <row r="1702" spans="2:23" x14ac:dyDescent="0.25">
      <c r="B1702" t="str">
        <f t="shared" si="26"/>
        <v/>
      </c>
      <c r="C1702" s="19"/>
      <c r="D1702" s="19"/>
      <c r="E1702" s="19"/>
      <c r="F1702" s="19"/>
      <c r="G1702" s="19"/>
      <c r="H1702" s="19"/>
      <c r="I1702" s="19"/>
      <c r="J1702" s="19"/>
      <c r="K1702" s="19"/>
      <c r="L1702" s="19"/>
      <c r="M1702" s="19"/>
      <c r="N1702" s="19"/>
      <c r="O1702" s="19"/>
      <c r="P1702" s="19"/>
      <c r="Q1702" s="19"/>
      <c r="R1702" s="19"/>
      <c r="S1702" s="1" t="s">
        <v>50</v>
      </c>
      <c r="T1702" s="1"/>
      <c r="U1702" t="str">
        <f>IFERROR(VLOOKUP(JRC_IDEES_powergen[[#This Row],[Headers]],sections[#All],1,FALSE),U1701)</f>
        <v>Transformation input (ktoe)</v>
      </c>
      <c r="V1702" t="str">
        <f>IFERROR(VLOOKUP(JRC_IDEES_powergen[[#This Row],[Headers]],ec[#All],3,FALSE),"")</f>
        <v/>
      </c>
      <c r="W1702" t="str">
        <f>VLOOKUP(MID(JRC_IDEES_powergen[[#This Row],[Source.Name]],25,2),Table5[#All],3,FALSE)</f>
        <v>Portugal</v>
      </c>
    </row>
    <row r="1703" spans="2:23" x14ac:dyDescent="0.25">
      <c r="B1703" t="str">
        <f t="shared" si="26"/>
        <v>CO2 emissions (kt CO2) - 0</v>
      </c>
      <c r="C1703" s="19">
        <v>0</v>
      </c>
      <c r="D1703" s="19">
        <v>0</v>
      </c>
      <c r="E1703" s="19">
        <v>0</v>
      </c>
      <c r="F1703" s="19">
        <v>0</v>
      </c>
      <c r="G1703" s="19">
        <v>0</v>
      </c>
      <c r="H1703" s="19">
        <v>0</v>
      </c>
      <c r="I1703" s="19">
        <v>0</v>
      </c>
      <c r="J1703" s="19">
        <v>0</v>
      </c>
      <c r="K1703" s="19">
        <v>0</v>
      </c>
      <c r="L1703" s="19">
        <v>0</v>
      </c>
      <c r="M1703" s="19">
        <v>0</v>
      </c>
      <c r="N1703" s="19">
        <v>0</v>
      </c>
      <c r="O1703" s="19">
        <v>0</v>
      </c>
      <c r="P1703" s="19">
        <v>0</v>
      </c>
      <c r="Q1703" s="19">
        <v>0</v>
      </c>
      <c r="R1703" s="19">
        <v>0</v>
      </c>
      <c r="S1703" s="1" t="s">
        <v>50</v>
      </c>
      <c r="T1703" s="1" t="s">
        <v>28</v>
      </c>
      <c r="U1703" t="str">
        <f>IFERROR(VLOOKUP(JRC_IDEES_powergen[[#This Row],[Headers]],sections[#All],1,FALSE),U1702)</f>
        <v>CO2 emissions (kt CO2)</v>
      </c>
      <c r="V1703" t="str">
        <f>IFERROR(VLOOKUP(JRC_IDEES_powergen[[#This Row],[Headers]],ec[#All],3,FALSE),"")</f>
        <v/>
      </c>
      <c r="W1703" t="str">
        <f>VLOOKUP(MID(JRC_IDEES_powergen[[#This Row],[Source.Name]],25,2),Table5[#All],3,FALSE)</f>
        <v>Portugal</v>
      </c>
    </row>
    <row r="1704" spans="2:23" x14ac:dyDescent="0.25">
      <c r="B1704" t="str">
        <f t="shared" si="26"/>
        <v>CO2 emissions (kt CO2) - 2100</v>
      </c>
      <c r="C1704" s="19">
        <v>0</v>
      </c>
      <c r="D1704" s="19">
        <v>0</v>
      </c>
      <c r="E1704" s="19">
        <v>0</v>
      </c>
      <c r="F1704" s="19">
        <v>0</v>
      </c>
      <c r="G1704" s="19">
        <v>0</v>
      </c>
      <c r="H1704" s="19">
        <v>0</v>
      </c>
      <c r="I1704" s="19">
        <v>0</v>
      </c>
      <c r="J1704" s="19">
        <v>0</v>
      </c>
      <c r="K1704" s="19">
        <v>0</v>
      </c>
      <c r="L1704" s="19">
        <v>0</v>
      </c>
      <c r="M1704" s="19">
        <v>0</v>
      </c>
      <c r="N1704" s="19">
        <v>0</v>
      </c>
      <c r="O1704" s="19">
        <v>0</v>
      </c>
      <c r="P1704" s="19">
        <v>0</v>
      </c>
      <c r="Q1704" s="19">
        <v>0</v>
      </c>
      <c r="R1704" s="19">
        <v>0</v>
      </c>
      <c r="S1704" s="1" t="s">
        <v>50</v>
      </c>
      <c r="T1704" s="1" t="s">
        <v>4</v>
      </c>
      <c r="U1704" t="str">
        <f>IFERROR(VLOOKUP(JRC_IDEES_powergen[[#This Row],[Headers]],sections[#All],1,FALSE),U1703)</f>
        <v>CO2 emissions (kt CO2)</v>
      </c>
      <c r="V1704">
        <f>IFERROR(VLOOKUP(JRC_IDEES_powergen[[#This Row],[Headers]],ec[#All],3,FALSE),"")</f>
        <v>0</v>
      </c>
      <c r="W1704" t="str">
        <f>VLOOKUP(MID(JRC_IDEES_powergen[[#This Row],[Source.Name]],25,2),Table5[#All],3,FALSE)</f>
        <v>Portugal</v>
      </c>
    </row>
    <row r="1705" spans="2:23" x14ac:dyDescent="0.25">
      <c r="B1705" t="str">
        <f t="shared" si="26"/>
        <v>CO2 emissions (kt CO2) - 2200</v>
      </c>
      <c r="C1705" s="19">
        <v>0</v>
      </c>
      <c r="D1705" s="19">
        <v>0</v>
      </c>
      <c r="E1705" s="19">
        <v>0</v>
      </c>
      <c r="F1705" s="19">
        <v>0</v>
      </c>
      <c r="G1705" s="19">
        <v>0</v>
      </c>
      <c r="H1705" s="19">
        <v>0</v>
      </c>
      <c r="I1705" s="19">
        <v>0</v>
      </c>
      <c r="J1705" s="19">
        <v>0</v>
      </c>
      <c r="K1705" s="19">
        <v>0</v>
      </c>
      <c r="L1705" s="19">
        <v>0</v>
      </c>
      <c r="M1705" s="19">
        <v>0</v>
      </c>
      <c r="N1705" s="19">
        <v>0</v>
      </c>
      <c r="O1705" s="19">
        <v>0</v>
      </c>
      <c r="P1705" s="19">
        <v>0</v>
      </c>
      <c r="Q1705" s="19">
        <v>0</v>
      </c>
      <c r="R1705" s="19">
        <v>0</v>
      </c>
      <c r="S1705" s="1" t="s">
        <v>50</v>
      </c>
      <c r="T1705" s="1" t="s">
        <v>5</v>
      </c>
      <c r="U1705" t="str">
        <f>IFERROR(VLOOKUP(JRC_IDEES_powergen[[#This Row],[Headers]],sections[#All],1,FALSE),U1704)</f>
        <v>CO2 emissions (kt CO2)</v>
      </c>
      <c r="V1705" t="str">
        <f>IFERROR(VLOOKUP(JRC_IDEES_powergen[[#This Row],[Headers]],ec[#All],3,FALSE),"")</f>
        <v>2100</v>
      </c>
      <c r="W1705" t="str">
        <f>VLOOKUP(MID(JRC_IDEES_powergen[[#This Row],[Source.Name]],25,2),Table5[#All],3,FALSE)</f>
        <v>Portugal</v>
      </c>
    </row>
    <row r="1706" spans="2:23" x14ac:dyDescent="0.25">
      <c r="B1706" t="str">
        <f t="shared" si="26"/>
        <v>CO2 emissions (kt CO2) - 3210</v>
      </c>
      <c r="C1706" s="19">
        <v>0</v>
      </c>
      <c r="D1706" s="19">
        <v>0</v>
      </c>
      <c r="E1706" s="19">
        <v>0</v>
      </c>
      <c r="F1706" s="19">
        <v>0</v>
      </c>
      <c r="G1706" s="19">
        <v>0</v>
      </c>
      <c r="H1706" s="19">
        <v>0</v>
      </c>
      <c r="I1706" s="19">
        <v>0</v>
      </c>
      <c r="J1706" s="19">
        <v>0</v>
      </c>
      <c r="K1706" s="19">
        <v>0</v>
      </c>
      <c r="L1706" s="19">
        <v>0</v>
      </c>
      <c r="M1706" s="19">
        <v>0</v>
      </c>
      <c r="N1706" s="19">
        <v>0</v>
      </c>
      <c r="O1706" s="19">
        <v>0</v>
      </c>
      <c r="P1706" s="19">
        <v>0</v>
      </c>
      <c r="Q1706" s="19">
        <v>0</v>
      </c>
      <c r="R1706" s="19">
        <v>0</v>
      </c>
      <c r="S1706" s="1" t="s">
        <v>50</v>
      </c>
      <c r="T1706" s="1" t="s">
        <v>6</v>
      </c>
      <c r="U1706" t="str">
        <f>IFERROR(VLOOKUP(JRC_IDEES_powergen[[#This Row],[Headers]],sections[#All],1,FALSE),U1705)</f>
        <v>CO2 emissions (kt CO2)</v>
      </c>
      <c r="V1706" t="str">
        <f>IFERROR(VLOOKUP(JRC_IDEES_powergen[[#This Row],[Headers]],ec[#All],3,FALSE),"")</f>
        <v>2200</v>
      </c>
      <c r="W1706" t="str">
        <f>VLOOKUP(MID(JRC_IDEES_powergen[[#This Row],[Source.Name]],25,2),Table5[#All],3,FALSE)</f>
        <v>Portugal</v>
      </c>
    </row>
    <row r="1707" spans="2:23" x14ac:dyDescent="0.25">
      <c r="B1707" t="str">
        <f t="shared" si="26"/>
        <v>CO2 emissions (kt CO2) - 3260</v>
      </c>
      <c r="C1707" s="19">
        <v>0</v>
      </c>
      <c r="D1707" s="19">
        <v>0</v>
      </c>
      <c r="E1707" s="19">
        <v>0</v>
      </c>
      <c r="F1707" s="19">
        <v>0</v>
      </c>
      <c r="G1707" s="19">
        <v>0</v>
      </c>
      <c r="H1707" s="19">
        <v>0</v>
      </c>
      <c r="I1707" s="19">
        <v>0</v>
      </c>
      <c r="J1707" s="19">
        <v>0</v>
      </c>
      <c r="K1707" s="19">
        <v>0</v>
      </c>
      <c r="L1707" s="19">
        <v>0</v>
      </c>
      <c r="M1707" s="19">
        <v>0</v>
      </c>
      <c r="N1707" s="19">
        <v>0</v>
      </c>
      <c r="O1707" s="19">
        <v>0</v>
      </c>
      <c r="P1707" s="19">
        <v>0</v>
      </c>
      <c r="Q1707" s="19">
        <v>0</v>
      </c>
      <c r="R1707" s="19">
        <v>0</v>
      </c>
      <c r="S1707" s="1" t="s">
        <v>50</v>
      </c>
      <c r="T1707" s="1" t="s">
        <v>7</v>
      </c>
      <c r="U1707" t="str">
        <f>IFERROR(VLOOKUP(JRC_IDEES_powergen[[#This Row],[Headers]],sections[#All],1,FALSE),U1706)</f>
        <v>CO2 emissions (kt CO2)</v>
      </c>
      <c r="V1707" t="str">
        <f>IFERROR(VLOOKUP(JRC_IDEES_powergen[[#This Row],[Headers]],ec[#All],3,FALSE),"")</f>
        <v>3210</v>
      </c>
      <c r="W1707" t="str">
        <f>VLOOKUP(MID(JRC_IDEES_powergen[[#This Row],[Source.Name]],25,2),Table5[#All],3,FALSE)</f>
        <v>Portugal</v>
      </c>
    </row>
    <row r="1708" spans="2:23" x14ac:dyDescent="0.25">
      <c r="B1708" t="str">
        <f t="shared" si="26"/>
        <v>CO2 emissions (kt CO2) - 0</v>
      </c>
      <c r="C1708" s="19">
        <v>0</v>
      </c>
      <c r="D1708" s="19">
        <v>0</v>
      </c>
      <c r="E1708" s="19">
        <v>0</v>
      </c>
      <c r="F1708" s="19">
        <v>0</v>
      </c>
      <c r="G1708" s="19">
        <v>0</v>
      </c>
      <c r="H1708" s="19">
        <v>0</v>
      </c>
      <c r="I1708" s="19">
        <v>0</v>
      </c>
      <c r="J1708" s="19">
        <v>0</v>
      </c>
      <c r="K1708" s="19">
        <v>0</v>
      </c>
      <c r="L1708" s="19">
        <v>0</v>
      </c>
      <c r="M1708" s="19">
        <v>0</v>
      </c>
      <c r="N1708" s="19">
        <v>0</v>
      </c>
      <c r="O1708" s="19">
        <v>0</v>
      </c>
      <c r="P1708" s="19">
        <v>0</v>
      </c>
      <c r="Q1708" s="19">
        <v>0</v>
      </c>
      <c r="R1708" s="19">
        <v>0</v>
      </c>
      <c r="S1708" s="1" t="s">
        <v>50</v>
      </c>
      <c r="T1708" s="1" t="s">
        <v>8</v>
      </c>
      <c r="U1708" t="str">
        <f>IFERROR(VLOOKUP(JRC_IDEES_powergen[[#This Row],[Headers]],sections[#All],1,FALSE),U1707)</f>
        <v>CO2 emissions (kt CO2)</v>
      </c>
      <c r="V1708" t="str">
        <f>IFERROR(VLOOKUP(JRC_IDEES_powergen[[#This Row],[Headers]],ec[#All],3,FALSE),"")</f>
        <v>3260</v>
      </c>
      <c r="W1708" t="str">
        <f>VLOOKUP(MID(JRC_IDEES_powergen[[#This Row],[Source.Name]],25,2),Table5[#All],3,FALSE)</f>
        <v>Portugal</v>
      </c>
    </row>
    <row r="1709" spans="2:23" x14ac:dyDescent="0.25">
      <c r="B1709" t="str">
        <f t="shared" si="26"/>
        <v>CO2 emissions (kt CO2) - 3270A</v>
      </c>
      <c r="C1709" s="19">
        <v>0</v>
      </c>
      <c r="D1709" s="19">
        <v>0</v>
      </c>
      <c r="E1709" s="19">
        <v>0</v>
      </c>
      <c r="F1709" s="19">
        <v>0</v>
      </c>
      <c r="G1709" s="19">
        <v>0</v>
      </c>
      <c r="H1709" s="19">
        <v>0</v>
      </c>
      <c r="I1709" s="19">
        <v>0</v>
      </c>
      <c r="J1709" s="19">
        <v>0</v>
      </c>
      <c r="K1709" s="19">
        <v>0</v>
      </c>
      <c r="L1709" s="19">
        <v>0</v>
      </c>
      <c r="M1709" s="19">
        <v>0</v>
      </c>
      <c r="N1709" s="19">
        <v>0</v>
      </c>
      <c r="O1709" s="19">
        <v>0</v>
      </c>
      <c r="P1709" s="19">
        <v>0</v>
      </c>
      <c r="Q1709" s="19">
        <v>0</v>
      </c>
      <c r="R1709" s="19">
        <v>0</v>
      </c>
      <c r="S1709" s="1" t="s">
        <v>50</v>
      </c>
      <c r="T1709" s="1" t="s">
        <v>9</v>
      </c>
      <c r="U1709" t="str">
        <f>IFERROR(VLOOKUP(JRC_IDEES_powergen[[#This Row],[Headers]],sections[#All],1,FALSE),U1708)</f>
        <v>CO2 emissions (kt CO2)</v>
      </c>
      <c r="V1709">
        <f>IFERROR(VLOOKUP(JRC_IDEES_powergen[[#This Row],[Headers]],ec[#All],3,FALSE),"")</f>
        <v>0</v>
      </c>
      <c r="W1709" t="str">
        <f>VLOOKUP(MID(JRC_IDEES_powergen[[#This Row],[Source.Name]],25,2),Table5[#All],3,FALSE)</f>
        <v>Portugal</v>
      </c>
    </row>
    <row r="1710" spans="2:23" x14ac:dyDescent="0.25">
      <c r="B1710" t="str">
        <f t="shared" si="26"/>
        <v>CO2 emissions (kt CO2) - 3280</v>
      </c>
      <c r="C1710" s="19">
        <v>0</v>
      </c>
      <c r="D1710" s="19">
        <v>0</v>
      </c>
      <c r="E1710" s="19">
        <v>0</v>
      </c>
      <c r="F1710" s="19">
        <v>0</v>
      </c>
      <c r="G1710" s="19">
        <v>0</v>
      </c>
      <c r="H1710" s="19">
        <v>0</v>
      </c>
      <c r="I1710" s="19">
        <v>0</v>
      </c>
      <c r="J1710" s="19">
        <v>0</v>
      </c>
      <c r="K1710" s="19">
        <v>0</v>
      </c>
      <c r="L1710" s="19">
        <v>0</v>
      </c>
      <c r="M1710" s="19">
        <v>0</v>
      </c>
      <c r="N1710" s="19">
        <v>0</v>
      </c>
      <c r="O1710" s="19">
        <v>0</v>
      </c>
      <c r="P1710" s="19">
        <v>0</v>
      </c>
      <c r="Q1710" s="19">
        <v>0</v>
      </c>
      <c r="R1710" s="19">
        <v>0</v>
      </c>
      <c r="S1710" s="1" t="s">
        <v>50</v>
      </c>
      <c r="T1710" s="1" t="s">
        <v>10</v>
      </c>
      <c r="U1710" t="str">
        <f>IFERROR(VLOOKUP(JRC_IDEES_powergen[[#This Row],[Headers]],sections[#All],1,FALSE),U1709)</f>
        <v>CO2 emissions (kt CO2)</v>
      </c>
      <c r="V1710" t="str">
        <f>IFERROR(VLOOKUP(JRC_IDEES_powergen[[#This Row],[Headers]],ec[#All],3,FALSE),"")</f>
        <v>3270A</v>
      </c>
      <c r="W1710" t="str">
        <f>VLOOKUP(MID(JRC_IDEES_powergen[[#This Row],[Source.Name]],25,2),Table5[#All],3,FALSE)</f>
        <v>Portugal</v>
      </c>
    </row>
    <row r="1711" spans="2:23" x14ac:dyDescent="0.25">
      <c r="B1711" t="str">
        <f t="shared" si="26"/>
        <v/>
      </c>
      <c r="C1711" s="19">
        <v>0</v>
      </c>
      <c r="D1711" s="19">
        <v>0</v>
      </c>
      <c r="E1711" s="19">
        <v>0</v>
      </c>
      <c r="F1711" s="19">
        <v>0</v>
      </c>
      <c r="G1711" s="19">
        <v>0</v>
      </c>
      <c r="H1711" s="19">
        <v>0</v>
      </c>
      <c r="I1711" s="19">
        <v>0</v>
      </c>
      <c r="J1711" s="19">
        <v>0</v>
      </c>
      <c r="K1711" s="19">
        <v>0</v>
      </c>
      <c r="L1711" s="19">
        <v>0</v>
      </c>
      <c r="M1711" s="19">
        <v>0</v>
      </c>
      <c r="N1711" s="19">
        <v>0</v>
      </c>
      <c r="O1711" s="19">
        <v>0</v>
      </c>
      <c r="P1711" s="19">
        <v>0</v>
      </c>
      <c r="Q1711" s="19">
        <v>0</v>
      </c>
      <c r="R1711" s="19">
        <v>0</v>
      </c>
      <c r="S1711" s="1" t="s">
        <v>50</v>
      </c>
      <c r="T1711" s="1" t="s">
        <v>11</v>
      </c>
      <c r="U1711" t="str">
        <f>IFERROR(VLOOKUP(JRC_IDEES_powergen[[#This Row],[Headers]],sections[#All],1,FALSE),U1710)</f>
        <v>CO2 emissions (kt CO2)</v>
      </c>
      <c r="V1711" t="str">
        <f>IFERROR(VLOOKUP(JRC_IDEES_powergen[[#This Row],[Headers]],ec[#All],3,FALSE),"")</f>
        <v>3280</v>
      </c>
      <c r="W1711" t="str">
        <f>VLOOKUP(MID(JRC_IDEES_powergen[[#This Row],[Source.Name]],25,2),Table5[#All],3,FALSE)</f>
        <v>Portugal</v>
      </c>
    </row>
    <row r="1712" spans="2:23" x14ac:dyDescent="0.25">
      <c r="B1712" t="str">
        <f t="shared" si="26"/>
        <v>CO2 emissions (kt CO2) - 4100</v>
      </c>
      <c r="C1712" s="19">
        <v>0</v>
      </c>
      <c r="D1712" s="19">
        <v>0</v>
      </c>
      <c r="E1712" s="19">
        <v>0</v>
      </c>
      <c r="F1712" s="19">
        <v>0</v>
      </c>
      <c r="G1712" s="19">
        <v>0</v>
      </c>
      <c r="H1712" s="19">
        <v>0</v>
      </c>
      <c r="I1712" s="19">
        <v>0</v>
      </c>
      <c r="J1712" s="19">
        <v>0</v>
      </c>
      <c r="K1712" s="19">
        <v>0</v>
      </c>
      <c r="L1712" s="19">
        <v>0</v>
      </c>
      <c r="M1712" s="19">
        <v>0</v>
      </c>
      <c r="N1712" s="19">
        <v>0</v>
      </c>
      <c r="O1712" s="19">
        <v>0</v>
      </c>
      <c r="P1712" s="19">
        <v>0</v>
      </c>
      <c r="Q1712" s="19">
        <v>0</v>
      </c>
      <c r="R1712" s="19">
        <v>0</v>
      </c>
      <c r="S1712" s="1" t="s">
        <v>50</v>
      </c>
      <c r="T1712" s="1" t="s">
        <v>12</v>
      </c>
      <c r="U1712" t="str">
        <f>IFERROR(VLOOKUP(JRC_IDEES_powergen[[#This Row],[Headers]],sections[#All],1,FALSE),U1711)</f>
        <v>CO2 emissions (kt CO2)</v>
      </c>
      <c r="V1712" t="str">
        <f>IFERROR(VLOOKUP(JRC_IDEES_powergen[[#This Row],[Headers]],ec[#All],3,FALSE),"")</f>
        <v/>
      </c>
      <c r="W1712" t="str">
        <f>VLOOKUP(MID(JRC_IDEES_powergen[[#This Row],[Source.Name]],25,2),Table5[#All],3,FALSE)</f>
        <v>Portugal</v>
      </c>
    </row>
    <row r="1713" spans="2:23" x14ac:dyDescent="0.25">
      <c r="B1713" t="str">
        <f t="shared" si="26"/>
        <v>CO2 emissions (kt CO2) - 5542</v>
      </c>
      <c r="C1713" s="19">
        <v>0</v>
      </c>
      <c r="D1713" s="19">
        <v>0</v>
      </c>
      <c r="E1713" s="19">
        <v>0</v>
      </c>
      <c r="F1713" s="19">
        <v>0</v>
      </c>
      <c r="G1713" s="19">
        <v>0</v>
      </c>
      <c r="H1713" s="19">
        <v>0</v>
      </c>
      <c r="I1713" s="19">
        <v>0</v>
      </c>
      <c r="J1713" s="19">
        <v>0</v>
      </c>
      <c r="K1713" s="19">
        <v>0</v>
      </c>
      <c r="L1713" s="19">
        <v>0</v>
      </c>
      <c r="M1713" s="19">
        <v>0</v>
      </c>
      <c r="N1713" s="19">
        <v>0</v>
      </c>
      <c r="O1713" s="19">
        <v>0</v>
      </c>
      <c r="P1713" s="19">
        <v>0</v>
      </c>
      <c r="Q1713" s="19">
        <v>0</v>
      </c>
      <c r="R1713" s="19">
        <v>0</v>
      </c>
      <c r="S1713" s="1" t="s">
        <v>50</v>
      </c>
      <c r="T1713" s="1" t="s">
        <v>13</v>
      </c>
      <c r="U1713" t="str">
        <f>IFERROR(VLOOKUP(JRC_IDEES_powergen[[#This Row],[Headers]],sections[#All],1,FALSE),U1712)</f>
        <v>CO2 emissions (kt CO2)</v>
      </c>
      <c r="V1713" t="str">
        <f>IFERROR(VLOOKUP(JRC_IDEES_powergen[[#This Row],[Headers]],ec[#All],3,FALSE),"")</f>
        <v>4100</v>
      </c>
      <c r="W1713" t="str">
        <f>VLOOKUP(MID(JRC_IDEES_powergen[[#This Row],[Source.Name]],25,2),Table5[#All],3,FALSE)</f>
        <v>Portugal</v>
      </c>
    </row>
    <row r="1714" spans="2:23" x14ac:dyDescent="0.25">
      <c r="B1714" t="str">
        <f t="shared" si="26"/>
        <v>CO2 emissions (kt CO2) - 4200</v>
      </c>
      <c r="C1714" s="19">
        <v>0</v>
      </c>
      <c r="D1714" s="19">
        <v>0</v>
      </c>
      <c r="E1714" s="19">
        <v>0</v>
      </c>
      <c r="F1714" s="19">
        <v>0</v>
      </c>
      <c r="G1714" s="19">
        <v>0</v>
      </c>
      <c r="H1714" s="19">
        <v>0</v>
      </c>
      <c r="I1714" s="19">
        <v>0</v>
      </c>
      <c r="J1714" s="19">
        <v>0</v>
      </c>
      <c r="K1714" s="19">
        <v>0</v>
      </c>
      <c r="L1714" s="19">
        <v>0</v>
      </c>
      <c r="M1714" s="19">
        <v>0</v>
      </c>
      <c r="N1714" s="19">
        <v>0</v>
      </c>
      <c r="O1714" s="19">
        <v>0</v>
      </c>
      <c r="P1714" s="19">
        <v>0</v>
      </c>
      <c r="Q1714" s="19">
        <v>0</v>
      </c>
      <c r="R1714" s="19">
        <v>0</v>
      </c>
      <c r="S1714" s="1" t="s">
        <v>50</v>
      </c>
      <c r="T1714" s="1" t="s">
        <v>14</v>
      </c>
      <c r="U1714" t="str">
        <f>IFERROR(VLOOKUP(JRC_IDEES_powergen[[#This Row],[Headers]],sections[#All],1,FALSE),U1713)</f>
        <v>CO2 emissions (kt CO2)</v>
      </c>
      <c r="V1714" t="str">
        <f>IFERROR(VLOOKUP(JRC_IDEES_powergen[[#This Row],[Headers]],ec[#All],3,FALSE),"")</f>
        <v>5542</v>
      </c>
      <c r="W1714" t="str">
        <f>VLOOKUP(MID(JRC_IDEES_powergen[[#This Row],[Source.Name]],25,2),Table5[#All],3,FALSE)</f>
        <v>Portugal</v>
      </c>
    </row>
    <row r="1715" spans="2:23" x14ac:dyDescent="0.25">
      <c r="B1715" t="str">
        <f t="shared" si="26"/>
        <v>CO2 emissions (kt CO2) - 0</v>
      </c>
      <c r="C1715" s="19">
        <v>0</v>
      </c>
      <c r="D1715" s="19">
        <v>0</v>
      </c>
      <c r="E1715" s="19">
        <v>0</v>
      </c>
      <c r="F1715" s="19">
        <v>0</v>
      </c>
      <c r="G1715" s="19">
        <v>0</v>
      </c>
      <c r="H1715" s="19">
        <v>0</v>
      </c>
      <c r="I1715" s="19">
        <v>0</v>
      </c>
      <c r="J1715" s="19">
        <v>0</v>
      </c>
      <c r="K1715" s="19">
        <v>0</v>
      </c>
      <c r="L1715" s="19">
        <v>0</v>
      </c>
      <c r="M1715" s="19">
        <v>0</v>
      </c>
      <c r="N1715" s="19">
        <v>0</v>
      </c>
      <c r="O1715" s="19">
        <v>0</v>
      </c>
      <c r="P1715" s="19">
        <v>0</v>
      </c>
      <c r="Q1715" s="19">
        <v>0</v>
      </c>
      <c r="R1715" s="19">
        <v>0</v>
      </c>
      <c r="S1715" s="1" t="s">
        <v>50</v>
      </c>
      <c r="T1715" s="1" t="s">
        <v>15</v>
      </c>
      <c r="U1715" t="str">
        <f>IFERROR(VLOOKUP(JRC_IDEES_powergen[[#This Row],[Headers]],sections[#All],1,FALSE),U1714)</f>
        <v>CO2 emissions (kt CO2)</v>
      </c>
      <c r="V1715" t="str">
        <f>IFERROR(VLOOKUP(JRC_IDEES_powergen[[#This Row],[Headers]],ec[#All],3,FALSE),"")</f>
        <v>4200</v>
      </c>
      <c r="W1715" t="str">
        <f>VLOOKUP(MID(JRC_IDEES_powergen[[#This Row],[Source.Name]],25,2),Table5[#All],3,FALSE)</f>
        <v>Portugal</v>
      </c>
    </row>
    <row r="1716" spans="2:23" x14ac:dyDescent="0.25">
      <c r="B1716" t="str">
        <f t="shared" si="26"/>
        <v>CO2 emissions (kt CO2) - 5541</v>
      </c>
      <c r="C1716" s="19">
        <v>0</v>
      </c>
      <c r="D1716" s="19">
        <v>0</v>
      </c>
      <c r="E1716" s="19">
        <v>0</v>
      </c>
      <c r="F1716" s="19">
        <v>0</v>
      </c>
      <c r="G1716" s="19">
        <v>0</v>
      </c>
      <c r="H1716" s="19">
        <v>0</v>
      </c>
      <c r="I1716" s="19">
        <v>0</v>
      </c>
      <c r="J1716" s="19">
        <v>0</v>
      </c>
      <c r="K1716" s="19">
        <v>0</v>
      </c>
      <c r="L1716" s="19">
        <v>0</v>
      </c>
      <c r="M1716" s="19">
        <v>0</v>
      </c>
      <c r="N1716" s="19">
        <v>0</v>
      </c>
      <c r="O1716" s="19">
        <v>0</v>
      </c>
      <c r="P1716" s="19">
        <v>0</v>
      </c>
      <c r="Q1716" s="19">
        <v>0</v>
      </c>
      <c r="R1716" s="19">
        <v>0</v>
      </c>
      <c r="S1716" s="1" t="s">
        <v>50</v>
      </c>
      <c r="T1716" s="1" t="s">
        <v>16</v>
      </c>
      <c r="U1716" t="str">
        <f>IFERROR(VLOOKUP(JRC_IDEES_powergen[[#This Row],[Headers]],sections[#All],1,FALSE),U1715)</f>
        <v>CO2 emissions (kt CO2)</v>
      </c>
      <c r="V1716">
        <f>IFERROR(VLOOKUP(JRC_IDEES_powergen[[#This Row],[Headers]],ec[#All],3,FALSE),"")</f>
        <v>0</v>
      </c>
      <c r="W1716" t="str">
        <f>VLOOKUP(MID(JRC_IDEES_powergen[[#This Row],[Source.Name]],25,2),Table5[#All],3,FALSE)</f>
        <v>Portugal</v>
      </c>
    </row>
    <row r="1717" spans="2:23" x14ac:dyDescent="0.25">
      <c r="B1717" t="str">
        <f t="shared" si="26"/>
        <v>CO2 emissions (kt CO2) - 55431</v>
      </c>
      <c r="C1717" s="19">
        <v>0</v>
      </c>
      <c r="D1717" s="19">
        <v>0</v>
      </c>
      <c r="E1717" s="19">
        <v>0</v>
      </c>
      <c r="F1717" s="19">
        <v>0</v>
      </c>
      <c r="G1717" s="19">
        <v>0</v>
      </c>
      <c r="H1717" s="19">
        <v>0</v>
      </c>
      <c r="I1717" s="19">
        <v>0</v>
      </c>
      <c r="J1717" s="19">
        <v>0</v>
      </c>
      <c r="K1717" s="19">
        <v>0</v>
      </c>
      <c r="L1717" s="19">
        <v>0</v>
      </c>
      <c r="M1717" s="19">
        <v>0</v>
      </c>
      <c r="N1717" s="19">
        <v>0</v>
      </c>
      <c r="O1717" s="19">
        <v>0</v>
      </c>
      <c r="P1717" s="19">
        <v>0</v>
      </c>
      <c r="Q1717" s="19">
        <v>0</v>
      </c>
      <c r="R1717" s="19">
        <v>0</v>
      </c>
      <c r="S1717" s="1" t="s">
        <v>50</v>
      </c>
      <c r="T1717" s="1" t="s">
        <v>17</v>
      </c>
      <c r="U1717" t="str">
        <f>IFERROR(VLOOKUP(JRC_IDEES_powergen[[#This Row],[Headers]],sections[#All],1,FALSE),U1716)</f>
        <v>CO2 emissions (kt CO2)</v>
      </c>
      <c r="V1717" t="str">
        <f>IFERROR(VLOOKUP(JRC_IDEES_powergen[[#This Row],[Headers]],ec[#All],3,FALSE),"")</f>
        <v>5541</v>
      </c>
      <c r="W1717" t="str">
        <f>VLOOKUP(MID(JRC_IDEES_powergen[[#This Row],[Source.Name]],25,2),Table5[#All],3,FALSE)</f>
        <v>Portugal</v>
      </c>
    </row>
    <row r="1718" spans="2:23" x14ac:dyDescent="0.25">
      <c r="B1718" t="str">
        <f t="shared" si="26"/>
        <v>CO2 emissions (kt CO2) - 5545</v>
      </c>
      <c r="C1718" s="19">
        <v>0</v>
      </c>
      <c r="D1718" s="19">
        <v>0</v>
      </c>
      <c r="E1718" s="19">
        <v>0</v>
      </c>
      <c r="F1718" s="19">
        <v>0</v>
      </c>
      <c r="G1718" s="19">
        <v>0</v>
      </c>
      <c r="H1718" s="19">
        <v>0</v>
      </c>
      <c r="I1718" s="19">
        <v>0</v>
      </c>
      <c r="J1718" s="19">
        <v>0</v>
      </c>
      <c r="K1718" s="19">
        <v>0</v>
      </c>
      <c r="L1718" s="19">
        <v>0</v>
      </c>
      <c r="M1718" s="19">
        <v>0</v>
      </c>
      <c r="N1718" s="19">
        <v>0</v>
      </c>
      <c r="O1718" s="19">
        <v>0</v>
      </c>
      <c r="P1718" s="19">
        <v>0</v>
      </c>
      <c r="Q1718" s="19">
        <v>0</v>
      </c>
      <c r="R1718" s="19">
        <v>0</v>
      </c>
      <c r="S1718" s="1" t="s">
        <v>50</v>
      </c>
      <c r="T1718" s="1" t="s">
        <v>18</v>
      </c>
      <c r="U1718" t="str">
        <f>IFERROR(VLOOKUP(JRC_IDEES_powergen[[#This Row],[Headers]],sections[#All],1,FALSE),U1717)</f>
        <v>CO2 emissions (kt CO2)</v>
      </c>
      <c r="V1718" t="str">
        <f>IFERROR(VLOOKUP(JRC_IDEES_powergen[[#This Row],[Headers]],ec[#All],3,FALSE),"")</f>
        <v>55431</v>
      </c>
      <c r="W1718" t="str">
        <f>VLOOKUP(MID(JRC_IDEES_powergen[[#This Row],[Source.Name]],25,2),Table5[#All],3,FALSE)</f>
        <v>Portugal</v>
      </c>
    </row>
    <row r="1719" spans="2:23" x14ac:dyDescent="0.25">
      <c r="B1719" t="str">
        <f t="shared" si="26"/>
        <v>CO2 emissions (kt CO2) - 0</v>
      </c>
      <c r="C1719" s="19">
        <v>0</v>
      </c>
      <c r="D1719" s="19">
        <v>0</v>
      </c>
      <c r="E1719" s="19">
        <v>0</v>
      </c>
      <c r="F1719" s="19">
        <v>0</v>
      </c>
      <c r="G1719" s="19">
        <v>0</v>
      </c>
      <c r="H1719" s="19">
        <v>0</v>
      </c>
      <c r="I1719" s="19">
        <v>0</v>
      </c>
      <c r="J1719" s="19">
        <v>0</v>
      </c>
      <c r="K1719" s="19">
        <v>0</v>
      </c>
      <c r="L1719" s="19">
        <v>0</v>
      </c>
      <c r="M1719" s="19">
        <v>0</v>
      </c>
      <c r="N1719" s="19">
        <v>0</v>
      </c>
      <c r="O1719" s="19">
        <v>0</v>
      </c>
      <c r="P1719" s="19">
        <v>0</v>
      </c>
      <c r="Q1719" s="19">
        <v>0</v>
      </c>
      <c r="R1719" s="19">
        <v>0</v>
      </c>
      <c r="S1719" s="1" t="s">
        <v>50</v>
      </c>
      <c r="T1719" s="1" t="s">
        <v>19</v>
      </c>
      <c r="U1719" t="str">
        <f>IFERROR(VLOOKUP(JRC_IDEES_powergen[[#This Row],[Headers]],sections[#All],1,FALSE),U1718)</f>
        <v>CO2 emissions (kt CO2)</v>
      </c>
      <c r="V1719" t="str">
        <f>IFERROR(VLOOKUP(JRC_IDEES_powergen[[#This Row],[Headers]],ec[#All],3,FALSE),"")</f>
        <v>5545</v>
      </c>
      <c r="W1719" t="str">
        <f>VLOOKUP(MID(JRC_IDEES_powergen[[#This Row],[Source.Name]],25,2),Table5[#All],3,FALSE)</f>
        <v>Portugal</v>
      </c>
    </row>
    <row r="1720" spans="2:23" x14ac:dyDescent="0.25">
      <c r="B1720" t="str">
        <f t="shared" si="26"/>
        <v>CO2 emissions (kt CO2) - 7100</v>
      </c>
      <c r="C1720" s="19">
        <v>0</v>
      </c>
      <c r="D1720" s="19">
        <v>0</v>
      </c>
      <c r="E1720" s="19">
        <v>0</v>
      </c>
      <c r="F1720" s="19">
        <v>0</v>
      </c>
      <c r="G1720" s="19">
        <v>0</v>
      </c>
      <c r="H1720" s="19">
        <v>0</v>
      </c>
      <c r="I1720" s="19">
        <v>0</v>
      </c>
      <c r="J1720" s="19">
        <v>0</v>
      </c>
      <c r="K1720" s="19">
        <v>0</v>
      </c>
      <c r="L1720" s="19">
        <v>0</v>
      </c>
      <c r="M1720" s="19">
        <v>0</v>
      </c>
      <c r="N1720" s="19">
        <v>0</v>
      </c>
      <c r="O1720" s="19">
        <v>0</v>
      </c>
      <c r="P1720" s="19">
        <v>0</v>
      </c>
      <c r="Q1720" s="19">
        <v>0</v>
      </c>
      <c r="R1720" s="19">
        <v>0</v>
      </c>
      <c r="S1720" s="1" t="s">
        <v>50</v>
      </c>
      <c r="T1720" s="1" t="s">
        <v>20</v>
      </c>
      <c r="U1720" t="str">
        <f>IFERROR(VLOOKUP(JRC_IDEES_powergen[[#This Row],[Headers]],sections[#All],1,FALSE),U1719)</f>
        <v>CO2 emissions (kt CO2)</v>
      </c>
      <c r="V1720">
        <f>IFERROR(VLOOKUP(JRC_IDEES_powergen[[#This Row],[Headers]],ec[#All],3,FALSE),"")</f>
        <v>0</v>
      </c>
      <c r="W1720" t="str">
        <f>VLOOKUP(MID(JRC_IDEES_powergen[[#This Row],[Source.Name]],25,2),Table5[#All],3,FALSE)</f>
        <v>Portugal</v>
      </c>
    </row>
    <row r="1721" spans="2:23" x14ac:dyDescent="0.25">
      <c r="B1721" t="str">
        <f t="shared" si="26"/>
        <v>CO2 emissions (kt CO2) - 55432</v>
      </c>
      <c r="C1721" s="19">
        <v>0</v>
      </c>
      <c r="D1721" s="19">
        <v>0</v>
      </c>
      <c r="E1721" s="19">
        <v>0</v>
      </c>
      <c r="F1721" s="19">
        <v>0</v>
      </c>
      <c r="G1721" s="19">
        <v>0</v>
      </c>
      <c r="H1721" s="19">
        <v>0</v>
      </c>
      <c r="I1721" s="19">
        <v>0</v>
      </c>
      <c r="J1721" s="19">
        <v>0</v>
      </c>
      <c r="K1721" s="19">
        <v>0</v>
      </c>
      <c r="L1721" s="19">
        <v>0</v>
      </c>
      <c r="M1721" s="19">
        <v>0</v>
      </c>
      <c r="N1721" s="19">
        <v>0</v>
      </c>
      <c r="O1721" s="19">
        <v>0</v>
      </c>
      <c r="P1721" s="19">
        <v>0</v>
      </c>
      <c r="Q1721" s="19">
        <v>0</v>
      </c>
      <c r="R1721" s="19">
        <v>0</v>
      </c>
      <c r="S1721" s="1" t="s">
        <v>50</v>
      </c>
      <c r="T1721" s="1" t="s">
        <v>21</v>
      </c>
      <c r="U1721" t="str">
        <f>IFERROR(VLOOKUP(JRC_IDEES_powergen[[#This Row],[Headers]],sections[#All],1,FALSE),U1720)</f>
        <v>CO2 emissions (kt CO2)</v>
      </c>
      <c r="V1721" t="str">
        <f>IFERROR(VLOOKUP(JRC_IDEES_powergen[[#This Row],[Headers]],ec[#All],3,FALSE),"")</f>
        <v>7100</v>
      </c>
      <c r="W1721" t="str">
        <f>VLOOKUP(MID(JRC_IDEES_powergen[[#This Row],[Source.Name]],25,2),Table5[#All],3,FALSE)</f>
        <v>Portugal</v>
      </c>
    </row>
    <row r="1722" spans="2:23" x14ac:dyDescent="0.25">
      <c r="B1722" t="str">
        <f t="shared" si="26"/>
        <v>CO2 emissions (kt CO2) - 5532</v>
      </c>
      <c r="C1722" s="19">
        <v>0</v>
      </c>
      <c r="D1722" s="19">
        <v>0</v>
      </c>
      <c r="E1722" s="19">
        <v>0</v>
      </c>
      <c r="F1722" s="19">
        <v>0</v>
      </c>
      <c r="G1722" s="19">
        <v>0</v>
      </c>
      <c r="H1722" s="19">
        <v>0</v>
      </c>
      <c r="I1722" s="19">
        <v>0</v>
      </c>
      <c r="J1722" s="19">
        <v>0</v>
      </c>
      <c r="K1722" s="19">
        <v>0</v>
      </c>
      <c r="L1722" s="19">
        <v>0</v>
      </c>
      <c r="M1722" s="19">
        <v>0</v>
      </c>
      <c r="N1722" s="19">
        <v>0</v>
      </c>
      <c r="O1722" s="19">
        <v>0</v>
      </c>
      <c r="P1722" s="19">
        <v>0</v>
      </c>
      <c r="Q1722" s="19">
        <v>0</v>
      </c>
      <c r="R1722" s="19">
        <v>0</v>
      </c>
      <c r="S1722" s="1" t="s">
        <v>50</v>
      </c>
      <c r="T1722" s="1" t="s">
        <v>22</v>
      </c>
      <c r="U1722" t="str">
        <f>IFERROR(VLOOKUP(JRC_IDEES_powergen[[#This Row],[Headers]],sections[#All],1,FALSE),U1721)</f>
        <v>CO2 emissions (kt CO2)</v>
      </c>
      <c r="V1722" t="str">
        <f>IFERROR(VLOOKUP(JRC_IDEES_powergen[[#This Row],[Headers]],ec[#All],3,FALSE),"")</f>
        <v>55432</v>
      </c>
      <c r="W1722" t="str">
        <f>VLOOKUP(MID(JRC_IDEES_powergen[[#This Row],[Source.Name]],25,2),Table5[#All],3,FALSE)</f>
        <v>Portugal</v>
      </c>
    </row>
    <row r="1723" spans="2:23" x14ac:dyDescent="0.25">
      <c r="B1723" t="str">
        <f t="shared" si="26"/>
        <v>CO2 emissions (kt CO2) - 5550</v>
      </c>
      <c r="C1723" s="19">
        <v>0</v>
      </c>
      <c r="D1723" s="19">
        <v>0</v>
      </c>
      <c r="E1723" s="19">
        <v>0</v>
      </c>
      <c r="F1723" s="19">
        <v>0</v>
      </c>
      <c r="G1723" s="19">
        <v>0</v>
      </c>
      <c r="H1723" s="19">
        <v>0</v>
      </c>
      <c r="I1723" s="19">
        <v>0</v>
      </c>
      <c r="J1723" s="19">
        <v>0</v>
      </c>
      <c r="K1723" s="19">
        <v>0</v>
      </c>
      <c r="L1723" s="19">
        <v>0</v>
      </c>
      <c r="M1723" s="19">
        <v>0</v>
      </c>
      <c r="N1723" s="19">
        <v>0</v>
      </c>
      <c r="O1723" s="19">
        <v>0</v>
      </c>
      <c r="P1723" s="19">
        <v>0</v>
      </c>
      <c r="Q1723" s="19">
        <v>0</v>
      </c>
      <c r="R1723" s="19">
        <v>0</v>
      </c>
      <c r="S1723" s="1" t="s">
        <v>50</v>
      </c>
      <c r="T1723" s="1" t="s">
        <v>23</v>
      </c>
      <c r="U1723" t="str">
        <f>IFERROR(VLOOKUP(JRC_IDEES_powergen[[#This Row],[Headers]],sections[#All],1,FALSE),U1722)</f>
        <v>CO2 emissions (kt CO2)</v>
      </c>
      <c r="V1723" t="str">
        <f>IFERROR(VLOOKUP(JRC_IDEES_powergen[[#This Row],[Headers]],ec[#All],3,FALSE),"")</f>
        <v>5532</v>
      </c>
      <c r="W1723" t="str">
        <f>VLOOKUP(MID(JRC_IDEES_powergen[[#This Row],[Source.Name]],25,2),Table5[#All],3,FALSE)</f>
        <v>Portugal</v>
      </c>
    </row>
    <row r="1724" spans="2:23" x14ac:dyDescent="0.25">
      <c r="B1724" t="str">
        <f t="shared" si="26"/>
        <v>CO2 emissions (kt CO2) - 99998</v>
      </c>
      <c r="C1724" s="19">
        <v>0</v>
      </c>
      <c r="D1724" s="19">
        <v>0</v>
      </c>
      <c r="E1724" s="19">
        <v>0</v>
      </c>
      <c r="F1724" s="19">
        <v>0</v>
      </c>
      <c r="G1724" s="19">
        <v>0</v>
      </c>
      <c r="H1724" s="19">
        <v>0</v>
      </c>
      <c r="I1724" s="19">
        <v>0</v>
      </c>
      <c r="J1724" s="19">
        <v>0</v>
      </c>
      <c r="K1724" s="19">
        <v>0</v>
      </c>
      <c r="L1724" s="19">
        <v>0</v>
      </c>
      <c r="M1724" s="19">
        <v>0</v>
      </c>
      <c r="N1724" s="19">
        <v>0</v>
      </c>
      <c r="O1724" s="19">
        <v>0</v>
      </c>
      <c r="P1724" s="19">
        <v>0</v>
      </c>
      <c r="Q1724" s="19">
        <v>0</v>
      </c>
      <c r="R1724" s="19">
        <v>0</v>
      </c>
      <c r="S1724" s="1" t="s">
        <v>50</v>
      </c>
      <c r="T1724" s="1" t="s">
        <v>24</v>
      </c>
      <c r="U1724" t="str">
        <f>IFERROR(VLOOKUP(JRC_IDEES_powergen[[#This Row],[Headers]],sections[#All],1,FALSE),U1723)</f>
        <v>CO2 emissions (kt CO2)</v>
      </c>
      <c r="V1724" t="str">
        <f>IFERROR(VLOOKUP(JRC_IDEES_powergen[[#This Row],[Headers]],ec[#All],3,FALSE),"")</f>
        <v>5550</v>
      </c>
      <c r="W1724" t="str">
        <f>VLOOKUP(MID(JRC_IDEES_powergen[[#This Row],[Source.Name]],25,2),Table5[#All],3,FALSE)</f>
        <v>Portugal</v>
      </c>
    </row>
    <row r="1725" spans="2:23" x14ac:dyDescent="0.25">
      <c r="B1725" t="str">
        <f t="shared" si="26"/>
        <v>CO2 emissions (kt CO2) - 99999</v>
      </c>
      <c r="C1725" s="19">
        <v>0</v>
      </c>
      <c r="D1725" s="19">
        <v>0</v>
      </c>
      <c r="E1725" s="19">
        <v>0</v>
      </c>
      <c r="F1725" s="19">
        <v>0</v>
      </c>
      <c r="G1725" s="19">
        <v>0</v>
      </c>
      <c r="H1725" s="19">
        <v>0</v>
      </c>
      <c r="I1725" s="19">
        <v>0</v>
      </c>
      <c r="J1725" s="19">
        <v>0</v>
      </c>
      <c r="K1725" s="19">
        <v>0</v>
      </c>
      <c r="L1725" s="19">
        <v>0</v>
      </c>
      <c r="M1725" s="19">
        <v>0</v>
      </c>
      <c r="N1725" s="19">
        <v>0</v>
      </c>
      <c r="O1725" s="19">
        <v>0</v>
      </c>
      <c r="P1725" s="19">
        <v>0</v>
      </c>
      <c r="Q1725" s="19">
        <v>0</v>
      </c>
      <c r="R1725" s="19">
        <v>0</v>
      </c>
      <c r="S1725" s="1" t="s">
        <v>50</v>
      </c>
      <c r="T1725" s="1" t="s">
        <v>25</v>
      </c>
      <c r="U1725" t="str">
        <f>IFERROR(VLOOKUP(JRC_IDEES_powergen[[#This Row],[Headers]],sections[#All],1,FALSE),U1724)</f>
        <v>CO2 emissions (kt CO2)</v>
      </c>
      <c r="V1725" t="str">
        <f>IFERROR(VLOOKUP(JRC_IDEES_powergen[[#This Row],[Headers]],ec[#All],3,FALSE),"")</f>
        <v>99998</v>
      </c>
      <c r="W1725" t="str">
        <f>VLOOKUP(MID(JRC_IDEES_powergen[[#This Row],[Source.Name]],25,2),Table5[#All],3,FALSE)</f>
        <v>Portugal</v>
      </c>
    </row>
    <row r="1726" spans="2:23" x14ac:dyDescent="0.25">
      <c r="B1726" t="str">
        <f t="shared" si="26"/>
        <v/>
      </c>
      <c r="C1726" s="19">
        <v>0</v>
      </c>
      <c r="D1726" s="19">
        <v>0</v>
      </c>
      <c r="E1726" s="19">
        <v>0</v>
      </c>
      <c r="F1726" s="19">
        <v>0</v>
      </c>
      <c r="G1726" s="19">
        <v>0</v>
      </c>
      <c r="H1726" s="19">
        <v>0</v>
      </c>
      <c r="I1726" s="19">
        <v>0</v>
      </c>
      <c r="J1726" s="19">
        <v>0</v>
      </c>
      <c r="K1726" s="19">
        <v>0</v>
      </c>
      <c r="L1726" s="19">
        <v>0</v>
      </c>
      <c r="M1726" s="19">
        <v>0</v>
      </c>
      <c r="N1726" s="19">
        <v>0</v>
      </c>
      <c r="O1726" s="19">
        <v>0</v>
      </c>
      <c r="P1726" s="19">
        <v>0</v>
      </c>
      <c r="Q1726" s="19">
        <v>0</v>
      </c>
      <c r="R1726" s="19">
        <v>0</v>
      </c>
      <c r="S1726" s="1" t="s">
        <v>50</v>
      </c>
      <c r="T1726" s="1" t="s">
        <v>26</v>
      </c>
      <c r="U1726" t="str">
        <f>IFERROR(VLOOKUP(JRC_IDEES_powergen[[#This Row],[Headers]],sections[#All],1,FALSE),U1725)</f>
        <v>CO2 emissions (kt CO2)</v>
      </c>
      <c r="V1726" t="str">
        <f>IFERROR(VLOOKUP(JRC_IDEES_powergen[[#This Row],[Headers]],ec[#All],3,FALSE),"")</f>
        <v>99999</v>
      </c>
      <c r="W1726" t="str">
        <f>VLOOKUP(MID(JRC_IDEES_powergen[[#This Row],[Source.Name]],25,2),Table5[#All],3,FALSE)</f>
        <v>Portugal</v>
      </c>
    </row>
    <row r="1727" spans="2:23" x14ac:dyDescent="0.25">
      <c r="B1727" t="str">
        <f t="shared" si="26"/>
        <v/>
      </c>
      <c r="C1727" s="19">
        <v>2000</v>
      </c>
      <c r="D1727" s="19">
        <v>2001</v>
      </c>
      <c r="E1727" s="19">
        <v>2002</v>
      </c>
      <c r="F1727" s="19">
        <v>2003</v>
      </c>
      <c r="G1727" s="19">
        <v>2004</v>
      </c>
      <c r="H1727" s="19">
        <v>2005</v>
      </c>
      <c r="I1727" s="19">
        <v>2006</v>
      </c>
      <c r="J1727" s="19">
        <v>2007</v>
      </c>
      <c r="K1727" s="19">
        <v>2008</v>
      </c>
      <c r="L1727" s="19">
        <v>2009</v>
      </c>
      <c r="M1727" s="19">
        <v>2010</v>
      </c>
      <c r="N1727" s="19">
        <v>2011</v>
      </c>
      <c r="O1727" s="19">
        <v>2012</v>
      </c>
      <c r="P1727" s="19">
        <v>2013</v>
      </c>
      <c r="Q1727" s="19">
        <v>2014</v>
      </c>
      <c r="R1727" s="19">
        <v>2015</v>
      </c>
      <c r="S1727" s="1" t="s">
        <v>51</v>
      </c>
      <c r="T1727" s="1" t="s">
        <v>2</v>
      </c>
      <c r="U1727" t="str">
        <f>IFERROR(VLOOKUP(JRC_IDEES_powergen[[#This Row],[Headers]],sections[#All],1,FALSE),U1726)</f>
        <v>CO2 emissions (kt CO2)</v>
      </c>
      <c r="V1727" t="str">
        <f>IFERROR(VLOOKUP(JRC_IDEES_powergen[[#This Row],[Headers]],ec[#All],3,FALSE),"")</f>
        <v/>
      </c>
      <c r="W1727" t="str">
        <f>VLOOKUP(MID(JRC_IDEES_powergen[[#This Row],[Source.Name]],25,2),Table5[#All],3,FALSE)</f>
        <v>Romania</v>
      </c>
    </row>
    <row r="1728" spans="2:23" x14ac:dyDescent="0.25">
      <c r="B1728" t="str">
        <f t="shared" si="26"/>
        <v>Total gross distributed heat production (GWh) - 0</v>
      </c>
      <c r="C1728" s="19">
        <v>17345.211195318137</v>
      </c>
      <c r="D1728" s="19">
        <v>15050.987674418602</v>
      </c>
      <c r="E1728" s="19">
        <v>12532.89348837209</v>
      </c>
      <c r="F1728" s="19">
        <v>10936.198255813953</v>
      </c>
      <c r="G1728" s="19">
        <v>9930.2325581395362</v>
      </c>
      <c r="H1728" s="19">
        <v>7658.621448139339</v>
      </c>
      <c r="I1728" s="19">
        <v>6602.3255813953492</v>
      </c>
      <c r="J1728" s="19">
        <v>5677.906976744187</v>
      </c>
      <c r="K1728" s="19">
        <v>6123.2558139534885</v>
      </c>
      <c r="L1728" s="19">
        <v>5807.1025581395352</v>
      </c>
      <c r="M1728" s="19">
        <v>5662.8695723658602</v>
      </c>
      <c r="N1728" s="19">
        <v>5030.7611296633158</v>
      </c>
      <c r="O1728" s="19">
        <v>4702.4868856938947</v>
      </c>
      <c r="P1728" s="19">
        <v>4390.0431255707326</v>
      </c>
      <c r="Q1728" s="19">
        <v>3782.3747281044916</v>
      </c>
      <c r="R1728" s="19">
        <v>3661.2854130701003</v>
      </c>
      <c r="S1728" s="1" t="s">
        <v>51</v>
      </c>
      <c r="T1728" s="1" t="s">
        <v>3</v>
      </c>
      <c r="U1728" t="str">
        <f>IFERROR(VLOOKUP(JRC_IDEES_powergen[[#This Row],[Headers]],sections[#All],1,FALSE),U1727)</f>
        <v>Total gross distributed heat production (GWh)</v>
      </c>
      <c r="V1728" t="str">
        <f>IFERROR(VLOOKUP(JRC_IDEES_powergen[[#This Row],[Headers]],ec[#All],3,FALSE),"")</f>
        <v/>
      </c>
      <c r="W1728" t="str">
        <f>VLOOKUP(MID(JRC_IDEES_powergen[[#This Row],[Source.Name]],25,2),Table5[#All],3,FALSE)</f>
        <v>Romania</v>
      </c>
    </row>
    <row r="1729" spans="2:23" x14ac:dyDescent="0.25">
      <c r="B1729" t="str">
        <f t="shared" si="26"/>
        <v>Total gross distributed heat production (GWh) - 2100</v>
      </c>
      <c r="C1729" s="19">
        <v>17345.211195318137</v>
      </c>
      <c r="D1729" s="19">
        <v>15050.987674418602</v>
      </c>
      <c r="E1729" s="19">
        <v>12527.625788831765</v>
      </c>
      <c r="F1729" s="19">
        <v>10934.6378329213</v>
      </c>
      <c r="G1729" s="19">
        <v>9921.6788917918129</v>
      </c>
      <c r="H1729" s="19">
        <v>7652.5904974112736</v>
      </c>
      <c r="I1729" s="19">
        <v>6571.489171109316</v>
      </c>
      <c r="J1729" s="19">
        <v>5643.5444154155102</v>
      </c>
      <c r="K1729" s="19">
        <v>6114.4876447088072</v>
      </c>
      <c r="L1729" s="19">
        <v>5807.1025581395352</v>
      </c>
      <c r="M1729" s="19">
        <v>5660.9266132118182</v>
      </c>
      <c r="N1729" s="19">
        <v>5029.1374110085217</v>
      </c>
      <c r="O1729" s="19">
        <v>4700.9602885050144</v>
      </c>
      <c r="P1729" s="19">
        <v>4386.9795075511784</v>
      </c>
      <c r="Q1729" s="19">
        <v>3721.5674917446404</v>
      </c>
      <c r="R1729" s="19">
        <v>3590.3253409451468</v>
      </c>
      <c r="S1729" s="1" t="s">
        <v>51</v>
      </c>
      <c r="T1729" s="1" t="s">
        <v>4</v>
      </c>
      <c r="U1729" t="str">
        <f>IFERROR(VLOOKUP(JRC_IDEES_powergen[[#This Row],[Headers]],sections[#All],1,FALSE),U1728)</f>
        <v>Total gross distributed heat production (GWh)</v>
      </c>
      <c r="V1729">
        <f>IFERROR(VLOOKUP(JRC_IDEES_powergen[[#This Row],[Headers]],ec[#All],3,FALSE),"")</f>
        <v>0</v>
      </c>
      <c r="W1729" t="str">
        <f>VLOOKUP(MID(JRC_IDEES_powergen[[#This Row],[Source.Name]],25,2),Table5[#All],3,FALSE)</f>
        <v>Romania</v>
      </c>
    </row>
    <row r="1730" spans="2:23" x14ac:dyDescent="0.25">
      <c r="B1730" t="str">
        <f t="shared" si="26"/>
        <v>Total gross distributed heat production (GWh) - 2200</v>
      </c>
      <c r="C1730" s="19">
        <v>127.31639604913677</v>
      </c>
      <c r="D1730" s="19">
        <v>118.53467415660839</v>
      </c>
      <c r="E1730" s="19">
        <v>49.369724011097226</v>
      </c>
      <c r="F1730" s="19">
        <v>0</v>
      </c>
      <c r="G1730" s="19">
        <v>51.137186205960745</v>
      </c>
      <c r="H1730" s="19">
        <v>25.144259534769475</v>
      </c>
      <c r="I1730" s="19">
        <v>10.353419278652174</v>
      </c>
      <c r="J1730" s="19">
        <v>5.1889312576037208</v>
      </c>
      <c r="K1730" s="19">
        <v>5.3060640658079468</v>
      </c>
      <c r="L1730" s="19">
        <v>0</v>
      </c>
      <c r="M1730" s="19">
        <v>0</v>
      </c>
      <c r="N1730" s="19">
        <v>0</v>
      </c>
      <c r="O1730" s="19">
        <v>0</v>
      </c>
      <c r="P1730" s="19">
        <v>0</v>
      </c>
      <c r="Q1730" s="19">
        <v>0</v>
      </c>
      <c r="R1730" s="19">
        <v>0</v>
      </c>
      <c r="S1730" s="1" t="s">
        <v>51</v>
      </c>
      <c r="T1730" s="1" t="s">
        <v>5</v>
      </c>
      <c r="U1730" t="str">
        <f>IFERROR(VLOOKUP(JRC_IDEES_powergen[[#This Row],[Headers]],sections[#All],1,FALSE),U1729)</f>
        <v>Total gross distributed heat production (GWh)</v>
      </c>
      <c r="V1730" t="str">
        <f>IFERROR(VLOOKUP(JRC_IDEES_powergen[[#This Row],[Headers]],ec[#All],3,FALSE),"")</f>
        <v>2100</v>
      </c>
      <c r="W1730" t="str">
        <f>VLOOKUP(MID(JRC_IDEES_powergen[[#This Row],[Source.Name]],25,2),Table5[#All],3,FALSE)</f>
        <v>Romania</v>
      </c>
    </row>
    <row r="1731" spans="2:23" x14ac:dyDescent="0.25">
      <c r="B1731" t="str">
        <f t="shared" ref="B1731:B1794" si="27">IF(V1732&lt;&gt;"",U1732&amp;" - "&amp;V1732,"")</f>
        <v>Total gross distributed heat production (GWh) - 3210</v>
      </c>
      <c r="C1731" s="19">
        <v>156.43009804746276</v>
      </c>
      <c r="D1731" s="19">
        <v>171.68364493960954</v>
      </c>
      <c r="E1731" s="19">
        <v>180.85346908737949</v>
      </c>
      <c r="F1731" s="19">
        <v>218.69322505532281</v>
      </c>
      <c r="G1731" s="19">
        <v>176.94001401937996</v>
      </c>
      <c r="H1731" s="19">
        <v>86.596201892076664</v>
      </c>
      <c r="I1731" s="19">
        <v>84.077414832506562</v>
      </c>
      <c r="J1731" s="19">
        <v>83.857059418764678</v>
      </c>
      <c r="K1731" s="19">
        <v>24.77477158033933</v>
      </c>
      <c r="L1731" s="19">
        <v>29.081000716723945</v>
      </c>
      <c r="M1731" s="19">
        <v>28.565433463616433</v>
      </c>
      <c r="N1731" s="19">
        <v>28.060132748434292</v>
      </c>
      <c r="O1731" s="19">
        <v>18.78903720928345</v>
      </c>
      <c r="P1731" s="19">
        <v>41.245634692946858</v>
      </c>
      <c r="Q1731" s="19">
        <v>58.356675300669131</v>
      </c>
      <c r="R1731" s="19">
        <v>31.932032456229141</v>
      </c>
      <c r="S1731" s="1" t="s">
        <v>51</v>
      </c>
      <c r="T1731" s="1" t="s">
        <v>6</v>
      </c>
      <c r="U1731" t="str">
        <f>IFERROR(VLOOKUP(JRC_IDEES_powergen[[#This Row],[Headers]],sections[#All],1,FALSE),U1730)</f>
        <v>Total gross distributed heat production (GWh)</v>
      </c>
      <c r="V1731" t="str">
        <f>IFERROR(VLOOKUP(JRC_IDEES_powergen[[#This Row],[Headers]],ec[#All],3,FALSE),"")</f>
        <v>2200</v>
      </c>
      <c r="W1731" t="str">
        <f>VLOOKUP(MID(JRC_IDEES_powergen[[#This Row],[Source.Name]],25,2),Table5[#All],3,FALSE)</f>
        <v>Romania</v>
      </c>
    </row>
    <row r="1732" spans="2:23" x14ac:dyDescent="0.25">
      <c r="B1732" t="str">
        <f t="shared" si="27"/>
        <v>Total gross distributed heat production (GWh) - 3260</v>
      </c>
      <c r="C1732" s="19">
        <v>0</v>
      </c>
      <c r="D1732" s="19">
        <v>0</v>
      </c>
      <c r="E1732" s="19">
        <v>77.825035249313373</v>
      </c>
      <c r="F1732" s="19">
        <v>0</v>
      </c>
      <c r="G1732" s="19">
        <v>68.966108894003241</v>
      </c>
      <c r="H1732" s="19">
        <v>9.361822743788256</v>
      </c>
      <c r="I1732" s="19">
        <v>0</v>
      </c>
      <c r="J1732" s="19">
        <v>19.811158769836254</v>
      </c>
      <c r="K1732" s="19">
        <v>232.46480000141358</v>
      </c>
      <c r="L1732" s="19">
        <v>48.851212519392988</v>
      </c>
      <c r="M1732" s="19">
        <v>242.22471099654794</v>
      </c>
      <c r="N1732" s="19">
        <v>334.40031650064532</v>
      </c>
      <c r="O1732" s="19">
        <v>413.35712679192034</v>
      </c>
      <c r="P1732" s="19">
        <v>310.55764572643722</v>
      </c>
      <c r="Q1732" s="19">
        <v>393.63898741361419</v>
      </c>
      <c r="R1732" s="19">
        <v>309.70362446634897</v>
      </c>
      <c r="S1732" s="1" t="s">
        <v>51</v>
      </c>
      <c r="T1732" s="1" t="s">
        <v>7</v>
      </c>
      <c r="U1732" t="str">
        <f>IFERROR(VLOOKUP(JRC_IDEES_powergen[[#This Row],[Headers]],sections[#All],1,FALSE),U1731)</f>
        <v>Total gross distributed heat production (GWh)</v>
      </c>
      <c r="V1732" t="str">
        <f>IFERROR(VLOOKUP(JRC_IDEES_powergen[[#This Row],[Headers]],ec[#All],3,FALSE),"")</f>
        <v>3210</v>
      </c>
      <c r="W1732" t="str">
        <f>VLOOKUP(MID(JRC_IDEES_powergen[[#This Row],[Source.Name]],25,2),Table5[#All],3,FALSE)</f>
        <v>Romania</v>
      </c>
    </row>
    <row r="1733" spans="2:23" x14ac:dyDescent="0.25">
      <c r="B1733" t="str">
        <f t="shared" si="27"/>
        <v>Total gross distributed heat production (GWh) - 0</v>
      </c>
      <c r="C1733" s="19">
        <v>1208.5757384004655</v>
      </c>
      <c r="D1733" s="19">
        <v>830.41232101082539</v>
      </c>
      <c r="E1733" s="19">
        <v>622.94057657901237</v>
      </c>
      <c r="F1733" s="19">
        <v>748.98643586695641</v>
      </c>
      <c r="G1733" s="19">
        <v>433.28238252846018</v>
      </c>
      <c r="H1733" s="19">
        <v>355.67551361190806</v>
      </c>
      <c r="I1733" s="19">
        <v>278.89034402095319</v>
      </c>
      <c r="J1733" s="19">
        <v>251.43958541799762</v>
      </c>
      <c r="K1733" s="19">
        <v>219.33866603906961</v>
      </c>
      <c r="L1733" s="19">
        <v>280.33168281497359</v>
      </c>
      <c r="M1733" s="19">
        <v>198.86635596295281</v>
      </c>
      <c r="N1733" s="19">
        <v>232.69791262662571</v>
      </c>
      <c r="O1733" s="19">
        <v>164.40427698745822</v>
      </c>
      <c r="P1733" s="19">
        <v>114.31354704657818</v>
      </c>
      <c r="Q1733" s="19">
        <v>49.038989593754621</v>
      </c>
      <c r="R1733" s="19">
        <v>49.672050487467551</v>
      </c>
      <c r="S1733" s="1" t="s">
        <v>51</v>
      </c>
      <c r="T1733" s="1" t="s">
        <v>8</v>
      </c>
      <c r="U1733" t="str">
        <f>IFERROR(VLOOKUP(JRC_IDEES_powergen[[#This Row],[Headers]],sections[#All],1,FALSE),U1732)</f>
        <v>Total gross distributed heat production (GWh)</v>
      </c>
      <c r="V1733" t="str">
        <f>IFERROR(VLOOKUP(JRC_IDEES_powergen[[#This Row],[Headers]],ec[#All],3,FALSE),"")</f>
        <v>3260</v>
      </c>
      <c r="W1733" t="str">
        <f>VLOOKUP(MID(JRC_IDEES_powergen[[#This Row],[Source.Name]],25,2),Table5[#All],3,FALSE)</f>
        <v>Romania</v>
      </c>
    </row>
    <row r="1734" spans="2:23" x14ac:dyDescent="0.25">
      <c r="B1734" t="str">
        <f t="shared" si="27"/>
        <v>Total gross distributed heat production (GWh) - 3270A</v>
      </c>
      <c r="C1734" s="19">
        <v>1014.9708368519731</v>
      </c>
      <c r="D1734" s="19">
        <v>741.06982392192583</v>
      </c>
      <c r="E1734" s="19">
        <v>1029.7899093131396</v>
      </c>
      <c r="F1734" s="19">
        <v>718.92988414938839</v>
      </c>
      <c r="G1734" s="19">
        <v>713.72485547916665</v>
      </c>
      <c r="H1734" s="19">
        <v>274.94197447408118</v>
      </c>
      <c r="I1734" s="19">
        <v>1457.4067575959573</v>
      </c>
      <c r="J1734" s="19">
        <v>162.88237310094897</v>
      </c>
      <c r="K1734" s="19">
        <v>390.51659516746906</v>
      </c>
      <c r="L1734" s="19">
        <v>550.07617912719274</v>
      </c>
      <c r="M1734" s="19">
        <v>323.37360714571281</v>
      </c>
      <c r="N1734" s="19">
        <v>152.01122267117248</v>
      </c>
      <c r="O1734" s="19">
        <v>186.71730598586811</v>
      </c>
      <c r="P1734" s="19">
        <v>158.34168577949907</v>
      </c>
      <c r="Q1734" s="19">
        <v>133.15907708742336</v>
      </c>
      <c r="R1734" s="19">
        <v>136.00680490616116</v>
      </c>
      <c r="S1734" s="1" t="s">
        <v>51</v>
      </c>
      <c r="T1734" s="1" t="s">
        <v>9</v>
      </c>
      <c r="U1734" t="str">
        <f>IFERROR(VLOOKUP(JRC_IDEES_powergen[[#This Row],[Headers]],sections[#All],1,FALSE),U1733)</f>
        <v>Total gross distributed heat production (GWh)</v>
      </c>
      <c r="V1734">
        <f>IFERROR(VLOOKUP(JRC_IDEES_powergen[[#This Row],[Headers]],ec[#All],3,FALSE),"")</f>
        <v>0</v>
      </c>
      <c r="W1734" t="str">
        <f>VLOOKUP(MID(JRC_IDEES_powergen[[#This Row],[Source.Name]],25,2),Table5[#All],3,FALSE)</f>
        <v>Romania</v>
      </c>
    </row>
    <row r="1735" spans="2:23" x14ac:dyDescent="0.25">
      <c r="B1735" t="str">
        <f t="shared" si="27"/>
        <v>Total gross distributed heat production (GWh) - 3280</v>
      </c>
      <c r="C1735" s="19">
        <v>1014.9708368519731</v>
      </c>
      <c r="D1735" s="19">
        <v>741.06982392192583</v>
      </c>
      <c r="E1735" s="19">
        <v>926.88218566122021</v>
      </c>
      <c r="F1735" s="19">
        <v>718.92988414938839</v>
      </c>
      <c r="G1735" s="19">
        <v>616.02973170535495</v>
      </c>
      <c r="H1735" s="19">
        <v>248.03430669728394</v>
      </c>
      <c r="I1735" s="19">
        <v>494.53876468130517</v>
      </c>
      <c r="J1735" s="19">
        <v>153.54786372352928</v>
      </c>
      <c r="K1735" s="19">
        <v>390.51659516746906</v>
      </c>
      <c r="L1735" s="19">
        <v>540.87570632236896</v>
      </c>
      <c r="M1735" s="19">
        <v>323.37360714571281</v>
      </c>
      <c r="N1735" s="19">
        <v>152.01122267117248</v>
      </c>
      <c r="O1735" s="19">
        <v>186.71730598586811</v>
      </c>
      <c r="P1735" s="19">
        <v>158.34168577949907</v>
      </c>
      <c r="Q1735" s="19">
        <v>133.15907708742336</v>
      </c>
      <c r="R1735" s="19">
        <v>136.00680490616116</v>
      </c>
      <c r="S1735" s="1" t="s">
        <v>51</v>
      </c>
      <c r="T1735" s="1" t="s">
        <v>10</v>
      </c>
      <c r="U1735" t="str">
        <f>IFERROR(VLOOKUP(JRC_IDEES_powergen[[#This Row],[Headers]],sections[#All],1,FALSE),U1734)</f>
        <v>Total gross distributed heat production (GWh)</v>
      </c>
      <c r="V1735" t="str">
        <f>IFERROR(VLOOKUP(JRC_IDEES_powergen[[#This Row],[Headers]],ec[#All],3,FALSE),"")</f>
        <v>3270A</v>
      </c>
      <c r="W1735" t="str">
        <f>VLOOKUP(MID(JRC_IDEES_powergen[[#This Row],[Source.Name]],25,2),Table5[#All],3,FALSE)</f>
        <v>Romania</v>
      </c>
    </row>
    <row r="1736" spans="2:23" x14ac:dyDescent="0.25">
      <c r="B1736" t="str">
        <f t="shared" si="27"/>
        <v/>
      </c>
      <c r="C1736" s="19">
        <v>0</v>
      </c>
      <c r="D1736" s="19">
        <v>0</v>
      </c>
      <c r="E1736" s="19">
        <v>102.90772365191926</v>
      </c>
      <c r="F1736" s="19">
        <v>0</v>
      </c>
      <c r="G1736" s="19">
        <v>97.695123773811659</v>
      </c>
      <c r="H1736" s="19">
        <v>26.907667776797261</v>
      </c>
      <c r="I1736" s="19">
        <v>962.86799291465206</v>
      </c>
      <c r="J1736" s="19">
        <v>9.334509377419689</v>
      </c>
      <c r="K1736" s="19">
        <v>0</v>
      </c>
      <c r="L1736" s="19">
        <v>9.2004728048238373</v>
      </c>
      <c r="M1736" s="19">
        <v>0</v>
      </c>
      <c r="N1736" s="19">
        <v>0</v>
      </c>
      <c r="O1736" s="19">
        <v>0</v>
      </c>
      <c r="P1736" s="19">
        <v>0</v>
      </c>
      <c r="Q1736" s="19">
        <v>0</v>
      </c>
      <c r="R1736" s="19">
        <v>0</v>
      </c>
      <c r="S1736" s="1" t="s">
        <v>51</v>
      </c>
      <c r="T1736" s="1" t="s">
        <v>11</v>
      </c>
      <c r="U1736" t="str">
        <f>IFERROR(VLOOKUP(JRC_IDEES_powergen[[#This Row],[Headers]],sections[#All],1,FALSE),U1735)</f>
        <v>Total gross distributed heat production (GWh)</v>
      </c>
      <c r="V1736" t="str">
        <f>IFERROR(VLOOKUP(JRC_IDEES_powergen[[#This Row],[Headers]],ec[#All],3,FALSE),"")</f>
        <v>3280</v>
      </c>
      <c r="W1736" t="str">
        <f>VLOOKUP(MID(JRC_IDEES_powergen[[#This Row],[Source.Name]],25,2),Table5[#All],3,FALSE)</f>
        <v>Romania</v>
      </c>
    </row>
    <row r="1737" spans="2:23" x14ac:dyDescent="0.25">
      <c r="B1737" t="str">
        <f t="shared" si="27"/>
        <v>Total gross distributed heat production (GWh) - 4100</v>
      </c>
      <c r="C1737" s="19">
        <v>14654.723957878196</v>
      </c>
      <c r="D1737" s="19">
        <v>12973.531931161062</v>
      </c>
      <c r="E1737" s="19">
        <v>9930.6532942104568</v>
      </c>
      <c r="F1737" s="19">
        <v>9132.4447477395006</v>
      </c>
      <c r="G1737" s="19">
        <v>8101.7991468423334</v>
      </c>
      <c r="H1737" s="19">
        <v>6688.3102904326079</v>
      </c>
      <c r="I1737" s="19">
        <v>4060.0104447093613</v>
      </c>
      <c r="J1737" s="19">
        <v>4815.4441993347136</v>
      </c>
      <c r="K1737" s="19">
        <v>5011.5182849262892</v>
      </c>
      <c r="L1737" s="19">
        <v>4599.5370707558332</v>
      </c>
      <c r="M1737" s="19">
        <v>4455.2082601291122</v>
      </c>
      <c r="N1737" s="19">
        <v>3774.4579761715404</v>
      </c>
      <c r="O1737" s="19">
        <v>3507.0876162305467</v>
      </c>
      <c r="P1737" s="19">
        <v>3434.0937465873922</v>
      </c>
      <c r="Q1737" s="19">
        <v>2742.6018235630581</v>
      </c>
      <c r="R1737" s="19">
        <v>2618.8158562703443</v>
      </c>
      <c r="S1737" s="1" t="s">
        <v>51</v>
      </c>
      <c r="T1737" s="1" t="s">
        <v>12</v>
      </c>
      <c r="U1737" t="str">
        <f>IFERROR(VLOOKUP(JRC_IDEES_powergen[[#This Row],[Headers]],sections[#All],1,FALSE),U1736)</f>
        <v>Total gross distributed heat production (GWh)</v>
      </c>
      <c r="V1737" t="str">
        <f>IFERROR(VLOOKUP(JRC_IDEES_powergen[[#This Row],[Headers]],ec[#All],3,FALSE),"")</f>
        <v/>
      </c>
      <c r="W1737" t="str">
        <f>VLOOKUP(MID(JRC_IDEES_powergen[[#This Row],[Source.Name]],25,2),Table5[#All],3,FALSE)</f>
        <v>Romania</v>
      </c>
    </row>
    <row r="1738" spans="2:23" x14ac:dyDescent="0.25">
      <c r="B1738" t="str">
        <f t="shared" si="27"/>
        <v>Total gross distributed heat production (GWh) - 5542</v>
      </c>
      <c r="C1738" s="19">
        <v>14654.723957878196</v>
      </c>
      <c r="D1738" s="19">
        <v>12973.531931161062</v>
      </c>
      <c r="E1738" s="19">
        <v>9930.6532942104568</v>
      </c>
      <c r="F1738" s="19">
        <v>9132.4447477395006</v>
      </c>
      <c r="G1738" s="19">
        <v>8101.7991468423334</v>
      </c>
      <c r="H1738" s="19">
        <v>6688.3102904326079</v>
      </c>
      <c r="I1738" s="19">
        <v>4060.0104447093613</v>
      </c>
      <c r="J1738" s="19">
        <v>4814.6024318927693</v>
      </c>
      <c r="K1738" s="19">
        <v>5007.728505638418</v>
      </c>
      <c r="L1738" s="19">
        <v>4594.5355698351777</v>
      </c>
      <c r="M1738" s="19">
        <v>4451.1674820446578</v>
      </c>
      <c r="N1738" s="19">
        <v>3763.9343944535899</v>
      </c>
      <c r="O1738" s="19">
        <v>3499.4601942913228</v>
      </c>
      <c r="P1738" s="19">
        <v>3430.5582760601783</v>
      </c>
      <c r="Q1738" s="19">
        <v>2742.1863700483441</v>
      </c>
      <c r="R1738" s="19">
        <v>2617.3429400412556</v>
      </c>
      <c r="S1738" s="1" t="s">
        <v>51</v>
      </c>
      <c r="T1738" s="1" t="s">
        <v>13</v>
      </c>
      <c r="U1738" t="str">
        <f>IFERROR(VLOOKUP(JRC_IDEES_powergen[[#This Row],[Headers]],sections[#All],1,FALSE),U1737)</f>
        <v>Total gross distributed heat production (GWh)</v>
      </c>
      <c r="V1738" t="str">
        <f>IFERROR(VLOOKUP(JRC_IDEES_powergen[[#This Row],[Headers]],ec[#All],3,FALSE),"")</f>
        <v>4100</v>
      </c>
      <c r="W1738" t="str">
        <f>VLOOKUP(MID(JRC_IDEES_powergen[[#This Row],[Source.Name]],25,2),Table5[#All],3,FALSE)</f>
        <v>Romania</v>
      </c>
    </row>
    <row r="1739" spans="2:23" x14ac:dyDescent="0.25">
      <c r="B1739" t="str">
        <f t="shared" si="27"/>
        <v>Total gross distributed heat production (GWh) - 4200</v>
      </c>
      <c r="C1739" s="19">
        <v>0</v>
      </c>
      <c r="D1739" s="19">
        <v>0</v>
      </c>
      <c r="E1739" s="19">
        <v>0</v>
      </c>
      <c r="F1739" s="19">
        <v>0</v>
      </c>
      <c r="G1739" s="19">
        <v>0</v>
      </c>
      <c r="H1739" s="19">
        <v>0</v>
      </c>
      <c r="I1739" s="19">
        <v>0</v>
      </c>
      <c r="J1739" s="19">
        <v>0.8417674419440877</v>
      </c>
      <c r="K1739" s="19">
        <v>3.789779287871577</v>
      </c>
      <c r="L1739" s="19">
        <v>5.0015009206551913</v>
      </c>
      <c r="M1739" s="19">
        <v>4.0407780844539145</v>
      </c>
      <c r="N1739" s="19">
        <v>10.523581717950394</v>
      </c>
      <c r="O1739" s="19">
        <v>7.6274219392240914</v>
      </c>
      <c r="P1739" s="19">
        <v>3.5354705272137585</v>
      </c>
      <c r="Q1739" s="19">
        <v>0.41545351471415304</v>
      </c>
      <c r="R1739" s="19">
        <v>1.4729162290888651</v>
      </c>
      <c r="S1739" s="1" t="s">
        <v>51</v>
      </c>
      <c r="T1739" s="1" t="s">
        <v>14</v>
      </c>
      <c r="U1739" t="str">
        <f>IFERROR(VLOOKUP(JRC_IDEES_powergen[[#This Row],[Headers]],sections[#All],1,FALSE),U1738)</f>
        <v>Total gross distributed heat production (GWh)</v>
      </c>
      <c r="V1739" t="str">
        <f>IFERROR(VLOOKUP(JRC_IDEES_powergen[[#This Row],[Headers]],ec[#All],3,FALSE),"")</f>
        <v>5542</v>
      </c>
      <c r="W1739" t="str">
        <f>VLOOKUP(MID(JRC_IDEES_powergen[[#This Row],[Source.Name]],25,2),Table5[#All],3,FALSE)</f>
        <v>Romania</v>
      </c>
    </row>
    <row r="1740" spans="2:23" x14ac:dyDescent="0.25">
      <c r="B1740" t="str">
        <f t="shared" si="27"/>
        <v>Total gross distributed heat production (GWh) - 0</v>
      </c>
      <c r="C1740" s="19">
        <v>0</v>
      </c>
      <c r="D1740" s="19">
        <v>0</v>
      </c>
      <c r="E1740" s="19">
        <v>0</v>
      </c>
      <c r="F1740" s="19">
        <v>0</v>
      </c>
      <c r="G1740" s="19">
        <v>0</v>
      </c>
      <c r="H1740" s="19">
        <v>0</v>
      </c>
      <c r="I1740" s="19">
        <v>0</v>
      </c>
      <c r="J1740" s="19">
        <v>64.078798858502523</v>
      </c>
      <c r="K1740" s="19">
        <v>0</v>
      </c>
      <c r="L1740" s="19">
        <v>62.810333805154961</v>
      </c>
      <c r="M1740" s="19">
        <v>61.714985299291918</v>
      </c>
      <c r="N1740" s="19">
        <v>32.298855703452318</v>
      </c>
      <c r="O1740" s="19">
        <v>22.376790381830492</v>
      </c>
      <c r="P1740" s="19">
        <v>18.755794326565873</v>
      </c>
      <c r="Q1740" s="19">
        <v>17.33378409755278</v>
      </c>
      <c r="R1740" s="19">
        <v>80.386733328482237</v>
      </c>
      <c r="S1740" s="1" t="s">
        <v>51</v>
      </c>
      <c r="T1740" s="1" t="s">
        <v>15</v>
      </c>
      <c r="U1740" t="str">
        <f>IFERROR(VLOOKUP(JRC_IDEES_powergen[[#This Row],[Headers]],sections[#All],1,FALSE),U1739)</f>
        <v>Total gross distributed heat production (GWh)</v>
      </c>
      <c r="V1740" t="str">
        <f>IFERROR(VLOOKUP(JRC_IDEES_powergen[[#This Row],[Headers]],ec[#All],3,FALSE),"")</f>
        <v>4200</v>
      </c>
      <c r="W1740" t="str">
        <f>VLOOKUP(MID(JRC_IDEES_powergen[[#This Row],[Source.Name]],25,2),Table5[#All],3,FALSE)</f>
        <v>Romania</v>
      </c>
    </row>
    <row r="1741" spans="2:23" x14ac:dyDescent="0.25">
      <c r="B1741" t="str">
        <f t="shared" si="27"/>
        <v>Total gross distributed heat production (GWh) - 5541</v>
      </c>
      <c r="C1741" s="19">
        <v>143.70637762009608</v>
      </c>
      <c r="D1741" s="19">
        <v>73.769892138651201</v>
      </c>
      <c r="E1741" s="19">
        <v>604.58885840067887</v>
      </c>
      <c r="F1741" s="19">
        <v>115.58354011013265</v>
      </c>
      <c r="G1741" s="19">
        <v>362.03815631785773</v>
      </c>
      <c r="H1741" s="19">
        <v>196.5403306786603</v>
      </c>
      <c r="I1741" s="19">
        <v>673.84020442916449</v>
      </c>
      <c r="J1741" s="19">
        <v>205.95304282532817</v>
      </c>
      <c r="K1741" s="19">
        <v>182.84381204251648</v>
      </c>
      <c r="L1741" s="19">
        <v>233.7974705419179</v>
      </c>
      <c r="M1741" s="19">
        <v>348.54882417675373</v>
      </c>
      <c r="N1741" s="19">
        <v>472.40447025715133</v>
      </c>
      <c r="O1741" s="19">
        <v>386.3492150846804</v>
      </c>
      <c r="P1741" s="19">
        <v>305.23732353446292</v>
      </c>
      <c r="Q1741" s="19">
        <v>322.06128927902631</v>
      </c>
      <c r="R1741" s="19">
        <v>362.04507444068486</v>
      </c>
      <c r="S1741" s="1" t="s">
        <v>51</v>
      </c>
      <c r="T1741" s="1" t="s">
        <v>16</v>
      </c>
      <c r="U1741" t="str">
        <f>IFERROR(VLOOKUP(JRC_IDEES_powergen[[#This Row],[Headers]],sections[#All],1,FALSE),U1740)</f>
        <v>Total gross distributed heat production (GWh)</v>
      </c>
      <c r="V1741">
        <f>IFERROR(VLOOKUP(JRC_IDEES_powergen[[#This Row],[Headers]],ec[#All],3,FALSE),"")</f>
        <v>0</v>
      </c>
      <c r="W1741" t="str">
        <f>VLOOKUP(MID(JRC_IDEES_powergen[[#This Row],[Source.Name]],25,2),Table5[#All],3,FALSE)</f>
        <v>Romania</v>
      </c>
    </row>
    <row r="1742" spans="2:23" x14ac:dyDescent="0.25">
      <c r="B1742" t="str">
        <f t="shared" si="27"/>
        <v>Total gross distributed heat production (GWh) - 55431</v>
      </c>
      <c r="C1742" s="19">
        <v>143.70637762009608</v>
      </c>
      <c r="D1742" s="19">
        <v>73.769892138651201</v>
      </c>
      <c r="E1742" s="19">
        <v>604.58885840067887</v>
      </c>
      <c r="F1742" s="19">
        <v>115.58354011013265</v>
      </c>
      <c r="G1742" s="19">
        <v>362.03815631785773</v>
      </c>
      <c r="H1742" s="19">
        <v>196.5403306786603</v>
      </c>
      <c r="I1742" s="19">
        <v>673.84020442916449</v>
      </c>
      <c r="J1742" s="19">
        <v>205.95304282532817</v>
      </c>
      <c r="K1742" s="19">
        <v>182.84381204251648</v>
      </c>
      <c r="L1742" s="19">
        <v>233.7974705419179</v>
      </c>
      <c r="M1742" s="19">
        <v>348.54882417675373</v>
      </c>
      <c r="N1742" s="19">
        <v>472.40447025715133</v>
      </c>
      <c r="O1742" s="19">
        <v>386.3492150846804</v>
      </c>
      <c r="P1742" s="19">
        <v>305.23732353446292</v>
      </c>
      <c r="Q1742" s="19">
        <v>312.7063298390492</v>
      </c>
      <c r="R1742" s="19">
        <v>360.39800919539221</v>
      </c>
      <c r="S1742" s="1" t="s">
        <v>51</v>
      </c>
      <c r="T1742" s="1" t="s">
        <v>17</v>
      </c>
      <c r="U1742" t="str">
        <f>IFERROR(VLOOKUP(JRC_IDEES_powergen[[#This Row],[Headers]],sections[#All],1,FALSE),U1741)</f>
        <v>Total gross distributed heat production (GWh)</v>
      </c>
      <c r="V1742" t="str">
        <f>IFERROR(VLOOKUP(JRC_IDEES_powergen[[#This Row],[Headers]],ec[#All],3,FALSE),"")</f>
        <v>5541</v>
      </c>
      <c r="W1742" t="str">
        <f>VLOOKUP(MID(JRC_IDEES_powergen[[#This Row],[Source.Name]],25,2),Table5[#All],3,FALSE)</f>
        <v>Romania</v>
      </c>
    </row>
    <row r="1743" spans="2:23" x14ac:dyDescent="0.25">
      <c r="B1743" t="str">
        <f t="shared" si="27"/>
        <v>Total gross distributed heat production (GWh) - 5545</v>
      </c>
      <c r="C1743" s="19">
        <v>0</v>
      </c>
      <c r="D1743" s="19">
        <v>0</v>
      </c>
      <c r="E1743" s="19">
        <v>0</v>
      </c>
      <c r="F1743" s="19">
        <v>0</v>
      </c>
      <c r="G1743" s="19">
        <v>0</v>
      </c>
      <c r="H1743" s="19">
        <v>0</v>
      </c>
      <c r="I1743" s="19">
        <v>0</v>
      </c>
      <c r="J1743" s="19">
        <v>0</v>
      </c>
      <c r="K1743" s="19">
        <v>0</v>
      </c>
      <c r="L1743" s="19">
        <v>0</v>
      </c>
      <c r="M1743" s="19">
        <v>0</v>
      </c>
      <c r="N1743" s="19">
        <v>0</v>
      </c>
      <c r="O1743" s="19">
        <v>0</v>
      </c>
      <c r="P1743" s="19">
        <v>0</v>
      </c>
      <c r="Q1743" s="19">
        <v>9.354959439977101</v>
      </c>
      <c r="R1743" s="19">
        <v>1.647065245292648</v>
      </c>
      <c r="S1743" s="1" t="s">
        <v>51</v>
      </c>
      <c r="T1743" s="1" t="s">
        <v>18</v>
      </c>
      <c r="U1743" t="str">
        <f>IFERROR(VLOOKUP(JRC_IDEES_powergen[[#This Row],[Headers]],sections[#All],1,FALSE),U1742)</f>
        <v>Total gross distributed heat production (GWh)</v>
      </c>
      <c r="V1743" t="str">
        <f>IFERROR(VLOOKUP(JRC_IDEES_powergen[[#This Row],[Headers]],ec[#All],3,FALSE),"")</f>
        <v>55431</v>
      </c>
      <c r="W1743" t="str">
        <f>VLOOKUP(MID(JRC_IDEES_powergen[[#This Row],[Source.Name]],25,2),Table5[#All],3,FALSE)</f>
        <v>Romania</v>
      </c>
    </row>
    <row r="1744" spans="2:23" x14ac:dyDescent="0.25">
      <c r="B1744" t="str">
        <f t="shared" si="27"/>
        <v>Total gross distributed heat production (GWh) - 0</v>
      </c>
      <c r="C1744" s="19">
        <v>0</v>
      </c>
      <c r="D1744" s="19">
        <v>0</v>
      </c>
      <c r="E1744" s="19">
        <v>0</v>
      </c>
      <c r="F1744" s="19">
        <v>0</v>
      </c>
      <c r="G1744" s="19">
        <v>0</v>
      </c>
      <c r="H1744" s="19">
        <v>0</v>
      </c>
      <c r="I1744" s="19">
        <v>0</v>
      </c>
      <c r="J1744" s="19">
        <v>0</v>
      </c>
      <c r="K1744" s="19">
        <v>0</v>
      </c>
      <c r="L1744" s="19">
        <v>0</v>
      </c>
      <c r="M1744" s="19">
        <v>0</v>
      </c>
      <c r="N1744" s="19">
        <v>0</v>
      </c>
      <c r="O1744" s="19">
        <v>0</v>
      </c>
      <c r="P1744" s="19">
        <v>0</v>
      </c>
      <c r="Q1744" s="19">
        <v>0</v>
      </c>
      <c r="R1744" s="19">
        <v>0</v>
      </c>
      <c r="S1744" s="1" t="s">
        <v>51</v>
      </c>
      <c r="T1744" s="1" t="s">
        <v>19</v>
      </c>
      <c r="U1744" t="str">
        <f>IFERROR(VLOOKUP(JRC_IDEES_powergen[[#This Row],[Headers]],sections[#All],1,FALSE),U1743)</f>
        <v>Total gross distributed heat production (GWh)</v>
      </c>
      <c r="V1744" t="str">
        <f>IFERROR(VLOOKUP(JRC_IDEES_powergen[[#This Row],[Headers]],ec[#All],3,FALSE),"")</f>
        <v>5545</v>
      </c>
      <c r="W1744" t="str">
        <f>VLOOKUP(MID(JRC_IDEES_powergen[[#This Row],[Source.Name]],25,2),Table5[#All],3,FALSE)</f>
        <v>Romania</v>
      </c>
    </row>
    <row r="1745" spans="2:23" x14ac:dyDescent="0.25">
      <c r="B1745" t="str">
        <f t="shared" si="27"/>
        <v>Total gross distributed heat production (GWh) - 7100</v>
      </c>
      <c r="C1745" s="19">
        <v>39.487790470808442</v>
      </c>
      <c r="D1745" s="19">
        <v>141.98538708992092</v>
      </c>
      <c r="E1745" s="19">
        <v>31.604921980686512</v>
      </c>
      <c r="F1745" s="19">
        <v>0</v>
      </c>
      <c r="G1745" s="19">
        <v>13.791041504651128</v>
      </c>
      <c r="H1745" s="19">
        <v>16.020104043381735</v>
      </c>
      <c r="I1745" s="19">
        <v>6.9105862427213607</v>
      </c>
      <c r="J1745" s="19">
        <v>34.889266431814441</v>
      </c>
      <c r="K1745" s="19">
        <v>47.724650885902747</v>
      </c>
      <c r="L1745" s="19">
        <v>2.6176078583445719</v>
      </c>
      <c r="M1745" s="19">
        <v>2.4244360378310139</v>
      </c>
      <c r="N1745" s="19">
        <v>2.8065243295001125</v>
      </c>
      <c r="O1745" s="19">
        <v>1.8789198334265882</v>
      </c>
      <c r="P1745" s="19">
        <v>4.4341298572962256</v>
      </c>
      <c r="Q1745" s="19">
        <v>5.3768654095413853</v>
      </c>
      <c r="R1745" s="19">
        <v>1.7631645894285028</v>
      </c>
      <c r="S1745" s="1" t="s">
        <v>51</v>
      </c>
      <c r="T1745" s="1" t="s">
        <v>20</v>
      </c>
      <c r="U1745" t="str">
        <f>IFERROR(VLOOKUP(JRC_IDEES_powergen[[#This Row],[Headers]],sections[#All],1,FALSE),U1744)</f>
        <v>Total gross distributed heat production (GWh)</v>
      </c>
      <c r="V1745">
        <f>IFERROR(VLOOKUP(JRC_IDEES_powergen[[#This Row],[Headers]],ec[#All],3,FALSE),"")</f>
        <v>0</v>
      </c>
      <c r="W1745" t="str">
        <f>VLOOKUP(MID(JRC_IDEES_powergen[[#This Row],[Source.Name]],25,2),Table5[#All],3,FALSE)</f>
        <v>Romania</v>
      </c>
    </row>
    <row r="1746" spans="2:23" x14ac:dyDescent="0.25">
      <c r="B1746" t="str">
        <f t="shared" si="27"/>
        <v>Total gross distributed heat production (GWh) - 55432</v>
      </c>
      <c r="C1746" s="19">
        <v>39.487790470808442</v>
      </c>
      <c r="D1746" s="19">
        <v>141.98538708992092</v>
      </c>
      <c r="E1746" s="19">
        <v>31.604921980686512</v>
      </c>
      <c r="F1746" s="19">
        <v>0</v>
      </c>
      <c r="G1746" s="19">
        <v>13.791041504651128</v>
      </c>
      <c r="H1746" s="19">
        <v>16.020104043381735</v>
      </c>
      <c r="I1746" s="19">
        <v>6.9105862427213607</v>
      </c>
      <c r="J1746" s="19">
        <v>34.889266431814441</v>
      </c>
      <c r="K1746" s="19">
        <v>47.724650885902747</v>
      </c>
      <c r="L1746" s="19">
        <v>2.6176078583445719</v>
      </c>
      <c r="M1746" s="19">
        <v>2.4244360378310139</v>
      </c>
      <c r="N1746" s="19">
        <v>2.8065243295001125</v>
      </c>
      <c r="O1746" s="19">
        <v>1.8789198334265882</v>
      </c>
      <c r="P1746" s="19">
        <v>4.4341298572962256</v>
      </c>
      <c r="Q1746" s="19">
        <v>5.3768654095413853</v>
      </c>
      <c r="R1746" s="19">
        <v>1.7631645894285028</v>
      </c>
      <c r="S1746" s="1" t="s">
        <v>51</v>
      </c>
      <c r="T1746" s="1" t="s">
        <v>21</v>
      </c>
      <c r="U1746" t="str">
        <f>IFERROR(VLOOKUP(JRC_IDEES_powergen[[#This Row],[Headers]],sections[#All],1,FALSE),U1745)</f>
        <v>Total gross distributed heat production (GWh)</v>
      </c>
      <c r="V1746" t="str">
        <f>IFERROR(VLOOKUP(JRC_IDEES_powergen[[#This Row],[Headers]],ec[#All],3,FALSE),"")</f>
        <v>7100</v>
      </c>
      <c r="W1746" t="str">
        <f>VLOOKUP(MID(JRC_IDEES_powergen[[#This Row],[Source.Name]],25,2),Table5[#All],3,FALSE)</f>
        <v>Romania</v>
      </c>
    </row>
    <row r="1747" spans="2:23" x14ac:dyDescent="0.25">
      <c r="B1747" t="str">
        <f t="shared" si="27"/>
        <v>Total gross distributed heat production (GWh) - 5532</v>
      </c>
      <c r="C1747" s="19">
        <v>0</v>
      </c>
      <c r="D1747" s="19">
        <v>0</v>
      </c>
      <c r="E1747" s="19">
        <v>0</v>
      </c>
      <c r="F1747" s="19">
        <v>0</v>
      </c>
      <c r="G1747" s="19">
        <v>0</v>
      </c>
      <c r="H1747" s="19">
        <v>0</v>
      </c>
      <c r="I1747" s="19">
        <v>0</v>
      </c>
      <c r="J1747" s="19">
        <v>0</v>
      </c>
      <c r="K1747" s="19">
        <v>0</v>
      </c>
      <c r="L1747" s="19">
        <v>0</v>
      </c>
      <c r="M1747" s="19">
        <v>0</v>
      </c>
      <c r="N1747" s="19">
        <v>0</v>
      </c>
      <c r="O1747" s="19">
        <v>0</v>
      </c>
      <c r="P1747" s="19">
        <v>0</v>
      </c>
      <c r="Q1747" s="19">
        <v>0</v>
      </c>
      <c r="R1747" s="19">
        <v>0</v>
      </c>
      <c r="S1747" s="1" t="s">
        <v>51</v>
      </c>
      <c r="T1747" s="1" t="s">
        <v>22</v>
      </c>
      <c r="U1747" t="str">
        <f>IFERROR(VLOOKUP(JRC_IDEES_powergen[[#This Row],[Headers]],sections[#All],1,FALSE),U1746)</f>
        <v>Total gross distributed heat production (GWh)</v>
      </c>
      <c r="V1747" t="str">
        <f>IFERROR(VLOOKUP(JRC_IDEES_powergen[[#This Row],[Headers]],ec[#All],3,FALSE),"")</f>
        <v>55432</v>
      </c>
      <c r="W1747" t="str">
        <f>VLOOKUP(MID(JRC_IDEES_powergen[[#This Row],[Source.Name]],25,2),Table5[#All],3,FALSE)</f>
        <v>Romania</v>
      </c>
    </row>
    <row r="1748" spans="2:23" x14ac:dyDescent="0.25">
      <c r="B1748" t="str">
        <f t="shared" si="27"/>
        <v>Total gross distributed heat production (GWh) - 5550</v>
      </c>
      <c r="C1748" s="19">
        <v>0</v>
      </c>
      <c r="D1748" s="19">
        <v>0</v>
      </c>
      <c r="E1748" s="19">
        <v>0</v>
      </c>
      <c r="F1748" s="19">
        <v>0</v>
      </c>
      <c r="G1748" s="19">
        <v>0</v>
      </c>
      <c r="H1748" s="19">
        <v>0</v>
      </c>
      <c r="I1748" s="19">
        <v>0</v>
      </c>
      <c r="J1748" s="19">
        <v>0</v>
      </c>
      <c r="K1748" s="19">
        <v>0</v>
      </c>
      <c r="L1748" s="19">
        <v>0</v>
      </c>
      <c r="M1748" s="19">
        <v>0</v>
      </c>
      <c r="N1748" s="19">
        <v>0</v>
      </c>
      <c r="O1748" s="19">
        <v>0</v>
      </c>
      <c r="P1748" s="19">
        <v>0</v>
      </c>
      <c r="Q1748" s="19">
        <v>0</v>
      </c>
      <c r="R1748" s="19">
        <v>0</v>
      </c>
      <c r="S1748" s="1" t="s">
        <v>51</v>
      </c>
      <c r="T1748" s="1" t="s">
        <v>23</v>
      </c>
      <c r="U1748" t="str">
        <f>IFERROR(VLOOKUP(JRC_IDEES_powergen[[#This Row],[Headers]],sections[#All],1,FALSE),U1747)</f>
        <v>Total gross distributed heat production (GWh)</v>
      </c>
      <c r="V1748" t="str">
        <f>IFERROR(VLOOKUP(JRC_IDEES_powergen[[#This Row],[Headers]],ec[#All],3,FALSE),"")</f>
        <v>5532</v>
      </c>
      <c r="W1748" t="str">
        <f>VLOOKUP(MID(JRC_IDEES_powergen[[#This Row],[Source.Name]],25,2),Table5[#All],3,FALSE)</f>
        <v>Romania</v>
      </c>
    </row>
    <row r="1749" spans="2:23" x14ac:dyDescent="0.25">
      <c r="B1749" t="str">
        <f t="shared" si="27"/>
        <v>Total gross distributed heat production (GWh) - 99998</v>
      </c>
      <c r="C1749" s="19">
        <v>0</v>
      </c>
      <c r="D1749" s="19">
        <v>0</v>
      </c>
      <c r="E1749" s="19">
        <v>5.2676995403257143</v>
      </c>
      <c r="F1749" s="19">
        <v>1.560422892653391</v>
      </c>
      <c r="G1749" s="19">
        <v>8.5536663477230803</v>
      </c>
      <c r="H1749" s="19">
        <v>6.0309507280655916</v>
      </c>
      <c r="I1749" s="19">
        <v>30.836410286033473</v>
      </c>
      <c r="J1749" s="19">
        <v>34.362561328676449</v>
      </c>
      <c r="K1749" s="19">
        <v>8.7681692446811983</v>
      </c>
      <c r="L1749" s="19">
        <v>0</v>
      </c>
      <c r="M1749" s="19">
        <v>1.9429591540417055</v>
      </c>
      <c r="N1749" s="19">
        <v>1.6237186547943578</v>
      </c>
      <c r="O1749" s="19">
        <v>1.5265971888805976</v>
      </c>
      <c r="P1749" s="19">
        <v>3.0636180195544926</v>
      </c>
      <c r="Q1749" s="19">
        <v>60.807236359851153</v>
      </c>
      <c r="R1749" s="19">
        <v>70.960072124953655</v>
      </c>
      <c r="S1749" s="1" t="s">
        <v>51</v>
      </c>
      <c r="T1749" s="1" t="s">
        <v>24</v>
      </c>
      <c r="U1749" t="str">
        <f>IFERROR(VLOOKUP(JRC_IDEES_powergen[[#This Row],[Headers]],sections[#All],1,FALSE),U1748)</f>
        <v>Total gross distributed heat production (GWh)</v>
      </c>
      <c r="V1749" t="str">
        <f>IFERROR(VLOOKUP(JRC_IDEES_powergen[[#This Row],[Headers]],ec[#All],3,FALSE),"")</f>
        <v>5550</v>
      </c>
      <c r="W1749" t="str">
        <f>VLOOKUP(MID(JRC_IDEES_powergen[[#This Row],[Source.Name]],25,2),Table5[#All],3,FALSE)</f>
        <v>Romania</v>
      </c>
    </row>
    <row r="1750" spans="2:23" x14ac:dyDescent="0.25">
      <c r="B1750" t="str">
        <f t="shared" si="27"/>
        <v>Total gross distributed heat production (GWh) - 99999</v>
      </c>
      <c r="C1750" s="19">
        <v>0</v>
      </c>
      <c r="D1750" s="19">
        <v>0</v>
      </c>
      <c r="E1750" s="19">
        <v>0</v>
      </c>
      <c r="F1750" s="19">
        <v>0</v>
      </c>
      <c r="G1750" s="19">
        <v>0</v>
      </c>
      <c r="H1750" s="19">
        <v>0</v>
      </c>
      <c r="I1750" s="19">
        <v>0</v>
      </c>
      <c r="J1750" s="19">
        <v>0</v>
      </c>
      <c r="K1750" s="19">
        <v>0</v>
      </c>
      <c r="L1750" s="19">
        <v>0</v>
      </c>
      <c r="M1750" s="19">
        <v>0</v>
      </c>
      <c r="N1750" s="19">
        <v>0</v>
      </c>
      <c r="O1750" s="19">
        <v>0</v>
      </c>
      <c r="P1750" s="19">
        <v>0</v>
      </c>
      <c r="Q1750" s="19">
        <v>0</v>
      </c>
      <c r="R1750" s="19">
        <v>0</v>
      </c>
      <c r="S1750" s="1" t="s">
        <v>51</v>
      </c>
      <c r="T1750" s="1" t="s">
        <v>25</v>
      </c>
      <c r="U1750" t="str">
        <f>IFERROR(VLOOKUP(JRC_IDEES_powergen[[#This Row],[Headers]],sections[#All],1,FALSE),U1749)</f>
        <v>Total gross distributed heat production (GWh)</v>
      </c>
      <c r="V1750" t="str">
        <f>IFERROR(VLOOKUP(JRC_IDEES_powergen[[#This Row],[Headers]],ec[#All],3,FALSE),"")</f>
        <v>99998</v>
      </c>
      <c r="W1750" t="str">
        <f>VLOOKUP(MID(JRC_IDEES_powergen[[#This Row],[Source.Name]],25,2),Table5[#All],3,FALSE)</f>
        <v>Romania</v>
      </c>
    </row>
    <row r="1751" spans="2:23" x14ac:dyDescent="0.25">
      <c r="B1751" t="str">
        <f t="shared" si="27"/>
        <v/>
      </c>
      <c r="C1751" s="19">
        <v>0</v>
      </c>
      <c r="D1751" s="19">
        <v>0</v>
      </c>
      <c r="E1751" s="19">
        <v>0</v>
      </c>
      <c r="F1751" s="19">
        <v>0</v>
      </c>
      <c r="G1751" s="19">
        <v>0</v>
      </c>
      <c r="H1751" s="19">
        <v>0</v>
      </c>
      <c r="I1751" s="19">
        <v>0</v>
      </c>
      <c r="J1751" s="19">
        <v>0</v>
      </c>
      <c r="K1751" s="19">
        <v>0</v>
      </c>
      <c r="L1751" s="19">
        <v>0</v>
      </c>
      <c r="M1751" s="19">
        <v>0</v>
      </c>
      <c r="N1751" s="19">
        <v>0</v>
      </c>
      <c r="O1751" s="19">
        <v>0</v>
      </c>
      <c r="P1751" s="19">
        <v>0</v>
      </c>
      <c r="Q1751" s="19">
        <v>0</v>
      </c>
      <c r="R1751" s="19">
        <v>0</v>
      </c>
      <c r="S1751" s="1" t="s">
        <v>51</v>
      </c>
      <c r="T1751" s="1" t="s">
        <v>26</v>
      </c>
      <c r="U1751" t="str">
        <f>IFERROR(VLOOKUP(JRC_IDEES_powergen[[#This Row],[Headers]],sections[#All],1,FALSE),U1750)</f>
        <v>Total gross distributed heat production (GWh)</v>
      </c>
      <c r="V1751" t="str">
        <f>IFERROR(VLOOKUP(JRC_IDEES_powergen[[#This Row],[Headers]],ec[#All],3,FALSE),"")</f>
        <v>99999</v>
      </c>
      <c r="W1751" t="str">
        <f>VLOOKUP(MID(JRC_IDEES_powergen[[#This Row],[Source.Name]],25,2),Table5[#All],3,FALSE)</f>
        <v>Romania</v>
      </c>
    </row>
    <row r="1752" spans="2:23" x14ac:dyDescent="0.25">
      <c r="B1752" t="str">
        <f t="shared" si="27"/>
        <v/>
      </c>
      <c r="C1752" s="19"/>
      <c r="D1752" s="19"/>
      <c r="E1752" s="19"/>
      <c r="F1752" s="19"/>
      <c r="G1752" s="19"/>
      <c r="H1752" s="19"/>
      <c r="I1752" s="19"/>
      <c r="J1752" s="19"/>
      <c r="K1752" s="19"/>
      <c r="L1752" s="19"/>
      <c r="M1752" s="19"/>
      <c r="N1752" s="19"/>
      <c r="O1752" s="19"/>
      <c r="P1752" s="19"/>
      <c r="Q1752" s="19"/>
      <c r="R1752" s="19"/>
      <c r="S1752" s="1" t="s">
        <v>51</v>
      </c>
      <c r="T1752" s="1"/>
      <c r="U1752" t="str">
        <f>IFERROR(VLOOKUP(JRC_IDEES_powergen[[#This Row],[Headers]],sections[#All],1,FALSE),U1751)</f>
        <v>Total gross distributed heat production (GWh)</v>
      </c>
      <c r="V1752" t="str">
        <f>IFERROR(VLOOKUP(JRC_IDEES_powergen[[#This Row],[Headers]],ec[#All],3,FALSE),"")</f>
        <v/>
      </c>
      <c r="W1752" t="str">
        <f>VLOOKUP(MID(JRC_IDEES_powergen[[#This Row],[Source.Name]],25,2),Table5[#All],3,FALSE)</f>
        <v>Romania</v>
      </c>
    </row>
    <row r="1753" spans="2:23" x14ac:dyDescent="0.25">
      <c r="B1753" t="str">
        <f t="shared" si="27"/>
        <v>Transformation input (ktoe) - 0</v>
      </c>
      <c r="C1753" s="19">
        <v>1736.7203205028088</v>
      </c>
      <c r="D1753" s="19">
        <v>1502.31206</v>
      </c>
      <c r="E1753" s="19">
        <v>1362.94949</v>
      </c>
      <c r="F1753" s="19">
        <v>1090.87248</v>
      </c>
      <c r="G1753" s="19">
        <v>1033.6280199999999</v>
      </c>
      <c r="H1753" s="19">
        <v>825.37551680362378</v>
      </c>
      <c r="I1753" s="19">
        <v>840.53521000000001</v>
      </c>
      <c r="J1753" s="19">
        <v>647.69082000000014</v>
      </c>
      <c r="K1753" s="19">
        <v>584.79476</v>
      </c>
      <c r="L1753" s="19">
        <v>698.71866000000011</v>
      </c>
      <c r="M1753" s="19">
        <v>688.72483882939275</v>
      </c>
      <c r="N1753" s="19">
        <v>611.85204366751407</v>
      </c>
      <c r="O1753" s="19">
        <v>459.14658736280819</v>
      </c>
      <c r="P1753" s="19">
        <v>572.65754363031374</v>
      </c>
      <c r="Q1753" s="19">
        <v>504.44224830763426</v>
      </c>
      <c r="R1753" s="19">
        <v>476.92748678931525</v>
      </c>
      <c r="S1753" s="1" t="s">
        <v>51</v>
      </c>
      <c r="T1753" s="1" t="s">
        <v>27</v>
      </c>
      <c r="U1753" t="str">
        <f>IFERROR(VLOOKUP(JRC_IDEES_powergen[[#This Row],[Headers]],sections[#All],1,FALSE),U1752)</f>
        <v>Transformation input (ktoe)</v>
      </c>
      <c r="V1753" t="str">
        <f>IFERROR(VLOOKUP(JRC_IDEES_powergen[[#This Row],[Headers]],ec[#All],3,FALSE),"")</f>
        <v/>
      </c>
      <c r="W1753" t="str">
        <f>VLOOKUP(MID(JRC_IDEES_powergen[[#This Row],[Source.Name]],25,2),Table5[#All],3,FALSE)</f>
        <v>Romania</v>
      </c>
    </row>
    <row r="1754" spans="2:23" x14ac:dyDescent="0.25">
      <c r="B1754" t="str">
        <f t="shared" si="27"/>
        <v>Transformation input (ktoe) - 2100</v>
      </c>
      <c r="C1754" s="19">
        <v>1736.7203205028088</v>
      </c>
      <c r="D1754" s="19">
        <v>1502.31206</v>
      </c>
      <c r="E1754" s="19">
        <v>1362.24946</v>
      </c>
      <c r="F1754" s="19">
        <v>1090.67248</v>
      </c>
      <c r="G1754" s="19">
        <v>1032.52802</v>
      </c>
      <c r="H1754" s="19">
        <v>824.6112099344158</v>
      </c>
      <c r="I1754" s="19">
        <v>836.53516999999999</v>
      </c>
      <c r="J1754" s="19">
        <v>643.29082000000017</v>
      </c>
      <c r="K1754" s="19">
        <v>583.69475999999997</v>
      </c>
      <c r="L1754" s="19">
        <v>698.71866000000011</v>
      </c>
      <c r="M1754" s="19">
        <v>688.4621083431025</v>
      </c>
      <c r="N1754" s="19">
        <v>611.63708236054936</v>
      </c>
      <c r="O1754" s="19">
        <v>458.97939523516897</v>
      </c>
      <c r="P1754" s="19">
        <v>572.25150560604698</v>
      </c>
      <c r="Q1754" s="19">
        <v>496.39315363794515</v>
      </c>
      <c r="R1754" s="19">
        <v>467.68415058983118</v>
      </c>
      <c r="S1754" s="1" t="s">
        <v>51</v>
      </c>
      <c r="T1754" s="1" t="s">
        <v>4</v>
      </c>
      <c r="U1754" t="str">
        <f>IFERROR(VLOOKUP(JRC_IDEES_powergen[[#This Row],[Headers]],sections[#All],1,FALSE),U1753)</f>
        <v>Transformation input (ktoe)</v>
      </c>
      <c r="V1754">
        <f>IFERROR(VLOOKUP(JRC_IDEES_powergen[[#This Row],[Headers]],ec[#All],3,FALSE),"")</f>
        <v>0</v>
      </c>
      <c r="W1754" t="str">
        <f>VLOOKUP(MID(JRC_IDEES_powergen[[#This Row],[Source.Name]],25,2),Table5[#All],3,FALSE)</f>
        <v>Romania</v>
      </c>
    </row>
    <row r="1755" spans="2:23" x14ac:dyDescent="0.25">
      <c r="B1755" t="str">
        <f t="shared" si="27"/>
        <v>Transformation input (ktoe) - 2200</v>
      </c>
      <c r="C1755" s="19">
        <v>14.712893449515899</v>
      </c>
      <c r="D1755" s="19">
        <v>13.69988</v>
      </c>
      <c r="E1755" s="19">
        <v>5.7036800000000003</v>
      </c>
      <c r="F1755" s="19">
        <v>0</v>
      </c>
      <c r="G1755" s="19">
        <v>5.8237399999999999</v>
      </c>
      <c r="H1755" s="19">
        <v>2.9139185657536539</v>
      </c>
      <c r="I1755" s="19">
        <v>1.1891799999999999</v>
      </c>
      <c r="J1755" s="19">
        <v>0.59999000000000002</v>
      </c>
      <c r="K1755" s="19">
        <v>0.59970000000000001</v>
      </c>
      <c r="L1755" s="19">
        <v>0</v>
      </c>
      <c r="M1755" s="19">
        <v>0</v>
      </c>
      <c r="N1755" s="19">
        <v>0</v>
      </c>
      <c r="O1755" s="19">
        <v>0</v>
      </c>
      <c r="P1755" s="19">
        <v>0</v>
      </c>
      <c r="Q1755" s="19">
        <v>0</v>
      </c>
      <c r="R1755" s="19">
        <v>0</v>
      </c>
      <c r="S1755" s="1" t="s">
        <v>51</v>
      </c>
      <c r="T1755" s="1" t="s">
        <v>5</v>
      </c>
      <c r="U1755" t="str">
        <f>IFERROR(VLOOKUP(JRC_IDEES_powergen[[#This Row],[Headers]],sections[#All],1,FALSE),U1754)</f>
        <v>Transformation input (ktoe)</v>
      </c>
      <c r="V1755" t="str">
        <f>IFERROR(VLOOKUP(JRC_IDEES_powergen[[#This Row],[Headers]],ec[#All],3,FALSE),"")</f>
        <v>2100</v>
      </c>
      <c r="W1755" t="str">
        <f>VLOOKUP(MID(JRC_IDEES_powergen[[#This Row],[Source.Name]],25,2),Table5[#All],3,FALSE)</f>
        <v>Romania</v>
      </c>
    </row>
    <row r="1756" spans="2:23" x14ac:dyDescent="0.25">
      <c r="B1756" t="str">
        <f t="shared" si="27"/>
        <v>Transformation input (ktoe) - 3210</v>
      </c>
      <c r="C1756" s="19">
        <v>18.176155706301302</v>
      </c>
      <c r="D1756" s="19">
        <v>19.99982</v>
      </c>
      <c r="E1756" s="19">
        <v>21.00149</v>
      </c>
      <c r="F1756" s="19">
        <v>25.30029</v>
      </c>
      <c r="G1756" s="19">
        <v>20.175270000000001</v>
      </c>
      <c r="H1756" s="19">
        <v>10.055407720322721</v>
      </c>
      <c r="I1756" s="19">
        <v>9.6122700000000005</v>
      </c>
      <c r="J1756" s="19">
        <v>9.5999099999999995</v>
      </c>
      <c r="K1756" s="19">
        <v>2.7995399999999999</v>
      </c>
      <c r="L1756" s="19">
        <v>3.29948</v>
      </c>
      <c r="M1756" s="19">
        <v>3.200659551266491</v>
      </c>
      <c r="N1756" s="19">
        <v>3.0094582975064501</v>
      </c>
      <c r="O1756" s="19">
        <v>2.0540739870789482</v>
      </c>
      <c r="P1756" s="19">
        <v>4.538077843933487</v>
      </c>
      <c r="Q1756" s="19">
        <v>6.4246332301737672</v>
      </c>
      <c r="R1756" s="19">
        <v>3.5110350839579438</v>
      </c>
      <c r="S1756" s="1" t="s">
        <v>51</v>
      </c>
      <c r="T1756" s="1" t="s">
        <v>6</v>
      </c>
      <c r="U1756" t="str">
        <f>IFERROR(VLOOKUP(JRC_IDEES_powergen[[#This Row],[Headers]],sections[#All],1,FALSE),U1755)</f>
        <v>Transformation input (ktoe)</v>
      </c>
      <c r="V1756" t="str">
        <f>IFERROR(VLOOKUP(JRC_IDEES_powergen[[#This Row],[Headers]],ec[#All],3,FALSE),"")</f>
        <v>2200</v>
      </c>
      <c r="W1756" t="str">
        <f>VLOOKUP(MID(JRC_IDEES_powergen[[#This Row],[Source.Name]],25,2),Table5[#All],3,FALSE)</f>
        <v>Romania</v>
      </c>
    </row>
    <row r="1757" spans="2:23" x14ac:dyDescent="0.25">
      <c r="B1757" t="str">
        <f t="shared" si="27"/>
        <v>Transformation input (ktoe) - 3260</v>
      </c>
      <c r="C1757" s="19">
        <v>0</v>
      </c>
      <c r="D1757" s="19">
        <v>0</v>
      </c>
      <c r="E1757" s="19">
        <v>9.4794499999999999</v>
      </c>
      <c r="F1757" s="19">
        <v>0</v>
      </c>
      <c r="G1757" s="19">
        <v>8.2989700000000006</v>
      </c>
      <c r="H1757" s="19">
        <v>1.1464904489902747</v>
      </c>
      <c r="I1757" s="19">
        <v>0</v>
      </c>
      <c r="J1757" s="19">
        <v>2.2999800000000001</v>
      </c>
      <c r="K1757" s="19">
        <v>26.412089999999999</v>
      </c>
      <c r="L1757" s="19">
        <v>5.7180499999999999</v>
      </c>
      <c r="M1757" s="19">
        <v>28.756055273996537</v>
      </c>
      <c r="N1757" s="19">
        <v>39.099591922691104</v>
      </c>
      <c r="O1757" s="19">
        <v>44.837667802988506</v>
      </c>
      <c r="P1757" s="19">
        <v>33.342887169198399</v>
      </c>
      <c r="Q1757" s="19">
        <v>42.53439116435262</v>
      </c>
      <c r="R1757" s="19">
        <v>33.342887169198399</v>
      </c>
      <c r="S1757" s="1" t="s">
        <v>51</v>
      </c>
      <c r="T1757" s="1" t="s">
        <v>7</v>
      </c>
      <c r="U1757" t="str">
        <f>IFERROR(VLOOKUP(JRC_IDEES_powergen[[#This Row],[Headers]],sections[#All],1,FALSE),U1756)</f>
        <v>Transformation input (ktoe)</v>
      </c>
      <c r="V1757" t="str">
        <f>IFERROR(VLOOKUP(JRC_IDEES_powergen[[#This Row],[Headers]],ec[#All],3,FALSE),"")</f>
        <v>3210</v>
      </c>
      <c r="W1757" t="str">
        <f>VLOOKUP(MID(JRC_IDEES_powergen[[#This Row],[Source.Name]],25,2),Table5[#All],3,FALSE)</f>
        <v>Romania</v>
      </c>
    </row>
    <row r="1758" spans="2:23" x14ac:dyDescent="0.25">
      <c r="B1758" t="str">
        <f t="shared" si="27"/>
        <v>Transformation input (ktoe) - 0</v>
      </c>
      <c r="C1758" s="19">
        <v>155.751284983262</v>
      </c>
      <c r="D1758" s="19">
        <v>105.59902</v>
      </c>
      <c r="E1758" s="19">
        <v>76.498410000000007</v>
      </c>
      <c r="F1758" s="19">
        <v>92.601779999999991</v>
      </c>
      <c r="G1758" s="19">
        <v>52.397880000000001</v>
      </c>
      <c r="H1758" s="19">
        <v>43.040058400058037</v>
      </c>
      <c r="I1758" s="19">
        <v>32.79918</v>
      </c>
      <c r="J1758" s="19">
        <v>28.999749999999999</v>
      </c>
      <c r="K1758" s="19">
        <v>24.803159999999998</v>
      </c>
      <c r="L1758" s="19">
        <v>32.000450000000001</v>
      </c>
      <c r="M1758" s="19">
        <v>21.777557859864345</v>
      </c>
      <c r="N1758" s="19">
        <v>24.720545250922171</v>
      </c>
      <c r="O1758" s="19">
        <v>17.490347626814366</v>
      </c>
      <c r="P1758" s="19">
        <v>12.300551815117574</v>
      </c>
      <c r="Q1758" s="19">
        <v>5.2064668981568687</v>
      </c>
      <c r="R1758" s="19">
        <v>5.206840546479409</v>
      </c>
      <c r="S1758" s="1" t="s">
        <v>51</v>
      </c>
      <c r="T1758" s="1" t="s">
        <v>8</v>
      </c>
      <c r="U1758" t="str">
        <f>IFERROR(VLOOKUP(JRC_IDEES_powergen[[#This Row],[Headers]],sections[#All],1,FALSE),U1757)</f>
        <v>Transformation input (ktoe)</v>
      </c>
      <c r="V1758" t="str">
        <f>IFERROR(VLOOKUP(JRC_IDEES_powergen[[#This Row],[Headers]],ec[#All],3,FALSE),"")</f>
        <v>3260</v>
      </c>
      <c r="W1758" t="str">
        <f>VLOOKUP(MID(JRC_IDEES_powergen[[#This Row],[Source.Name]],25,2),Table5[#All],3,FALSE)</f>
        <v>Romania</v>
      </c>
    </row>
    <row r="1759" spans="2:23" x14ac:dyDescent="0.25">
      <c r="B1759" t="str">
        <f t="shared" si="27"/>
        <v>Transformation input (ktoe) - 3270A</v>
      </c>
      <c r="C1759" s="19">
        <v>118.46901441177403</v>
      </c>
      <c r="D1759" s="19">
        <v>85.999210000000005</v>
      </c>
      <c r="E1759" s="19">
        <v>121.30714999999999</v>
      </c>
      <c r="F1759" s="19">
        <v>84.055080000000004</v>
      </c>
      <c r="G1759" s="19">
        <v>82.186800000000005</v>
      </c>
      <c r="H1759" s="19">
        <v>30.859630973263116</v>
      </c>
      <c r="I1759" s="19">
        <v>166.96471</v>
      </c>
      <c r="J1759" s="19">
        <v>18.299709999999997</v>
      </c>
      <c r="K1759" s="19">
        <v>43.032209999999999</v>
      </c>
      <c r="L1759" s="19">
        <v>78.483440000000002</v>
      </c>
      <c r="M1759" s="19">
        <v>43.946000616287776</v>
      </c>
      <c r="N1759" s="19">
        <v>16.24151765277977</v>
      </c>
      <c r="O1759" s="19">
        <v>20.063055316709701</v>
      </c>
      <c r="P1759" s="19">
        <v>18.152270639785094</v>
      </c>
      <c r="Q1759" s="19">
        <v>15.284672202649599</v>
      </c>
      <c r="R1759" s="19">
        <v>15.2861373841597</v>
      </c>
      <c r="S1759" s="1" t="s">
        <v>51</v>
      </c>
      <c r="T1759" s="1" t="s">
        <v>9</v>
      </c>
      <c r="U1759" t="str">
        <f>IFERROR(VLOOKUP(JRC_IDEES_powergen[[#This Row],[Headers]],sections[#All],1,FALSE),U1758)</f>
        <v>Transformation input (ktoe)</v>
      </c>
      <c r="V1759">
        <f>IFERROR(VLOOKUP(JRC_IDEES_powergen[[#This Row],[Headers]],ec[#All],3,FALSE),"")</f>
        <v>0</v>
      </c>
      <c r="W1759" t="str">
        <f>VLOOKUP(MID(JRC_IDEES_powergen[[#This Row],[Source.Name]],25,2),Table5[#All],3,FALSE)</f>
        <v>Romania</v>
      </c>
    </row>
    <row r="1760" spans="2:23" x14ac:dyDescent="0.25">
      <c r="B1760" t="str">
        <f t="shared" si="27"/>
        <v>Transformation input (ktoe) - 3280</v>
      </c>
      <c r="C1760" s="19">
        <v>118.46901441177403</v>
      </c>
      <c r="D1760" s="19">
        <v>85.999210000000005</v>
      </c>
      <c r="E1760" s="19">
        <v>108.90718</v>
      </c>
      <c r="F1760" s="19">
        <v>84.055080000000004</v>
      </c>
      <c r="G1760" s="19">
        <v>70.686800000000005</v>
      </c>
      <c r="H1760" s="19">
        <v>27.706867188955457</v>
      </c>
      <c r="I1760" s="19">
        <v>54.463979999999999</v>
      </c>
      <c r="J1760" s="19">
        <v>17.199729999999999</v>
      </c>
      <c r="K1760" s="19">
        <v>43.032209999999999</v>
      </c>
      <c r="L1760" s="19">
        <v>77.387820000000005</v>
      </c>
      <c r="M1760" s="19">
        <v>43.946000616287776</v>
      </c>
      <c r="N1760" s="19">
        <v>16.24151765277977</v>
      </c>
      <c r="O1760" s="19">
        <v>20.063055316709701</v>
      </c>
      <c r="P1760" s="19">
        <v>18.152270639785094</v>
      </c>
      <c r="Q1760" s="19">
        <v>15.284672202649599</v>
      </c>
      <c r="R1760" s="19">
        <v>15.2861373841597</v>
      </c>
      <c r="S1760" s="1" t="s">
        <v>51</v>
      </c>
      <c r="T1760" s="1" t="s">
        <v>10</v>
      </c>
      <c r="U1760" t="str">
        <f>IFERROR(VLOOKUP(JRC_IDEES_powergen[[#This Row],[Headers]],sections[#All],1,FALSE),U1759)</f>
        <v>Transformation input (ktoe)</v>
      </c>
      <c r="V1760" t="str">
        <f>IFERROR(VLOOKUP(JRC_IDEES_powergen[[#This Row],[Headers]],ec[#All],3,FALSE),"")</f>
        <v>3270A</v>
      </c>
      <c r="W1760" t="str">
        <f>VLOOKUP(MID(JRC_IDEES_powergen[[#This Row],[Source.Name]],25,2),Table5[#All],3,FALSE)</f>
        <v>Romania</v>
      </c>
    </row>
    <row r="1761" spans="2:23" x14ac:dyDescent="0.25">
      <c r="B1761" t="str">
        <f t="shared" si="27"/>
        <v/>
      </c>
      <c r="C1761" s="19">
        <v>0</v>
      </c>
      <c r="D1761" s="19">
        <v>0</v>
      </c>
      <c r="E1761" s="19">
        <v>12.39997</v>
      </c>
      <c r="F1761" s="19">
        <v>0</v>
      </c>
      <c r="G1761" s="19">
        <v>11.5</v>
      </c>
      <c r="H1761" s="19">
        <v>3.1527637843076599</v>
      </c>
      <c r="I1761" s="19">
        <v>112.50073</v>
      </c>
      <c r="J1761" s="19">
        <v>1.09998</v>
      </c>
      <c r="K1761" s="19">
        <v>0</v>
      </c>
      <c r="L1761" s="19">
        <v>1.09562</v>
      </c>
      <c r="M1761" s="19">
        <v>0</v>
      </c>
      <c r="N1761" s="19">
        <v>0</v>
      </c>
      <c r="O1761" s="19">
        <v>0</v>
      </c>
      <c r="P1761" s="19">
        <v>0</v>
      </c>
      <c r="Q1761" s="19">
        <v>0</v>
      </c>
      <c r="R1761" s="19">
        <v>0</v>
      </c>
      <c r="S1761" s="1" t="s">
        <v>51</v>
      </c>
      <c r="T1761" s="1" t="s">
        <v>11</v>
      </c>
      <c r="U1761" t="str">
        <f>IFERROR(VLOOKUP(JRC_IDEES_powergen[[#This Row],[Headers]],sections[#All],1,FALSE),U1760)</f>
        <v>Transformation input (ktoe)</v>
      </c>
      <c r="V1761" t="str">
        <f>IFERROR(VLOOKUP(JRC_IDEES_powergen[[#This Row],[Headers]],ec[#All],3,FALSE),"")</f>
        <v>3280</v>
      </c>
      <c r="W1761" t="str">
        <f>VLOOKUP(MID(JRC_IDEES_powergen[[#This Row],[Source.Name]],25,2),Table5[#All],3,FALSE)</f>
        <v>Romania</v>
      </c>
    </row>
    <row r="1762" spans="2:23" x14ac:dyDescent="0.25">
      <c r="B1762" t="str">
        <f t="shared" si="27"/>
        <v>Transformation input (ktoe) - 4100</v>
      </c>
      <c r="C1762" s="19">
        <v>1406.9445175954772</v>
      </c>
      <c r="D1762" s="19">
        <v>1250.22129</v>
      </c>
      <c r="E1762" s="19">
        <v>1050.4581900000001</v>
      </c>
      <c r="F1762" s="19">
        <v>874.80142000000001</v>
      </c>
      <c r="G1762" s="19">
        <v>798.44277999999997</v>
      </c>
      <c r="H1762" s="19">
        <v>716.5565206449852</v>
      </c>
      <c r="I1762" s="19">
        <v>544.0693</v>
      </c>
      <c r="J1762" s="19">
        <v>553.08346000000006</v>
      </c>
      <c r="K1762" s="19">
        <v>458.17221000000001</v>
      </c>
      <c r="L1762" s="19">
        <v>543.61254000000008</v>
      </c>
      <c r="M1762" s="19">
        <v>542.29548894893264</v>
      </c>
      <c r="N1762" s="19">
        <v>457.58096875895814</v>
      </c>
      <c r="O1762" s="19">
        <v>325.8813413585566</v>
      </c>
      <c r="P1762" s="19">
        <v>461.06871164233519</v>
      </c>
      <c r="Q1762" s="19">
        <v>383.61794418245063</v>
      </c>
      <c r="R1762" s="19">
        <v>354.3756568262134</v>
      </c>
      <c r="S1762" s="1" t="s">
        <v>51</v>
      </c>
      <c r="T1762" s="1" t="s">
        <v>12</v>
      </c>
      <c r="U1762" t="str">
        <f>IFERROR(VLOOKUP(JRC_IDEES_powergen[[#This Row],[Headers]],sections[#All],1,FALSE),U1761)</f>
        <v>Transformation input (ktoe)</v>
      </c>
      <c r="V1762" t="str">
        <f>IFERROR(VLOOKUP(JRC_IDEES_powergen[[#This Row],[Headers]],ec[#All],3,FALSE),"")</f>
        <v/>
      </c>
      <c r="W1762" t="str">
        <f>VLOOKUP(MID(JRC_IDEES_powergen[[#This Row],[Source.Name]],25,2),Table5[#All],3,FALSE)</f>
        <v>Romania</v>
      </c>
    </row>
    <row r="1763" spans="2:23" x14ac:dyDescent="0.25">
      <c r="B1763" t="str">
        <f t="shared" si="27"/>
        <v>Transformation input (ktoe) - 5542</v>
      </c>
      <c r="C1763" s="19">
        <v>1406.9445175954772</v>
      </c>
      <c r="D1763" s="19">
        <v>1250.22129</v>
      </c>
      <c r="E1763" s="19">
        <v>1050.4581900000001</v>
      </c>
      <c r="F1763" s="19">
        <v>874.80142000000001</v>
      </c>
      <c r="G1763" s="19">
        <v>798.44277999999997</v>
      </c>
      <c r="H1763" s="19">
        <v>716.5565206449852</v>
      </c>
      <c r="I1763" s="19">
        <v>544.0693</v>
      </c>
      <c r="J1763" s="19">
        <v>552.98346000000004</v>
      </c>
      <c r="K1763" s="19">
        <v>457.74220000000003</v>
      </c>
      <c r="L1763" s="19">
        <v>543.02889000000005</v>
      </c>
      <c r="M1763" s="19">
        <v>541.81779242237712</v>
      </c>
      <c r="N1763" s="19">
        <v>456.33897009649513</v>
      </c>
      <c r="O1763" s="19">
        <v>324.99761154103487</v>
      </c>
      <c r="P1763" s="19">
        <v>460.66267309623902</v>
      </c>
      <c r="Q1763" s="19">
        <v>383.57017737648664</v>
      </c>
      <c r="R1763" s="19">
        <v>354.20846469857418</v>
      </c>
      <c r="S1763" s="1" t="s">
        <v>51</v>
      </c>
      <c r="T1763" s="1" t="s">
        <v>13</v>
      </c>
      <c r="U1763" t="str">
        <f>IFERROR(VLOOKUP(JRC_IDEES_powergen[[#This Row],[Headers]],sections[#All],1,FALSE),U1762)</f>
        <v>Transformation input (ktoe)</v>
      </c>
      <c r="V1763" t="str">
        <f>IFERROR(VLOOKUP(JRC_IDEES_powergen[[#This Row],[Headers]],ec[#All],3,FALSE),"")</f>
        <v>4100</v>
      </c>
      <c r="W1763" t="str">
        <f>VLOOKUP(MID(JRC_IDEES_powergen[[#This Row],[Source.Name]],25,2),Table5[#All],3,FALSE)</f>
        <v>Romania</v>
      </c>
    </row>
    <row r="1764" spans="2:23" x14ac:dyDescent="0.25">
      <c r="B1764" t="str">
        <f t="shared" si="27"/>
        <v>Transformation input (ktoe) - 4200</v>
      </c>
      <c r="C1764" s="19">
        <v>0</v>
      </c>
      <c r="D1764" s="19">
        <v>0</v>
      </c>
      <c r="E1764" s="19">
        <v>0</v>
      </c>
      <c r="F1764" s="19">
        <v>0</v>
      </c>
      <c r="G1764" s="19">
        <v>0</v>
      </c>
      <c r="H1764" s="19">
        <v>0</v>
      </c>
      <c r="I1764" s="19">
        <v>0</v>
      </c>
      <c r="J1764" s="19">
        <v>0.1</v>
      </c>
      <c r="K1764" s="19">
        <v>0.43001</v>
      </c>
      <c r="L1764" s="19">
        <v>0.58365</v>
      </c>
      <c r="M1764" s="19">
        <v>0.47769652655555767</v>
      </c>
      <c r="N1764" s="19">
        <v>1.24199866246298</v>
      </c>
      <c r="O1764" s="19">
        <v>0.88372981752173996</v>
      </c>
      <c r="P1764" s="19">
        <v>0.40603854609615819</v>
      </c>
      <c r="Q1764" s="19">
        <v>4.7766805963996253E-2</v>
      </c>
      <c r="R1764" s="19">
        <v>0.16719212763925001</v>
      </c>
      <c r="S1764" s="1" t="s">
        <v>51</v>
      </c>
      <c r="T1764" s="1" t="s">
        <v>14</v>
      </c>
      <c r="U1764" t="str">
        <f>IFERROR(VLOOKUP(JRC_IDEES_powergen[[#This Row],[Headers]],sections[#All],1,FALSE),U1763)</f>
        <v>Transformation input (ktoe)</v>
      </c>
      <c r="V1764" t="str">
        <f>IFERROR(VLOOKUP(JRC_IDEES_powergen[[#This Row],[Headers]],ec[#All],3,FALSE),"")</f>
        <v>5542</v>
      </c>
      <c r="W1764" t="str">
        <f>VLOOKUP(MID(JRC_IDEES_powergen[[#This Row],[Source.Name]],25,2),Table5[#All],3,FALSE)</f>
        <v>Romania</v>
      </c>
    </row>
    <row r="1765" spans="2:23" x14ac:dyDescent="0.25">
      <c r="B1765" t="str">
        <f t="shared" si="27"/>
        <v>Transformation input (ktoe) - 0</v>
      </c>
      <c r="C1765" s="19">
        <v>0</v>
      </c>
      <c r="D1765" s="19">
        <v>0</v>
      </c>
      <c r="E1765" s="19">
        <v>0</v>
      </c>
      <c r="F1765" s="19">
        <v>0</v>
      </c>
      <c r="G1765" s="19">
        <v>0</v>
      </c>
      <c r="H1765" s="19">
        <v>0</v>
      </c>
      <c r="I1765" s="19">
        <v>0</v>
      </c>
      <c r="J1765" s="19">
        <v>6.60806</v>
      </c>
      <c r="K1765" s="19">
        <v>0</v>
      </c>
      <c r="L1765" s="19">
        <v>6.5007900000000003</v>
      </c>
      <c r="M1765" s="19">
        <v>6.4490097977541581</v>
      </c>
      <c r="N1765" s="19">
        <v>3.2244196044711999</v>
      </c>
      <c r="O1765" s="19">
        <v>2.2690360179612101</v>
      </c>
      <c r="P1765" s="19">
        <v>1.88688258335722</v>
      </c>
      <c r="Q1765" s="19">
        <v>1.7435003914484901</v>
      </c>
      <c r="R1765" s="19">
        <v>8.0252221266838593</v>
      </c>
      <c r="S1765" s="1" t="s">
        <v>51</v>
      </c>
      <c r="T1765" s="1" t="s">
        <v>15</v>
      </c>
      <c r="U1765" t="str">
        <f>IFERROR(VLOOKUP(JRC_IDEES_powergen[[#This Row],[Headers]],sections[#All],1,FALSE),U1764)</f>
        <v>Transformation input (ktoe)</v>
      </c>
      <c r="V1765" t="str">
        <f>IFERROR(VLOOKUP(JRC_IDEES_powergen[[#This Row],[Headers]],ec[#All],3,FALSE),"")</f>
        <v>4200</v>
      </c>
      <c r="W1765" t="str">
        <f>VLOOKUP(MID(JRC_IDEES_powergen[[#This Row],[Source.Name]],25,2),Table5[#All],3,FALSE)</f>
        <v>Romania</v>
      </c>
    </row>
    <row r="1766" spans="2:23" x14ac:dyDescent="0.25">
      <c r="B1766" t="str">
        <f t="shared" si="27"/>
        <v>Transformation input (ktoe) - 5541</v>
      </c>
      <c r="C1766" s="19">
        <v>17.770118062402315</v>
      </c>
      <c r="D1766" s="19">
        <v>9.1875</v>
      </c>
      <c r="E1766" s="19">
        <v>73.800929999999994</v>
      </c>
      <c r="F1766" s="19">
        <v>13.91391</v>
      </c>
      <c r="G1766" s="19">
        <v>63.602600000000002</v>
      </c>
      <c r="H1766" s="19">
        <v>18.223954292059084</v>
      </c>
      <c r="I1766" s="19">
        <v>81.100530000000006</v>
      </c>
      <c r="J1766" s="19">
        <v>19.799959999999999</v>
      </c>
      <c r="K1766" s="19">
        <v>22.575869999999998</v>
      </c>
      <c r="L1766" s="19">
        <v>28.803909999999998</v>
      </c>
      <c r="M1766" s="19">
        <v>41.750721219047584</v>
      </c>
      <c r="N1766" s="19">
        <v>67.426196617942097</v>
      </c>
      <c r="O1766" s="19">
        <v>46.145027228432198</v>
      </c>
      <c r="P1766" s="19">
        <v>40.460546887464297</v>
      </c>
      <c r="Q1766" s="19">
        <v>40.984434344092499</v>
      </c>
      <c r="R1766" s="19">
        <v>47.745294735836445</v>
      </c>
      <c r="S1766" s="1" t="s">
        <v>51</v>
      </c>
      <c r="T1766" s="1" t="s">
        <v>16</v>
      </c>
      <c r="U1766" t="str">
        <f>IFERROR(VLOOKUP(JRC_IDEES_powergen[[#This Row],[Headers]],sections[#All],1,FALSE),U1765)</f>
        <v>Transformation input (ktoe)</v>
      </c>
      <c r="V1766">
        <f>IFERROR(VLOOKUP(JRC_IDEES_powergen[[#This Row],[Headers]],ec[#All],3,FALSE),"")</f>
        <v>0</v>
      </c>
      <c r="W1766" t="str">
        <f>VLOOKUP(MID(JRC_IDEES_powergen[[#This Row],[Source.Name]],25,2),Table5[#All],3,FALSE)</f>
        <v>Romania</v>
      </c>
    </row>
    <row r="1767" spans="2:23" x14ac:dyDescent="0.25">
      <c r="B1767" t="str">
        <f t="shared" si="27"/>
        <v>Transformation input (ktoe) - 55431</v>
      </c>
      <c r="C1767" s="19">
        <v>17.770118062402315</v>
      </c>
      <c r="D1767" s="19">
        <v>9.1875</v>
      </c>
      <c r="E1767" s="19">
        <v>73.800929999999994</v>
      </c>
      <c r="F1767" s="19">
        <v>13.91391</v>
      </c>
      <c r="G1767" s="19">
        <v>63.602600000000002</v>
      </c>
      <c r="H1767" s="19">
        <v>18.223954292059084</v>
      </c>
      <c r="I1767" s="19">
        <v>81.100530000000006</v>
      </c>
      <c r="J1767" s="19">
        <v>19.799959999999999</v>
      </c>
      <c r="K1767" s="19">
        <v>22.575869999999998</v>
      </c>
      <c r="L1767" s="19">
        <v>28.803909999999998</v>
      </c>
      <c r="M1767" s="19">
        <v>41.750721219047584</v>
      </c>
      <c r="N1767" s="19">
        <v>67.426196617942097</v>
      </c>
      <c r="O1767" s="19">
        <v>46.145027228432198</v>
      </c>
      <c r="P1767" s="19">
        <v>40.460546887464297</v>
      </c>
      <c r="Q1767" s="19">
        <v>40.005168612076424</v>
      </c>
      <c r="R1767" s="19">
        <v>47.578102608197199</v>
      </c>
      <c r="S1767" s="1" t="s">
        <v>51</v>
      </c>
      <c r="T1767" s="1" t="s">
        <v>17</v>
      </c>
      <c r="U1767" t="str">
        <f>IFERROR(VLOOKUP(JRC_IDEES_powergen[[#This Row],[Headers]],sections[#All],1,FALSE),U1766)</f>
        <v>Transformation input (ktoe)</v>
      </c>
      <c r="V1767" t="str">
        <f>IFERROR(VLOOKUP(JRC_IDEES_powergen[[#This Row],[Headers]],ec[#All],3,FALSE),"")</f>
        <v>5541</v>
      </c>
      <c r="W1767" t="str">
        <f>VLOOKUP(MID(JRC_IDEES_powergen[[#This Row],[Source.Name]],25,2),Table5[#All],3,FALSE)</f>
        <v>Romania</v>
      </c>
    </row>
    <row r="1768" spans="2:23" x14ac:dyDescent="0.25">
      <c r="B1768" t="str">
        <f t="shared" si="27"/>
        <v>Transformation input (ktoe) - 5545</v>
      </c>
      <c r="C1768" s="19">
        <v>0</v>
      </c>
      <c r="D1768" s="19">
        <v>0</v>
      </c>
      <c r="E1768" s="19">
        <v>0</v>
      </c>
      <c r="F1768" s="19">
        <v>0</v>
      </c>
      <c r="G1768" s="19">
        <v>0</v>
      </c>
      <c r="H1768" s="19">
        <v>0</v>
      </c>
      <c r="I1768" s="19">
        <v>0</v>
      </c>
      <c r="J1768" s="19">
        <v>0</v>
      </c>
      <c r="K1768" s="19">
        <v>0</v>
      </c>
      <c r="L1768" s="19">
        <v>0</v>
      </c>
      <c r="M1768" s="19">
        <v>0</v>
      </c>
      <c r="N1768" s="19">
        <v>0</v>
      </c>
      <c r="O1768" s="19">
        <v>0</v>
      </c>
      <c r="P1768" s="19">
        <v>0</v>
      </c>
      <c r="Q1768" s="19">
        <v>0.97926573201607103</v>
      </c>
      <c r="R1768" s="19">
        <v>0.16719212763925001</v>
      </c>
      <c r="S1768" s="1" t="s">
        <v>51</v>
      </c>
      <c r="T1768" s="1" t="s">
        <v>18</v>
      </c>
      <c r="U1768" t="str">
        <f>IFERROR(VLOOKUP(JRC_IDEES_powergen[[#This Row],[Headers]],sections[#All],1,FALSE),U1767)</f>
        <v>Transformation input (ktoe)</v>
      </c>
      <c r="V1768" t="str">
        <f>IFERROR(VLOOKUP(JRC_IDEES_powergen[[#This Row],[Headers]],ec[#All],3,FALSE),"")</f>
        <v>55431</v>
      </c>
      <c r="W1768" t="str">
        <f>VLOOKUP(MID(JRC_IDEES_powergen[[#This Row],[Source.Name]],25,2),Table5[#All],3,FALSE)</f>
        <v>Romania</v>
      </c>
    </row>
    <row r="1769" spans="2:23" x14ac:dyDescent="0.25">
      <c r="B1769" t="str">
        <f t="shared" si="27"/>
        <v>Transformation input (ktoe) - 0</v>
      </c>
      <c r="C1769" s="19">
        <v>0</v>
      </c>
      <c r="D1769" s="19">
        <v>0</v>
      </c>
      <c r="E1769" s="19">
        <v>0</v>
      </c>
      <c r="F1769" s="19">
        <v>0</v>
      </c>
      <c r="G1769" s="19">
        <v>0</v>
      </c>
      <c r="H1769" s="19">
        <v>0</v>
      </c>
      <c r="I1769" s="19">
        <v>0</v>
      </c>
      <c r="J1769" s="19">
        <v>0</v>
      </c>
      <c r="K1769" s="19">
        <v>0</v>
      </c>
      <c r="L1769" s="19">
        <v>0</v>
      </c>
      <c r="M1769" s="19">
        <v>0</v>
      </c>
      <c r="N1769" s="19">
        <v>0</v>
      </c>
      <c r="O1769" s="19">
        <v>0</v>
      </c>
      <c r="P1769" s="19">
        <v>0</v>
      </c>
      <c r="Q1769" s="19">
        <v>0</v>
      </c>
      <c r="R1769" s="19">
        <v>0</v>
      </c>
      <c r="S1769" s="1" t="s">
        <v>51</v>
      </c>
      <c r="T1769" s="1" t="s">
        <v>19</v>
      </c>
      <c r="U1769" t="str">
        <f>IFERROR(VLOOKUP(JRC_IDEES_powergen[[#This Row],[Headers]],sections[#All],1,FALSE),U1768)</f>
        <v>Transformation input (ktoe)</v>
      </c>
      <c r="V1769" t="str">
        <f>IFERROR(VLOOKUP(JRC_IDEES_powergen[[#This Row],[Headers]],ec[#All],3,FALSE),"")</f>
        <v>5545</v>
      </c>
      <c r="W1769" t="str">
        <f>VLOOKUP(MID(JRC_IDEES_powergen[[#This Row],[Source.Name]],25,2),Table5[#All],3,FALSE)</f>
        <v>Romania</v>
      </c>
    </row>
    <row r="1770" spans="2:23" x14ac:dyDescent="0.25">
      <c r="B1770" t="str">
        <f t="shared" si="27"/>
        <v>Transformation input (ktoe) - 7100</v>
      </c>
      <c r="C1770" s="19">
        <v>4.8963362940759234</v>
      </c>
      <c r="D1770" s="19">
        <v>17.605340000000002</v>
      </c>
      <c r="E1770" s="19">
        <v>4.0001600000000002</v>
      </c>
      <c r="F1770" s="19">
        <v>0</v>
      </c>
      <c r="G1770" s="19">
        <v>1.59998</v>
      </c>
      <c r="H1770" s="19">
        <v>1.8152288889837891</v>
      </c>
      <c r="I1770" s="19">
        <v>0.8</v>
      </c>
      <c r="J1770" s="19">
        <v>4</v>
      </c>
      <c r="K1770" s="19">
        <v>5.2999799999999997</v>
      </c>
      <c r="L1770" s="19">
        <v>0.3</v>
      </c>
      <c r="M1770" s="19">
        <v>0.28661507595300001</v>
      </c>
      <c r="N1770" s="19">
        <v>0.33438425527848997</v>
      </c>
      <c r="O1770" s="19">
        <v>0.2388458966275</v>
      </c>
      <c r="P1770" s="19">
        <v>0.50157702485580602</v>
      </c>
      <c r="Q1770" s="19">
        <v>0.59711122462068367</v>
      </c>
      <c r="R1770" s="19">
        <v>0.19107671730199999</v>
      </c>
      <c r="S1770" s="1" t="s">
        <v>51</v>
      </c>
      <c r="T1770" s="1" t="s">
        <v>20</v>
      </c>
      <c r="U1770" t="str">
        <f>IFERROR(VLOOKUP(JRC_IDEES_powergen[[#This Row],[Headers]],sections[#All],1,FALSE),U1769)</f>
        <v>Transformation input (ktoe)</v>
      </c>
      <c r="V1770">
        <f>IFERROR(VLOOKUP(JRC_IDEES_powergen[[#This Row],[Headers]],ec[#All],3,FALSE),"")</f>
        <v>0</v>
      </c>
      <c r="W1770" t="str">
        <f>VLOOKUP(MID(JRC_IDEES_powergen[[#This Row],[Source.Name]],25,2),Table5[#All],3,FALSE)</f>
        <v>Romania</v>
      </c>
    </row>
    <row r="1771" spans="2:23" x14ac:dyDescent="0.25">
      <c r="B1771" t="str">
        <f t="shared" si="27"/>
        <v>Transformation input (ktoe) - 55432</v>
      </c>
      <c r="C1771" s="19">
        <v>4.8963362940759234</v>
      </c>
      <c r="D1771" s="19">
        <v>17.605340000000002</v>
      </c>
      <c r="E1771" s="19">
        <v>4.0001600000000002</v>
      </c>
      <c r="F1771" s="19">
        <v>0</v>
      </c>
      <c r="G1771" s="19">
        <v>1.59998</v>
      </c>
      <c r="H1771" s="19">
        <v>1.8152288889837891</v>
      </c>
      <c r="I1771" s="19">
        <v>0.8</v>
      </c>
      <c r="J1771" s="19">
        <v>4</v>
      </c>
      <c r="K1771" s="19">
        <v>5.2999799999999997</v>
      </c>
      <c r="L1771" s="19">
        <v>0.3</v>
      </c>
      <c r="M1771" s="19">
        <v>0.28661507595300001</v>
      </c>
      <c r="N1771" s="19">
        <v>0.33438425527848997</v>
      </c>
      <c r="O1771" s="19">
        <v>0.2388458966275</v>
      </c>
      <c r="P1771" s="19">
        <v>0.50157702485580602</v>
      </c>
      <c r="Q1771" s="19">
        <v>0.59711122462068367</v>
      </c>
      <c r="R1771" s="19">
        <v>0.19107671730199999</v>
      </c>
      <c r="S1771" s="1" t="s">
        <v>51</v>
      </c>
      <c r="T1771" s="1" t="s">
        <v>21</v>
      </c>
      <c r="U1771" t="str">
        <f>IFERROR(VLOOKUP(JRC_IDEES_powergen[[#This Row],[Headers]],sections[#All],1,FALSE),U1770)</f>
        <v>Transformation input (ktoe)</v>
      </c>
      <c r="V1771" t="str">
        <f>IFERROR(VLOOKUP(JRC_IDEES_powergen[[#This Row],[Headers]],ec[#All],3,FALSE),"")</f>
        <v>7100</v>
      </c>
      <c r="W1771" t="str">
        <f>VLOOKUP(MID(JRC_IDEES_powergen[[#This Row],[Source.Name]],25,2),Table5[#All],3,FALSE)</f>
        <v>Romania</v>
      </c>
    </row>
    <row r="1772" spans="2:23" x14ac:dyDescent="0.25">
      <c r="B1772" t="str">
        <f t="shared" si="27"/>
        <v>Transformation input (ktoe) - 5532</v>
      </c>
      <c r="C1772" s="19">
        <v>0</v>
      </c>
      <c r="D1772" s="19">
        <v>0</v>
      </c>
      <c r="E1772" s="19">
        <v>0</v>
      </c>
      <c r="F1772" s="19">
        <v>0</v>
      </c>
      <c r="G1772" s="19">
        <v>0</v>
      </c>
      <c r="H1772" s="19">
        <v>0</v>
      </c>
      <c r="I1772" s="19">
        <v>0</v>
      </c>
      <c r="J1772" s="19">
        <v>0</v>
      </c>
      <c r="K1772" s="19">
        <v>0</v>
      </c>
      <c r="L1772" s="19">
        <v>0</v>
      </c>
      <c r="M1772" s="19">
        <v>0</v>
      </c>
      <c r="N1772" s="19">
        <v>0</v>
      </c>
      <c r="O1772" s="19">
        <v>0</v>
      </c>
      <c r="P1772" s="19">
        <v>0</v>
      </c>
      <c r="Q1772" s="19">
        <v>0</v>
      </c>
      <c r="R1772" s="19">
        <v>0</v>
      </c>
      <c r="S1772" s="1" t="s">
        <v>51</v>
      </c>
      <c r="T1772" s="1" t="s">
        <v>22</v>
      </c>
      <c r="U1772" t="str">
        <f>IFERROR(VLOOKUP(JRC_IDEES_powergen[[#This Row],[Headers]],sections[#All],1,FALSE),U1771)</f>
        <v>Transformation input (ktoe)</v>
      </c>
      <c r="V1772" t="str">
        <f>IFERROR(VLOOKUP(JRC_IDEES_powergen[[#This Row],[Headers]],ec[#All],3,FALSE),"")</f>
        <v>55432</v>
      </c>
      <c r="W1772" t="str">
        <f>VLOOKUP(MID(JRC_IDEES_powergen[[#This Row],[Source.Name]],25,2),Table5[#All],3,FALSE)</f>
        <v>Romania</v>
      </c>
    </row>
    <row r="1773" spans="2:23" x14ac:dyDescent="0.25">
      <c r="B1773" t="str">
        <f t="shared" si="27"/>
        <v>Transformation input (ktoe) - 5550</v>
      </c>
      <c r="C1773" s="19">
        <v>0</v>
      </c>
      <c r="D1773" s="19">
        <v>0</v>
      </c>
      <c r="E1773" s="19">
        <v>0</v>
      </c>
      <c r="F1773" s="19">
        <v>0</v>
      </c>
      <c r="G1773" s="19">
        <v>0</v>
      </c>
      <c r="H1773" s="19">
        <v>0</v>
      </c>
      <c r="I1773" s="19">
        <v>0</v>
      </c>
      <c r="J1773" s="19">
        <v>0</v>
      </c>
      <c r="K1773" s="19">
        <v>0</v>
      </c>
      <c r="L1773" s="19">
        <v>0</v>
      </c>
      <c r="M1773" s="19">
        <v>0</v>
      </c>
      <c r="N1773" s="19">
        <v>0</v>
      </c>
      <c r="O1773" s="19">
        <v>0</v>
      </c>
      <c r="P1773" s="19">
        <v>0</v>
      </c>
      <c r="Q1773" s="19">
        <v>0</v>
      </c>
      <c r="R1773" s="19">
        <v>0</v>
      </c>
      <c r="S1773" s="1" t="s">
        <v>51</v>
      </c>
      <c r="T1773" s="1" t="s">
        <v>23</v>
      </c>
      <c r="U1773" t="str">
        <f>IFERROR(VLOOKUP(JRC_IDEES_powergen[[#This Row],[Headers]],sections[#All],1,FALSE),U1772)</f>
        <v>Transformation input (ktoe)</v>
      </c>
      <c r="V1773" t="str">
        <f>IFERROR(VLOOKUP(JRC_IDEES_powergen[[#This Row],[Headers]],ec[#All],3,FALSE),"")</f>
        <v>5532</v>
      </c>
      <c r="W1773" t="str">
        <f>VLOOKUP(MID(JRC_IDEES_powergen[[#This Row],[Source.Name]],25,2),Table5[#All],3,FALSE)</f>
        <v>Romania</v>
      </c>
    </row>
    <row r="1774" spans="2:23" x14ac:dyDescent="0.25">
      <c r="B1774" t="str">
        <f t="shared" si="27"/>
        <v>Transformation input (ktoe) - 99998</v>
      </c>
      <c r="C1774" s="19">
        <v>0</v>
      </c>
      <c r="D1774" s="19">
        <v>0</v>
      </c>
      <c r="E1774" s="19">
        <v>0.70003000000000004</v>
      </c>
      <c r="F1774" s="19">
        <v>0.2</v>
      </c>
      <c r="G1774" s="19">
        <v>1.1000000000000001</v>
      </c>
      <c r="H1774" s="19">
        <v>0.76430686920798996</v>
      </c>
      <c r="I1774" s="19">
        <v>4.0000400000000003</v>
      </c>
      <c r="J1774" s="19">
        <v>4.4000000000000004</v>
      </c>
      <c r="K1774" s="19">
        <v>1.1000000000000001</v>
      </c>
      <c r="L1774" s="19">
        <v>0</v>
      </c>
      <c r="M1774" s="19">
        <v>0.26273048629024998</v>
      </c>
      <c r="N1774" s="19">
        <v>0.21496130696474999</v>
      </c>
      <c r="O1774" s="19">
        <v>0.16719212763925001</v>
      </c>
      <c r="P1774" s="19">
        <v>0.40603802426674002</v>
      </c>
      <c r="Q1774" s="19">
        <v>8.0490946696891186</v>
      </c>
      <c r="R1774" s="19">
        <v>9.2433361994840908</v>
      </c>
      <c r="S1774" s="1" t="s">
        <v>51</v>
      </c>
      <c r="T1774" s="1" t="s">
        <v>24</v>
      </c>
      <c r="U1774" t="str">
        <f>IFERROR(VLOOKUP(JRC_IDEES_powergen[[#This Row],[Headers]],sections[#All],1,FALSE),U1773)</f>
        <v>Transformation input (ktoe)</v>
      </c>
      <c r="V1774" t="str">
        <f>IFERROR(VLOOKUP(JRC_IDEES_powergen[[#This Row],[Headers]],ec[#All],3,FALSE),"")</f>
        <v>5550</v>
      </c>
      <c r="W1774" t="str">
        <f>VLOOKUP(MID(JRC_IDEES_powergen[[#This Row],[Source.Name]],25,2),Table5[#All],3,FALSE)</f>
        <v>Romania</v>
      </c>
    </row>
    <row r="1775" spans="2:23" x14ac:dyDescent="0.25">
      <c r="B1775" t="str">
        <f t="shared" si="27"/>
        <v>Transformation input (ktoe) - 99999</v>
      </c>
      <c r="C1775" s="19">
        <v>0</v>
      </c>
      <c r="D1775" s="19">
        <v>0</v>
      </c>
      <c r="E1775" s="19">
        <v>0</v>
      </c>
      <c r="F1775" s="19">
        <v>0</v>
      </c>
      <c r="G1775" s="19">
        <v>0</v>
      </c>
      <c r="H1775" s="19">
        <v>0</v>
      </c>
      <c r="I1775" s="19">
        <v>0</v>
      </c>
      <c r="J1775" s="19">
        <v>0</v>
      </c>
      <c r="K1775" s="19">
        <v>0</v>
      </c>
      <c r="L1775" s="19">
        <v>0</v>
      </c>
      <c r="M1775" s="19">
        <v>0</v>
      </c>
      <c r="N1775" s="19">
        <v>0</v>
      </c>
      <c r="O1775" s="19">
        <v>0</v>
      </c>
      <c r="P1775" s="19">
        <v>0</v>
      </c>
      <c r="Q1775" s="19">
        <v>0</v>
      </c>
      <c r="R1775" s="19">
        <v>0</v>
      </c>
      <c r="S1775" s="1" t="s">
        <v>51</v>
      </c>
      <c r="T1775" s="1" t="s">
        <v>25</v>
      </c>
      <c r="U1775" t="str">
        <f>IFERROR(VLOOKUP(JRC_IDEES_powergen[[#This Row],[Headers]],sections[#All],1,FALSE),U1774)</f>
        <v>Transformation input (ktoe)</v>
      </c>
      <c r="V1775" t="str">
        <f>IFERROR(VLOOKUP(JRC_IDEES_powergen[[#This Row],[Headers]],ec[#All],3,FALSE),"")</f>
        <v>99998</v>
      </c>
      <c r="W1775" t="str">
        <f>VLOOKUP(MID(JRC_IDEES_powergen[[#This Row],[Source.Name]],25,2),Table5[#All],3,FALSE)</f>
        <v>Romania</v>
      </c>
    </row>
    <row r="1776" spans="2:23" x14ac:dyDescent="0.25">
      <c r="B1776" t="str">
        <f t="shared" si="27"/>
        <v/>
      </c>
      <c r="C1776" s="19">
        <v>0</v>
      </c>
      <c r="D1776" s="19">
        <v>0</v>
      </c>
      <c r="E1776" s="19">
        <v>0</v>
      </c>
      <c r="F1776" s="19">
        <v>0</v>
      </c>
      <c r="G1776" s="19">
        <v>0</v>
      </c>
      <c r="H1776" s="19">
        <v>0</v>
      </c>
      <c r="I1776" s="19">
        <v>0</v>
      </c>
      <c r="J1776" s="19">
        <v>0</v>
      </c>
      <c r="K1776" s="19">
        <v>0</v>
      </c>
      <c r="L1776" s="19">
        <v>0</v>
      </c>
      <c r="M1776" s="19">
        <v>0</v>
      </c>
      <c r="N1776" s="19">
        <v>0</v>
      </c>
      <c r="O1776" s="19">
        <v>0</v>
      </c>
      <c r="P1776" s="19">
        <v>0</v>
      </c>
      <c r="Q1776" s="19">
        <v>0</v>
      </c>
      <c r="R1776" s="19">
        <v>0</v>
      </c>
      <c r="S1776" s="1" t="s">
        <v>51</v>
      </c>
      <c r="T1776" s="1" t="s">
        <v>26</v>
      </c>
      <c r="U1776" t="str">
        <f>IFERROR(VLOOKUP(JRC_IDEES_powergen[[#This Row],[Headers]],sections[#All],1,FALSE),U1775)</f>
        <v>Transformation input (ktoe)</v>
      </c>
      <c r="V1776" t="str">
        <f>IFERROR(VLOOKUP(JRC_IDEES_powergen[[#This Row],[Headers]],ec[#All],3,FALSE),"")</f>
        <v>99999</v>
      </c>
      <c r="W1776" t="str">
        <f>VLOOKUP(MID(JRC_IDEES_powergen[[#This Row],[Source.Name]],25,2),Table5[#All],3,FALSE)</f>
        <v>Romania</v>
      </c>
    </row>
    <row r="1777" spans="2:23" x14ac:dyDescent="0.25">
      <c r="B1777" t="str">
        <f t="shared" si="27"/>
        <v/>
      </c>
      <c r="C1777" s="19"/>
      <c r="D1777" s="19"/>
      <c r="E1777" s="19"/>
      <c r="F1777" s="19"/>
      <c r="G1777" s="19"/>
      <c r="H1777" s="19"/>
      <c r="I1777" s="19"/>
      <c r="J1777" s="19"/>
      <c r="K1777" s="19"/>
      <c r="L1777" s="19"/>
      <c r="M1777" s="19"/>
      <c r="N1777" s="19"/>
      <c r="O1777" s="19"/>
      <c r="P1777" s="19"/>
      <c r="Q1777" s="19"/>
      <c r="R1777" s="19"/>
      <c r="S1777" s="1" t="s">
        <v>51</v>
      </c>
      <c r="T1777" s="1"/>
      <c r="U1777" t="str">
        <f>IFERROR(VLOOKUP(JRC_IDEES_powergen[[#This Row],[Headers]],sections[#All],1,FALSE),U1776)</f>
        <v>Transformation input (ktoe)</v>
      </c>
      <c r="V1777" t="str">
        <f>IFERROR(VLOOKUP(JRC_IDEES_powergen[[#This Row],[Headers]],ec[#All],3,FALSE),"")</f>
        <v/>
      </c>
      <c r="W1777" t="str">
        <f>VLOOKUP(MID(JRC_IDEES_powergen[[#This Row],[Source.Name]],25,2),Table5[#All],3,FALSE)</f>
        <v>Romania</v>
      </c>
    </row>
    <row r="1778" spans="2:23" x14ac:dyDescent="0.25">
      <c r="B1778" t="str">
        <f t="shared" si="27"/>
        <v>CO2 emissions (kt CO2) - 0</v>
      </c>
      <c r="C1778" s="19">
        <v>4336.187825243469</v>
      </c>
      <c r="D1778" s="19">
        <v>3787.0524874065245</v>
      </c>
      <c r="E1778" s="19">
        <v>3249.7744071381485</v>
      </c>
      <c r="F1778" s="19">
        <v>2718.3529195504561</v>
      </c>
      <c r="G1778" s="19">
        <v>2440.1303729699762</v>
      </c>
      <c r="H1778" s="19">
        <v>1983.9125664466605</v>
      </c>
      <c r="I1778" s="19">
        <v>1951.6367103303965</v>
      </c>
      <c r="J1778" s="19">
        <v>1590.7983503379123</v>
      </c>
      <c r="K1778" s="19">
        <v>1400.1606569844723</v>
      </c>
      <c r="L1778" s="19">
        <v>1728.1307035545842</v>
      </c>
      <c r="M1778" s="19">
        <v>1636.3369862421769</v>
      </c>
      <c r="N1778" s="19">
        <v>1344.7645244507466</v>
      </c>
      <c r="O1778" s="19">
        <v>1024.5214564279106</v>
      </c>
      <c r="P1778" s="19">
        <v>1301.6021265139357</v>
      </c>
      <c r="Q1778" s="19">
        <v>1118.3811398901505</v>
      </c>
      <c r="R1778" s="19">
        <v>1080.8854017064048</v>
      </c>
      <c r="S1778" s="1" t="s">
        <v>51</v>
      </c>
      <c r="T1778" s="1" t="s">
        <v>28</v>
      </c>
      <c r="U1778" t="str">
        <f>IFERROR(VLOOKUP(JRC_IDEES_powergen[[#This Row],[Headers]],sections[#All],1,FALSE),U1777)</f>
        <v>CO2 emissions (kt CO2)</v>
      </c>
      <c r="V1778" t="str">
        <f>IFERROR(VLOOKUP(JRC_IDEES_powergen[[#This Row],[Headers]],ec[#All],3,FALSE),"")</f>
        <v/>
      </c>
      <c r="W1778" t="str">
        <f>VLOOKUP(MID(JRC_IDEES_powergen[[#This Row],[Source.Name]],25,2),Table5[#All],3,FALSE)</f>
        <v>Romania</v>
      </c>
    </row>
    <row r="1779" spans="2:23" x14ac:dyDescent="0.25">
      <c r="B1779" t="str">
        <f t="shared" si="27"/>
        <v>CO2 emissions (kt CO2) - 2100</v>
      </c>
      <c r="C1779" s="19">
        <v>4336.187825243469</v>
      </c>
      <c r="D1779" s="19">
        <v>3787.0524874065245</v>
      </c>
      <c r="E1779" s="19">
        <v>3249.7744071381485</v>
      </c>
      <c r="F1779" s="19">
        <v>2718.3529195504561</v>
      </c>
      <c r="G1779" s="19">
        <v>2440.1303729699762</v>
      </c>
      <c r="H1779" s="19">
        <v>1983.9125664466605</v>
      </c>
      <c r="I1779" s="19">
        <v>1951.6367103303965</v>
      </c>
      <c r="J1779" s="19">
        <v>1590.7983503379123</v>
      </c>
      <c r="K1779" s="19">
        <v>1400.1606569844723</v>
      </c>
      <c r="L1779" s="19">
        <v>1728.1307035545842</v>
      </c>
      <c r="M1779" s="19">
        <v>1636.3369862421769</v>
      </c>
      <c r="N1779" s="19">
        <v>1344.7645244507466</v>
      </c>
      <c r="O1779" s="19">
        <v>1024.5214564279106</v>
      </c>
      <c r="P1779" s="19">
        <v>1301.6021265139357</v>
      </c>
      <c r="Q1779" s="19">
        <v>1118.3811398901505</v>
      </c>
      <c r="R1779" s="19">
        <v>1080.8854017064048</v>
      </c>
      <c r="S1779" s="1" t="s">
        <v>51</v>
      </c>
      <c r="T1779" s="1" t="s">
        <v>4</v>
      </c>
      <c r="U1779" t="str">
        <f>IFERROR(VLOOKUP(JRC_IDEES_powergen[[#This Row],[Headers]],sections[#All],1,FALSE),U1778)</f>
        <v>CO2 emissions (kt CO2)</v>
      </c>
      <c r="V1779">
        <f>IFERROR(VLOOKUP(JRC_IDEES_powergen[[#This Row],[Headers]],ec[#All],3,FALSE),"")</f>
        <v>0</v>
      </c>
      <c r="W1779" t="str">
        <f>VLOOKUP(MID(JRC_IDEES_powergen[[#This Row],[Source.Name]],25,2),Table5[#All],3,FALSE)</f>
        <v>Romania</v>
      </c>
    </row>
    <row r="1780" spans="2:23" x14ac:dyDescent="0.25">
      <c r="B1780" t="str">
        <f t="shared" si="27"/>
        <v>CO2 emissions (kt CO2) - 2200</v>
      </c>
      <c r="C1780" s="19">
        <v>58.273545410533778</v>
      </c>
      <c r="D1780" s="19">
        <v>54.261290074464</v>
      </c>
      <c r="E1780" s="19">
        <v>22.590638383104</v>
      </c>
      <c r="F1780" s="19">
        <v>0</v>
      </c>
      <c r="G1780" s="19">
        <v>23.431904081351998</v>
      </c>
      <c r="H1780" s="19">
        <v>11.7241944753046</v>
      </c>
      <c r="I1780" s="19">
        <v>4.7846833298639995</v>
      </c>
      <c r="J1780" s="19">
        <v>2.4140686448520001</v>
      </c>
      <c r="K1780" s="19">
        <v>2.4129018255600001</v>
      </c>
      <c r="L1780" s="19">
        <v>0</v>
      </c>
      <c r="M1780" s="19">
        <v>0</v>
      </c>
      <c r="N1780" s="19">
        <v>0</v>
      </c>
      <c r="O1780" s="19">
        <v>0</v>
      </c>
      <c r="P1780" s="19">
        <v>0</v>
      </c>
      <c r="Q1780" s="19">
        <v>0</v>
      </c>
      <c r="R1780" s="19">
        <v>0</v>
      </c>
      <c r="S1780" s="1" t="s">
        <v>51</v>
      </c>
      <c r="T1780" s="1" t="s">
        <v>5</v>
      </c>
      <c r="U1780" t="str">
        <f>IFERROR(VLOOKUP(JRC_IDEES_powergen[[#This Row],[Headers]],sections[#All],1,FALSE),U1779)</f>
        <v>CO2 emissions (kt CO2)</v>
      </c>
      <c r="V1780" t="str">
        <f>IFERROR(VLOOKUP(JRC_IDEES_powergen[[#This Row],[Headers]],ec[#All],3,FALSE),"")</f>
        <v>2100</v>
      </c>
      <c r="W1780" t="str">
        <f>VLOOKUP(MID(JRC_IDEES_powergen[[#This Row],[Source.Name]],25,2),Table5[#All],3,FALSE)</f>
        <v>Romania</v>
      </c>
    </row>
    <row r="1781" spans="2:23" x14ac:dyDescent="0.25">
      <c r="B1781" t="str">
        <f t="shared" si="27"/>
        <v>CO2 emissions (kt CO2) - 3210</v>
      </c>
      <c r="C1781" s="19">
        <v>76.860927998253715</v>
      </c>
      <c r="D1781" s="19">
        <v>84.572598839759991</v>
      </c>
      <c r="E1781" s="19">
        <v>88.808328715320002</v>
      </c>
      <c r="F1781" s="19">
        <v>106.98652671372</v>
      </c>
      <c r="G1781" s="19">
        <v>85.314518640360006</v>
      </c>
      <c r="H1781" s="19">
        <v>42.520980853881639</v>
      </c>
      <c r="I1781" s="19">
        <v>40.64709855636</v>
      </c>
      <c r="J1781" s="19">
        <v>40.594832219879997</v>
      </c>
      <c r="K1781" s="19">
        <v>11.838325212719999</v>
      </c>
      <c r="L1781" s="19">
        <v>13.952405492639999</v>
      </c>
      <c r="M1781" s="19">
        <v>13.534526623334969</v>
      </c>
      <c r="N1781" s="19">
        <v>12.726000000000004</v>
      </c>
      <c r="O1781" s="19">
        <v>8.6859969387931617</v>
      </c>
      <c r="P1781" s="19">
        <v>19.19002456015053</v>
      </c>
      <c r="Q1781" s="19">
        <v>27.167640952172444</v>
      </c>
      <c r="R1781" s="19">
        <v>14.84700170641027</v>
      </c>
      <c r="S1781" s="1" t="s">
        <v>51</v>
      </c>
      <c r="T1781" s="1" t="s">
        <v>6</v>
      </c>
      <c r="U1781" t="str">
        <f>IFERROR(VLOOKUP(JRC_IDEES_powergen[[#This Row],[Headers]],sections[#All],1,FALSE),U1780)</f>
        <v>CO2 emissions (kt CO2)</v>
      </c>
      <c r="V1781" t="str">
        <f>IFERROR(VLOOKUP(JRC_IDEES_powergen[[#This Row],[Headers]],ec[#All],3,FALSE),"")</f>
        <v>2200</v>
      </c>
      <c r="W1781" t="str">
        <f>VLOOKUP(MID(JRC_IDEES_powergen[[#This Row],[Source.Name]],25,2),Table5[#All],3,FALSE)</f>
        <v>Romania</v>
      </c>
    </row>
    <row r="1782" spans="2:23" x14ac:dyDescent="0.25">
      <c r="B1782" t="str">
        <f t="shared" si="27"/>
        <v>CO2 emissions (kt CO2) - 3260</v>
      </c>
      <c r="C1782" s="19">
        <v>0</v>
      </c>
      <c r="D1782" s="19">
        <v>0</v>
      </c>
      <c r="E1782" s="19">
        <v>22.860611285760005</v>
      </c>
      <c r="F1782" s="19">
        <v>0</v>
      </c>
      <c r="G1782" s="19">
        <v>20.013769495296003</v>
      </c>
      <c r="H1782" s="19">
        <v>2.7648726980155103</v>
      </c>
      <c r="I1782" s="19">
        <v>0</v>
      </c>
      <c r="J1782" s="19">
        <v>5.5466244080640008</v>
      </c>
      <c r="K1782" s="19">
        <v>63.69531172531201</v>
      </c>
      <c r="L1782" s="19">
        <v>13.789631082240001</v>
      </c>
      <c r="M1782" s="19">
        <v>69.348010879393186</v>
      </c>
      <c r="N1782" s="19">
        <v>94.29245076206773</v>
      </c>
      <c r="O1782" s="19">
        <v>108.13037619315013</v>
      </c>
      <c r="P1782" s="19">
        <v>80.409599999999926</v>
      </c>
      <c r="Q1782" s="19">
        <v>102.57580162190106</v>
      </c>
      <c r="R1782" s="19">
        <v>80.409599999999926</v>
      </c>
      <c r="S1782" s="1" t="s">
        <v>51</v>
      </c>
      <c r="T1782" s="1" t="s">
        <v>7</v>
      </c>
      <c r="U1782" t="str">
        <f>IFERROR(VLOOKUP(JRC_IDEES_powergen[[#This Row],[Headers]],sections[#All],1,FALSE),U1781)</f>
        <v>CO2 emissions (kt CO2)</v>
      </c>
      <c r="V1782" t="str">
        <f>IFERROR(VLOOKUP(JRC_IDEES_powergen[[#This Row],[Headers]],ec[#All],3,FALSE),"")</f>
        <v>3210</v>
      </c>
      <c r="W1782" t="str">
        <f>VLOOKUP(MID(JRC_IDEES_powergen[[#This Row],[Source.Name]],25,2),Table5[#All],3,FALSE)</f>
        <v>Romania</v>
      </c>
    </row>
    <row r="1783" spans="2:23" x14ac:dyDescent="0.25">
      <c r="B1783" t="str">
        <f t="shared" si="27"/>
        <v>CO2 emissions (kt CO2) - 0</v>
      </c>
      <c r="C1783" s="19">
        <v>483.2057146562297</v>
      </c>
      <c r="D1783" s="19">
        <v>327.61238490957601</v>
      </c>
      <c r="E1783" s="19">
        <v>233.27729216506802</v>
      </c>
      <c r="F1783" s="19">
        <v>284.24988638546398</v>
      </c>
      <c r="G1783" s="19">
        <v>162.05356519214399</v>
      </c>
      <c r="H1783" s="19">
        <v>133.52828633343799</v>
      </c>
      <c r="I1783" s="19">
        <v>101.75679265658401</v>
      </c>
      <c r="J1783" s="19">
        <v>88.403515606260001</v>
      </c>
      <c r="K1783" s="19">
        <v>75.890524877928002</v>
      </c>
      <c r="L1783" s="19">
        <v>98.219532682980002</v>
      </c>
      <c r="M1783" s="19">
        <v>66.507107070741142</v>
      </c>
      <c r="N1783" s="19">
        <v>76.165484440573849</v>
      </c>
      <c r="O1783" s="19">
        <v>53.20638329596428</v>
      </c>
      <c r="P1783" s="19">
        <v>37.633463710735199</v>
      </c>
      <c r="Q1783" s="19">
        <v>15.624641016915188</v>
      </c>
      <c r="R1783" s="19">
        <v>15.625799999999995</v>
      </c>
      <c r="S1783" s="1" t="s">
        <v>51</v>
      </c>
      <c r="T1783" s="1" t="s">
        <v>8</v>
      </c>
      <c r="U1783" t="str">
        <f>IFERROR(VLOOKUP(JRC_IDEES_powergen[[#This Row],[Headers]],sections[#All],1,FALSE),U1782)</f>
        <v>CO2 emissions (kt CO2)</v>
      </c>
      <c r="V1783" t="str">
        <f>IFERROR(VLOOKUP(JRC_IDEES_powergen[[#This Row],[Headers]],ec[#All],3,FALSE),"")</f>
        <v>3260</v>
      </c>
      <c r="W1783" t="str">
        <f>VLOOKUP(MID(JRC_IDEES_powergen[[#This Row],[Source.Name]],25,2),Table5[#All],3,FALSE)</f>
        <v>Romania</v>
      </c>
    </row>
    <row r="1784" spans="2:23" x14ac:dyDescent="0.25">
      <c r="B1784" t="str">
        <f t="shared" si="27"/>
        <v>CO2 emissions (kt CO2) - 3270A</v>
      </c>
      <c r="C1784" s="19">
        <v>383.90869782335284</v>
      </c>
      <c r="D1784" s="19">
        <v>278.68759513927205</v>
      </c>
      <c r="E1784" s="19">
        <v>390.97734835964405</v>
      </c>
      <c r="F1784" s="19">
        <v>272.38748012265609</v>
      </c>
      <c r="G1784" s="19">
        <v>264.35908714176009</v>
      </c>
      <c r="H1784" s="19">
        <v>99.462002042258405</v>
      </c>
      <c r="I1784" s="19">
        <v>521.75129390794814</v>
      </c>
      <c r="J1784" s="19">
        <v>59.112911544048004</v>
      </c>
      <c r="K1784" s="19">
        <v>139.44945678487201</v>
      </c>
      <c r="L1784" s="19">
        <v>254.14404432775206</v>
      </c>
      <c r="M1784" s="19">
        <v>142.41067130433183</v>
      </c>
      <c r="N1784" s="19">
        <v>52.631989248101561</v>
      </c>
      <c r="O1784" s="19">
        <v>65.016000000000147</v>
      </c>
      <c r="P1784" s="19">
        <v>58.823943277140835</v>
      </c>
      <c r="Q1784" s="19">
        <v>49.531251957413296</v>
      </c>
      <c r="R1784" s="19">
        <v>49.535999999999881</v>
      </c>
      <c r="S1784" s="1" t="s">
        <v>51</v>
      </c>
      <c r="T1784" s="1" t="s">
        <v>9</v>
      </c>
      <c r="U1784" t="str">
        <f>IFERROR(VLOOKUP(JRC_IDEES_powergen[[#This Row],[Headers]],sections[#All],1,FALSE),U1783)</f>
        <v>CO2 emissions (kt CO2)</v>
      </c>
      <c r="V1784">
        <f>IFERROR(VLOOKUP(JRC_IDEES_powergen[[#This Row],[Headers]],ec[#All],3,FALSE),"")</f>
        <v>0</v>
      </c>
      <c r="W1784" t="str">
        <f>VLOOKUP(MID(JRC_IDEES_powergen[[#This Row],[Source.Name]],25,2),Table5[#All],3,FALSE)</f>
        <v>Romania</v>
      </c>
    </row>
    <row r="1785" spans="2:23" x14ac:dyDescent="0.25">
      <c r="B1785" t="str">
        <f t="shared" si="27"/>
        <v>CO2 emissions (kt CO2) - 3280</v>
      </c>
      <c r="C1785" s="19">
        <v>383.90869782335284</v>
      </c>
      <c r="D1785" s="19">
        <v>278.68759513927205</v>
      </c>
      <c r="E1785" s="19">
        <v>352.92277786737606</v>
      </c>
      <c r="F1785" s="19">
        <v>272.38748012265609</v>
      </c>
      <c r="G1785" s="19">
        <v>229.06645654176006</v>
      </c>
      <c r="H1785" s="19">
        <v>89.786408337160296</v>
      </c>
      <c r="I1785" s="19">
        <v>176.49505859313604</v>
      </c>
      <c r="J1785" s="19">
        <v>55.737156082536004</v>
      </c>
      <c r="K1785" s="19">
        <v>139.44945678487201</v>
      </c>
      <c r="L1785" s="19">
        <v>250.78166937662405</v>
      </c>
      <c r="M1785" s="19">
        <v>142.41067130433183</v>
      </c>
      <c r="N1785" s="19">
        <v>52.631989248101561</v>
      </c>
      <c r="O1785" s="19">
        <v>65.016000000000147</v>
      </c>
      <c r="P1785" s="19">
        <v>58.823943277140835</v>
      </c>
      <c r="Q1785" s="19">
        <v>49.531251957413296</v>
      </c>
      <c r="R1785" s="19">
        <v>49.535999999999881</v>
      </c>
      <c r="S1785" s="1" t="s">
        <v>51</v>
      </c>
      <c r="T1785" s="1" t="s">
        <v>10</v>
      </c>
      <c r="U1785" t="str">
        <f>IFERROR(VLOOKUP(JRC_IDEES_powergen[[#This Row],[Headers]],sections[#All],1,FALSE),U1784)</f>
        <v>CO2 emissions (kt CO2)</v>
      </c>
      <c r="V1785" t="str">
        <f>IFERROR(VLOOKUP(JRC_IDEES_powergen[[#This Row],[Headers]],ec[#All],3,FALSE),"")</f>
        <v>3270A</v>
      </c>
      <c r="W1785" t="str">
        <f>VLOOKUP(MID(JRC_IDEES_powergen[[#This Row],[Source.Name]],25,2),Table5[#All],3,FALSE)</f>
        <v>Romania</v>
      </c>
    </row>
    <row r="1786" spans="2:23" x14ac:dyDescent="0.25">
      <c r="B1786" t="str">
        <f t="shared" si="27"/>
        <v/>
      </c>
      <c r="C1786" s="19">
        <v>0</v>
      </c>
      <c r="D1786" s="19">
        <v>0</v>
      </c>
      <c r="E1786" s="19">
        <v>38.054570492267999</v>
      </c>
      <c r="F1786" s="19">
        <v>0</v>
      </c>
      <c r="G1786" s="19">
        <v>35.292630600000003</v>
      </c>
      <c r="H1786" s="19">
        <v>9.675593705098116</v>
      </c>
      <c r="I1786" s="19">
        <v>345.25623531481205</v>
      </c>
      <c r="J1786" s="19">
        <v>3.375755461512</v>
      </c>
      <c r="K1786" s="19">
        <v>0</v>
      </c>
      <c r="L1786" s="19">
        <v>3.3623749511280003</v>
      </c>
      <c r="M1786" s="19">
        <v>0</v>
      </c>
      <c r="N1786" s="19">
        <v>0</v>
      </c>
      <c r="O1786" s="19">
        <v>0</v>
      </c>
      <c r="P1786" s="19">
        <v>0</v>
      </c>
      <c r="Q1786" s="19">
        <v>0</v>
      </c>
      <c r="R1786" s="19">
        <v>0</v>
      </c>
      <c r="S1786" s="1" t="s">
        <v>51</v>
      </c>
      <c r="T1786" s="1" t="s">
        <v>11</v>
      </c>
      <c r="U1786" t="str">
        <f>IFERROR(VLOOKUP(JRC_IDEES_powergen[[#This Row],[Headers]],sections[#All],1,FALSE),U1785)</f>
        <v>CO2 emissions (kt CO2)</v>
      </c>
      <c r="V1786" t="str">
        <f>IFERROR(VLOOKUP(JRC_IDEES_powergen[[#This Row],[Headers]],ec[#All],3,FALSE),"")</f>
        <v>3280</v>
      </c>
      <c r="W1786" t="str">
        <f>VLOOKUP(MID(JRC_IDEES_powergen[[#This Row],[Source.Name]],25,2),Table5[#All],3,FALSE)</f>
        <v>Romania</v>
      </c>
    </row>
    <row r="1787" spans="2:23" x14ac:dyDescent="0.25">
      <c r="B1787" t="str">
        <f t="shared" si="27"/>
        <v>CO2 emissions (kt CO2) - 4100</v>
      </c>
      <c r="C1787" s="19">
        <v>3304.6239668167659</v>
      </c>
      <c r="D1787" s="19">
        <v>2936.5132648012923</v>
      </c>
      <c r="E1787" s="19">
        <v>2467.3107342894123</v>
      </c>
      <c r="F1787" s="19">
        <v>2054.7290263286163</v>
      </c>
      <c r="G1787" s="19">
        <v>1875.3782497615441</v>
      </c>
      <c r="H1787" s="19">
        <v>1683.044229597034</v>
      </c>
      <c r="I1787" s="19">
        <v>1277.9071426796402</v>
      </c>
      <c r="J1787" s="19">
        <v>1298.8446753340083</v>
      </c>
      <c r="K1787" s="19">
        <v>1075.1424991005601</v>
      </c>
      <c r="L1787" s="19">
        <v>1275.4634330817723</v>
      </c>
      <c r="M1787" s="19">
        <v>1272.618813389159</v>
      </c>
      <c r="N1787" s="19">
        <v>1071.8466000000035</v>
      </c>
      <c r="O1787" s="19">
        <v>763.35270000000276</v>
      </c>
      <c r="P1787" s="19">
        <v>1082.0020911225463</v>
      </c>
      <c r="Q1787" s="19">
        <v>900.92763805696961</v>
      </c>
      <c r="R1787" s="19">
        <v>831.96299999999474</v>
      </c>
      <c r="S1787" s="1" t="s">
        <v>51</v>
      </c>
      <c r="T1787" s="1" t="s">
        <v>12</v>
      </c>
      <c r="U1787" t="str">
        <f>IFERROR(VLOOKUP(JRC_IDEES_powergen[[#This Row],[Headers]],sections[#All],1,FALSE),U1786)</f>
        <v>CO2 emissions (kt CO2)</v>
      </c>
      <c r="V1787" t="str">
        <f>IFERROR(VLOOKUP(JRC_IDEES_powergen[[#This Row],[Headers]],ec[#All],3,FALSE),"")</f>
        <v/>
      </c>
      <c r="W1787" t="str">
        <f>VLOOKUP(MID(JRC_IDEES_powergen[[#This Row],[Source.Name]],25,2),Table5[#All],3,FALSE)</f>
        <v>Romania</v>
      </c>
    </row>
    <row r="1788" spans="2:23" x14ac:dyDescent="0.25">
      <c r="B1788" t="str">
        <f t="shared" si="27"/>
        <v>CO2 emissions (kt CO2) - 5542</v>
      </c>
      <c r="C1788" s="19">
        <v>3304.6239668167659</v>
      </c>
      <c r="D1788" s="19">
        <v>2936.5132648012923</v>
      </c>
      <c r="E1788" s="19">
        <v>2467.3107342894123</v>
      </c>
      <c r="F1788" s="19">
        <v>2054.7290263286163</v>
      </c>
      <c r="G1788" s="19">
        <v>1875.3782497615441</v>
      </c>
      <c r="H1788" s="19">
        <v>1683.044229597034</v>
      </c>
      <c r="I1788" s="19">
        <v>1277.9071426796402</v>
      </c>
      <c r="J1788" s="19">
        <v>1298.8446753340083</v>
      </c>
      <c r="K1788" s="19">
        <v>1075.1424991005601</v>
      </c>
      <c r="L1788" s="19">
        <v>1275.4634330817723</v>
      </c>
      <c r="M1788" s="19">
        <v>1272.618813389159</v>
      </c>
      <c r="N1788" s="19">
        <v>1071.8466000000035</v>
      </c>
      <c r="O1788" s="19">
        <v>763.35270000000276</v>
      </c>
      <c r="P1788" s="19">
        <v>1082.0020911225463</v>
      </c>
      <c r="Q1788" s="19">
        <v>900.92763805696961</v>
      </c>
      <c r="R1788" s="19">
        <v>831.96299999999474</v>
      </c>
      <c r="S1788" s="1" t="s">
        <v>51</v>
      </c>
      <c r="T1788" s="1" t="s">
        <v>13</v>
      </c>
      <c r="U1788" t="str">
        <f>IFERROR(VLOOKUP(JRC_IDEES_powergen[[#This Row],[Headers]],sections[#All],1,FALSE),U1787)</f>
        <v>CO2 emissions (kt CO2)</v>
      </c>
      <c r="V1788" t="str">
        <f>IFERROR(VLOOKUP(JRC_IDEES_powergen[[#This Row],[Headers]],ec[#All],3,FALSE),"")</f>
        <v>4100</v>
      </c>
      <c r="W1788" t="str">
        <f>VLOOKUP(MID(JRC_IDEES_powergen[[#This Row],[Source.Name]],25,2),Table5[#All],3,FALSE)</f>
        <v>Romania</v>
      </c>
    </row>
    <row r="1789" spans="2:23" x14ac:dyDescent="0.25">
      <c r="B1789" t="str">
        <f t="shared" si="27"/>
        <v>CO2 emissions (kt CO2) - 4200</v>
      </c>
      <c r="C1789" s="19">
        <v>0</v>
      </c>
      <c r="D1789" s="19">
        <v>0</v>
      </c>
      <c r="E1789" s="19">
        <v>0</v>
      </c>
      <c r="F1789" s="19">
        <v>0</v>
      </c>
      <c r="G1789" s="19">
        <v>0</v>
      </c>
      <c r="H1789" s="19">
        <v>0</v>
      </c>
      <c r="I1789" s="19">
        <v>0</v>
      </c>
      <c r="J1789" s="19">
        <v>0</v>
      </c>
      <c r="K1789" s="19">
        <v>0</v>
      </c>
      <c r="L1789" s="19">
        <v>0</v>
      </c>
      <c r="M1789" s="19">
        <v>0</v>
      </c>
      <c r="N1789" s="19">
        <v>0</v>
      </c>
      <c r="O1789" s="19">
        <v>0</v>
      </c>
      <c r="P1789" s="19">
        <v>0</v>
      </c>
      <c r="Q1789" s="19">
        <v>0</v>
      </c>
      <c r="R1789" s="19">
        <v>0</v>
      </c>
      <c r="S1789" s="1" t="s">
        <v>51</v>
      </c>
      <c r="T1789" s="1" t="s">
        <v>14</v>
      </c>
      <c r="U1789" t="str">
        <f>IFERROR(VLOOKUP(JRC_IDEES_powergen[[#This Row],[Headers]],sections[#All],1,FALSE),U1788)</f>
        <v>CO2 emissions (kt CO2)</v>
      </c>
      <c r="V1789" t="str">
        <f>IFERROR(VLOOKUP(JRC_IDEES_powergen[[#This Row],[Headers]],ec[#All],3,FALSE),"")</f>
        <v>5542</v>
      </c>
      <c r="W1789" t="str">
        <f>VLOOKUP(MID(JRC_IDEES_powergen[[#This Row],[Source.Name]],25,2),Table5[#All],3,FALSE)</f>
        <v>Romania</v>
      </c>
    </row>
    <row r="1790" spans="2:23" x14ac:dyDescent="0.25">
      <c r="B1790" t="str">
        <f t="shared" si="27"/>
        <v>CO2 emissions (kt CO2) - 0</v>
      </c>
      <c r="C1790" s="19">
        <v>0</v>
      </c>
      <c r="D1790" s="19">
        <v>0</v>
      </c>
      <c r="E1790" s="19">
        <v>0</v>
      </c>
      <c r="F1790" s="19">
        <v>0</v>
      </c>
      <c r="G1790" s="19">
        <v>0</v>
      </c>
      <c r="H1790" s="19">
        <v>0</v>
      </c>
      <c r="I1790" s="19">
        <v>0</v>
      </c>
      <c r="J1790" s="19">
        <v>71.93322658080001</v>
      </c>
      <c r="K1790" s="19">
        <v>0</v>
      </c>
      <c r="L1790" s="19">
        <v>70.765519687200012</v>
      </c>
      <c r="M1790" s="19">
        <v>70.201856975216486</v>
      </c>
      <c r="N1790" s="19">
        <v>35.100000000000051</v>
      </c>
      <c r="O1790" s="19">
        <v>24.699999999999989</v>
      </c>
      <c r="P1790" s="19">
        <v>20.540000000000024</v>
      </c>
      <c r="Q1790" s="19">
        <v>18.979187341183</v>
      </c>
      <c r="R1790" s="19">
        <v>87.359999999999957</v>
      </c>
      <c r="S1790" s="1" t="s">
        <v>51</v>
      </c>
      <c r="T1790" s="1" t="s">
        <v>15</v>
      </c>
      <c r="U1790" t="str">
        <f>IFERROR(VLOOKUP(JRC_IDEES_powergen[[#This Row],[Headers]],sections[#All],1,FALSE),U1789)</f>
        <v>CO2 emissions (kt CO2)</v>
      </c>
      <c r="V1790" t="str">
        <f>IFERROR(VLOOKUP(JRC_IDEES_powergen[[#This Row],[Headers]],ec[#All],3,FALSE),"")</f>
        <v>4200</v>
      </c>
      <c r="W1790" t="str">
        <f>VLOOKUP(MID(JRC_IDEES_powergen[[#This Row],[Source.Name]],25,2),Table5[#All],3,FALSE)</f>
        <v>Romania</v>
      </c>
    </row>
    <row r="1791" spans="2:23" x14ac:dyDescent="0.25">
      <c r="B1791" t="str">
        <f t="shared" si="27"/>
        <v>CO2 emissions (kt CO2) - 5541</v>
      </c>
      <c r="C1791" s="19">
        <v>0</v>
      </c>
      <c r="D1791" s="19">
        <v>0</v>
      </c>
      <c r="E1791" s="19">
        <v>0</v>
      </c>
      <c r="F1791" s="19">
        <v>0</v>
      </c>
      <c r="G1791" s="19">
        <v>0</v>
      </c>
      <c r="H1791" s="19">
        <v>0</v>
      </c>
      <c r="I1791" s="19">
        <v>0</v>
      </c>
      <c r="J1791" s="19">
        <v>0</v>
      </c>
      <c r="K1791" s="19">
        <v>0</v>
      </c>
      <c r="L1791" s="19">
        <v>0</v>
      </c>
      <c r="M1791" s="19">
        <v>0</v>
      </c>
      <c r="N1791" s="19">
        <v>0</v>
      </c>
      <c r="O1791" s="19">
        <v>0</v>
      </c>
      <c r="P1791" s="19">
        <v>0</v>
      </c>
      <c r="Q1791" s="19">
        <v>0</v>
      </c>
      <c r="R1791" s="19">
        <v>0</v>
      </c>
      <c r="S1791" s="1" t="s">
        <v>51</v>
      </c>
      <c r="T1791" s="1" t="s">
        <v>16</v>
      </c>
      <c r="U1791" t="str">
        <f>IFERROR(VLOOKUP(JRC_IDEES_powergen[[#This Row],[Headers]],sections[#All],1,FALSE),U1790)</f>
        <v>CO2 emissions (kt CO2)</v>
      </c>
      <c r="V1791">
        <f>IFERROR(VLOOKUP(JRC_IDEES_powergen[[#This Row],[Headers]],ec[#All],3,FALSE),"")</f>
        <v>0</v>
      </c>
      <c r="W1791" t="str">
        <f>VLOOKUP(MID(JRC_IDEES_powergen[[#This Row],[Source.Name]],25,2),Table5[#All],3,FALSE)</f>
        <v>Romania</v>
      </c>
    </row>
    <row r="1792" spans="2:23" x14ac:dyDescent="0.25">
      <c r="B1792" t="str">
        <f t="shared" si="27"/>
        <v>CO2 emissions (kt CO2) - 55431</v>
      </c>
      <c r="C1792" s="19">
        <v>0</v>
      </c>
      <c r="D1792" s="19">
        <v>0</v>
      </c>
      <c r="E1792" s="19">
        <v>0</v>
      </c>
      <c r="F1792" s="19">
        <v>0</v>
      </c>
      <c r="G1792" s="19">
        <v>0</v>
      </c>
      <c r="H1792" s="19">
        <v>0</v>
      </c>
      <c r="I1792" s="19">
        <v>0</v>
      </c>
      <c r="J1792" s="19">
        <v>0</v>
      </c>
      <c r="K1792" s="19">
        <v>0</v>
      </c>
      <c r="L1792" s="19">
        <v>0</v>
      </c>
      <c r="M1792" s="19">
        <v>0</v>
      </c>
      <c r="N1792" s="19">
        <v>0</v>
      </c>
      <c r="O1792" s="19">
        <v>0</v>
      </c>
      <c r="P1792" s="19">
        <v>0</v>
      </c>
      <c r="Q1792" s="19">
        <v>0</v>
      </c>
      <c r="R1792" s="19">
        <v>0</v>
      </c>
      <c r="S1792" s="1" t="s">
        <v>51</v>
      </c>
      <c r="T1792" s="1" t="s">
        <v>17</v>
      </c>
      <c r="U1792" t="str">
        <f>IFERROR(VLOOKUP(JRC_IDEES_powergen[[#This Row],[Headers]],sections[#All],1,FALSE),U1791)</f>
        <v>CO2 emissions (kt CO2)</v>
      </c>
      <c r="V1792" t="str">
        <f>IFERROR(VLOOKUP(JRC_IDEES_powergen[[#This Row],[Headers]],ec[#All],3,FALSE),"")</f>
        <v>5541</v>
      </c>
      <c r="W1792" t="str">
        <f>VLOOKUP(MID(JRC_IDEES_powergen[[#This Row],[Source.Name]],25,2),Table5[#All],3,FALSE)</f>
        <v>Romania</v>
      </c>
    </row>
    <row r="1793" spans="2:23" x14ac:dyDescent="0.25">
      <c r="B1793" t="str">
        <f t="shared" si="27"/>
        <v>CO2 emissions (kt CO2) - 5545</v>
      </c>
      <c r="C1793" s="19">
        <v>0</v>
      </c>
      <c r="D1793" s="19">
        <v>0</v>
      </c>
      <c r="E1793" s="19">
        <v>0</v>
      </c>
      <c r="F1793" s="19">
        <v>0</v>
      </c>
      <c r="G1793" s="19">
        <v>0</v>
      </c>
      <c r="H1793" s="19">
        <v>0</v>
      </c>
      <c r="I1793" s="19">
        <v>0</v>
      </c>
      <c r="J1793" s="19">
        <v>0</v>
      </c>
      <c r="K1793" s="19">
        <v>0</v>
      </c>
      <c r="L1793" s="19">
        <v>0</v>
      </c>
      <c r="M1793" s="19">
        <v>0</v>
      </c>
      <c r="N1793" s="19">
        <v>0</v>
      </c>
      <c r="O1793" s="19">
        <v>0</v>
      </c>
      <c r="P1793" s="19">
        <v>0</v>
      </c>
      <c r="Q1793" s="19">
        <v>0</v>
      </c>
      <c r="R1793" s="19">
        <v>0</v>
      </c>
      <c r="S1793" s="1" t="s">
        <v>51</v>
      </c>
      <c r="T1793" s="1" t="s">
        <v>18</v>
      </c>
      <c r="U1793" t="str">
        <f>IFERROR(VLOOKUP(JRC_IDEES_powergen[[#This Row],[Headers]],sections[#All],1,FALSE),U1792)</f>
        <v>CO2 emissions (kt CO2)</v>
      </c>
      <c r="V1793" t="str">
        <f>IFERROR(VLOOKUP(JRC_IDEES_powergen[[#This Row],[Headers]],ec[#All],3,FALSE),"")</f>
        <v>55431</v>
      </c>
      <c r="W1793" t="str">
        <f>VLOOKUP(MID(JRC_IDEES_powergen[[#This Row],[Source.Name]],25,2),Table5[#All],3,FALSE)</f>
        <v>Romania</v>
      </c>
    </row>
    <row r="1794" spans="2:23" x14ac:dyDescent="0.25">
      <c r="B1794" t="str">
        <f t="shared" si="27"/>
        <v>CO2 emissions (kt CO2) - 0</v>
      </c>
      <c r="C1794" s="19">
        <v>0</v>
      </c>
      <c r="D1794" s="19">
        <v>0</v>
      </c>
      <c r="E1794" s="19">
        <v>0</v>
      </c>
      <c r="F1794" s="19">
        <v>0</v>
      </c>
      <c r="G1794" s="19">
        <v>0</v>
      </c>
      <c r="H1794" s="19">
        <v>0</v>
      </c>
      <c r="I1794" s="19">
        <v>0</v>
      </c>
      <c r="J1794" s="19">
        <v>0</v>
      </c>
      <c r="K1794" s="19">
        <v>0</v>
      </c>
      <c r="L1794" s="19">
        <v>0</v>
      </c>
      <c r="M1794" s="19">
        <v>0</v>
      </c>
      <c r="N1794" s="19">
        <v>0</v>
      </c>
      <c r="O1794" s="19">
        <v>0</v>
      </c>
      <c r="P1794" s="19">
        <v>0</v>
      </c>
      <c r="Q1794" s="19">
        <v>0</v>
      </c>
      <c r="R1794" s="19">
        <v>0</v>
      </c>
      <c r="S1794" s="1" t="s">
        <v>51</v>
      </c>
      <c r="T1794" s="1" t="s">
        <v>19</v>
      </c>
      <c r="U1794" t="str">
        <f>IFERROR(VLOOKUP(JRC_IDEES_powergen[[#This Row],[Headers]],sections[#All],1,FALSE),U1793)</f>
        <v>CO2 emissions (kt CO2)</v>
      </c>
      <c r="V1794" t="str">
        <f>IFERROR(VLOOKUP(JRC_IDEES_powergen[[#This Row],[Headers]],ec[#All],3,FALSE),"")</f>
        <v>5545</v>
      </c>
      <c r="W1794" t="str">
        <f>VLOOKUP(MID(JRC_IDEES_powergen[[#This Row],[Source.Name]],25,2),Table5[#All],3,FALSE)</f>
        <v>Romania</v>
      </c>
    </row>
    <row r="1795" spans="2:23" x14ac:dyDescent="0.25">
      <c r="B1795" t="str">
        <f t="shared" ref="B1795:B1858" si="28">IF(V1796&lt;&gt;"",U1796&amp;" - "&amp;V1796,"")</f>
        <v>CO2 emissions (kt CO2) - 7100</v>
      </c>
      <c r="C1795" s="19">
        <v>29.31497253833302</v>
      </c>
      <c r="D1795" s="19">
        <v>105.40535364216002</v>
      </c>
      <c r="E1795" s="19">
        <v>23.949453939840001</v>
      </c>
      <c r="F1795" s="19">
        <v>0</v>
      </c>
      <c r="G1795" s="19">
        <v>9.5792786575200015</v>
      </c>
      <c r="H1795" s="19">
        <v>10.86800044672818</v>
      </c>
      <c r="I1795" s="19">
        <v>4.7896992000000003</v>
      </c>
      <c r="J1795" s="19">
        <v>23.948496000000002</v>
      </c>
      <c r="K1795" s="19">
        <v>31.731637457520002</v>
      </c>
      <c r="L1795" s="19">
        <v>1.7961372000000002</v>
      </c>
      <c r="M1795" s="19">
        <v>1.7160000000000293</v>
      </c>
      <c r="N1795" s="19">
        <v>2.001999999999974</v>
      </c>
      <c r="O1795" s="19">
        <v>1.4300000000000244</v>
      </c>
      <c r="P1795" s="19">
        <v>3.003003843362793</v>
      </c>
      <c r="Q1795" s="19">
        <v>3.5749789435958865</v>
      </c>
      <c r="R1795" s="19">
        <v>1.1440000000000194</v>
      </c>
      <c r="S1795" s="1" t="s">
        <v>51</v>
      </c>
      <c r="T1795" s="1" t="s">
        <v>20</v>
      </c>
      <c r="U1795" t="str">
        <f>IFERROR(VLOOKUP(JRC_IDEES_powergen[[#This Row],[Headers]],sections[#All],1,FALSE),U1794)</f>
        <v>CO2 emissions (kt CO2)</v>
      </c>
      <c r="V1795">
        <f>IFERROR(VLOOKUP(JRC_IDEES_powergen[[#This Row],[Headers]],ec[#All],3,FALSE),"")</f>
        <v>0</v>
      </c>
      <c r="W1795" t="str">
        <f>VLOOKUP(MID(JRC_IDEES_powergen[[#This Row],[Source.Name]],25,2),Table5[#All],3,FALSE)</f>
        <v>Romania</v>
      </c>
    </row>
    <row r="1796" spans="2:23" x14ac:dyDescent="0.25">
      <c r="B1796" t="str">
        <f t="shared" si="28"/>
        <v>CO2 emissions (kt CO2) - 55432</v>
      </c>
      <c r="C1796" s="19">
        <v>29.31497253833302</v>
      </c>
      <c r="D1796" s="19">
        <v>105.40535364216002</v>
      </c>
      <c r="E1796" s="19">
        <v>23.949453939840001</v>
      </c>
      <c r="F1796" s="19">
        <v>0</v>
      </c>
      <c r="G1796" s="19">
        <v>9.5792786575200015</v>
      </c>
      <c r="H1796" s="19">
        <v>10.86800044672818</v>
      </c>
      <c r="I1796" s="19">
        <v>4.7896992000000003</v>
      </c>
      <c r="J1796" s="19">
        <v>23.948496000000002</v>
      </c>
      <c r="K1796" s="19">
        <v>31.731637457520002</v>
      </c>
      <c r="L1796" s="19">
        <v>1.7961372000000002</v>
      </c>
      <c r="M1796" s="19">
        <v>1.7160000000000293</v>
      </c>
      <c r="N1796" s="19">
        <v>2.001999999999974</v>
      </c>
      <c r="O1796" s="19">
        <v>1.4300000000000244</v>
      </c>
      <c r="P1796" s="19">
        <v>3.003003843362793</v>
      </c>
      <c r="Q1796" s="19">
        <v>3.5749789435958865</v>
      </c>
      <c r="R1796" s="19">
        <v>1.1440000000000194</v>
      </c>
      <c r="S1796" s="1" t="s">
        <v>51</v>
      </c>
      <c r="T1796" s="1" t="s">
        <v>21</v>
      </c>
      <c r="U1796" t="str">
        <f>IFERROR(VLOOKUP(JRC_IDEES_powergen[[#This Row],[Headers]],sections[#All],1,FALSE),U1795)</f>
        <v>CO2 emissions (kt CO2)</v>
      </c>
      <c r="V1796" t="str">
        <f>IFERROR(VLOOKUP(JRC_IDEES_powergen[[#This Row],[Headers]],ec[#All],3,FALSE),"")</f>
        <v>7100</v>
      </c>
      <c r="W1796" t="str">
        <f>VLOOKUP(MID(JRC_IDEES_powergen[[#This Row],[Source.Name]],25,2),Table5[#All],3,FALSE)</f>
        <v>Romania</v>
      </c>
    </row>
    <row r="1797" spans="2:23" x14ac:dyDescent="0.25">
      <c r="B1797" t="str">
        <f t="shared" si="28"/>
        <v>CO2 emissions (kt CO2) - 5532</v>
      </c>
      <c r="C1797" s="19">
        <v>0</v>
      </c>
      <c r="D1797" s="19">
        <v>0</v>
      </c>
      <c r="E1797" s="19">
        <v>0</v>
      </c>
      <c r="F1797" s="19">
        <v>0</v>
      </c>
      <c r="G1797" s="19">
        <v>0</v>
      </c>
      <c r="H1797" s="19">
        <v>0</v>
      </c>
      <c r="I1797" s="19">
        <v>0</v>
      </c>
      <c r="J1797" s="19">
        <v>0</v>
      </c>
      <c r="K1797" s="19">
        <v>0</v>
      </c>
      <c r="L1797" s="19">
        <v>0</v>
      </c>
      <c r="M1797" s="19">
        <v>0</v>
      </c>
      <c r="N1797" s="19">
        <v>0</v>
      </c>
      <c r="O1797" s="19">
        <v>0</v>
      </c>
      <c r="P1797" s="19">
        <v>0</v>
      </c>
      <c r="Q1797" s="19">
        <v>0</v>
      </c>
      <c r="R1797" s="19">
        <v>0</v>
      </c>
      <c r="S1797" s="1" t="s">
        <v>51</v>
      </c>
      <c r="T1797" s="1" t="s">
        <v>22</v>
      </c>
      <c r="U1797" t="str">
        <f>IFERROR(VLOOKUP(JRC_IDEES_powergen[[#This Row],[Headers]],sections[#All],1,FALSE),U1796)</f>
        <v>CO2 emissions (kt CO2)</v>
      </c>
      <c r="V1797" t="str">
        <f>IFERROR(VLOOKUP(JRC_IDEES_powergen[[#This Row],[Headers]],ec[#All],3,FALSE),"")</f>
        <v>55432</v>
      </c>
      <c r="W1797" t="str">
        <f>VLOOKUP(MID(JRC_IDEES_powergen[[#This Row],[Source.Name]],25,2),Table5[#All],3,FALSE)</f>
        <v>Romania</v>
      </c>
    </row>
    <row r="1798" spans="2:23" x14ac:dyDescent="0.25">
      <c r="B1798" t="str">
        <f t="shared" si="28"/>
        <v>CO2 emissions (kt CO2) - 5550</v>
      </c>
      <c r="C1798" s="19">
        <v>0</v>
      </c>
      <c r="D1798" s="19">
        <v>0</v>
      </c>
      <c r="E1798" s="19">
        <v>0</v>
      </c>
      <c r="F1798" s="19">
        <v>0</v>
      </c>
      <c r="G1798" s="19">
        <v>0</v>
      </c>
      <c r="H1798" s="19">
        <v>0</v>
      </c>
      <c r="I1798" s="19">
        <v>0</v>
      </c>
      <c r="J1798" s="19">
        <v>0</v>
      </c>
      <c r="K1798" s="19">
        <v>0</v>
      </c>
      <c r="L1798" s="19">
        <v>0</v>
      </c>
      <c r="M1798" s="19">
        <v>0</v>
      </c>
      <c r="N1798" s="19">
        <v>0</v>
      </c>
      <c r="O1798" s="19">
        <v>0</v>
      </c>
      <c r="P1798" s="19">
        <v>0</v>
      </c>
      <c r="Q1798" s="19">
        <v>0</v>
      </c>
      <c r="R1798" s="19">
        <v>0</v>
      </c>
      <c r="S1798" s="1" t="s">
        <v>51</v>
      </c>
      <c r="T1798" s="1" t="s">
        <v>23</v>
      </c>
      <c r="U1798" t="str">
        <f>IFERROR(VLOOKUP(JRC_IDEES_powergen[[#This Row],[Headers]],sections[#All],1,FALSE),U1797)</f>
        <v>CO2 emissions (kt CO2)</v>
      </c>
      <c r="V1798" t="str">
        <f>IFERROR(VLOOKUP(JRC_IDEES_powergen[[#This Row],[Headers]],ec[#All],3,FALSE),"")</f>
        <v>5532</v>
      </c>
      <c r="W1798" t="str">
        <f>VLOOKUP(MID(JRC_IDEES_powergen[[#This Row],[Source.Name]],25,2),Table5[#All],3,FALSE)</f>
        <v>Romania</v>
      </c>
    </row>
    <row r="1799" spans="2:23" x14ac:dyDescent="0.25">
      <c r="B1799" t="str">
        <f t="shared" si="28"/>
        <v>CO2 emissions (kt CO2) - 99998</v>
      </c>
      <c r="C1799" s="19">
        <v>0</v>
      </c>
      <c r="D1799" s="19">
        <v>0</v>
      </c>
      <c r="E1799" s="19">
        <v>0</v>
      </c>
      <c r="F1799" s="19">
        <v>0</v>
      </c>
      <c r="G1799" s="19">
        <v>0</v>
      </c>
      <c r="H1799" s="19">
        <v>0</v>
      </c>
      <c r="I1799" s="19">
        <v>0</v>
      </c>
      <c r="J1799" s="19">
        <v>0</v>
      </c>
      <c r="K1799" s="19">
        <v>0</v>
      </c>
      <c r="L1799" s="19">
        <v>0</v>
      </c>
      <c r="M1799" s="19">
        <v>0</v>
      </c>
      <c r="N1799" s="19">
        <v>0</v>
      </c>
      <c r="O1799" s="19">
        <v>0</v>
      </c>
      <c r="P1799" s="19">
        <v>0</v>
      </c>
      <c r="Q1799" s="19">
        <v>0</v>
      </c>
      <c r="R1799" s="19">
        <v>0</v>
      </c>
      <c r="S1799" s="1" t="s">
        <v>51</v>
      </c>
      <c r="T1799" s="1" t="s">
        <v>24</v>
      </c>
      <c r="U1799" t="str">
        <f>IFERROR(VLOOKUP(JRC_IDEES_powergen[[#This Row],[Headers]],sections[#All],1,FALSE),U1798)</f>
        <v>CO2 emissions (kt CO2)</v>
      </c>
      <c r="V1799" t="str">
        <f>IFERROR(VLOOKUP(JRC_IDEES_powergen[[#This Row],[Headers]],ec[#All],3,FALSE),"")</f>
        <v>5550</v>
      </c>
      <c r="W1799" t="str">
        <f>VLOOKUP(MID(JRC_IDEES_powergen[[#This Row],[Source.Name]],25,2),Table5[#All],3,FALSE)</f>
        <v>Romania</v>
      </c>
    </row>
    <row r="1800" spans="2:23" x14ac:dyDescent="0.25">
      <c r="B1800" t="str">
        <f t="shared" si="28"/>
        <v>CO2 emissions (kt CO2) - 99999</v>
      </c>
      <c r="C1800" s="19">
        <v>0</v>
      </c>
      <c r="D1800" s="19">
        <v>0</v>
      </c>
      <c r="E1800" s="19">
        <v>0</v>
      </c>
      <c r="F1800" s="19">
        <v>0</v>
      </c>
      <c r="G1800" s="19">
        <v>0</v>
      </c>
      <c r="H1800" s="19">
        <v>0</v>
      </c>
      <c r="I1800" s="19">
        <v>0</v>
      </c>
      <c r="J1800" s="19">
        <v>0</v>
      </c>
      <c r="K1800" s="19">
        <v>0</v>
      </c>
      <c r="L1800" s="19">
        <v>0</v>
      </c>
      <c r="M1800" s="19">
        <v>0</v>
      </c>
      <c r="N1800" s="19">
        <v>0</v>
      </c>
      <c r="O1800" s="19">
        <v>0</v>
      </c>
      <c r="P1800" s="19">
        <v>0</v>
      </c>
      <c r="Q1800" s="19">
        <v>0</v>
      </c>
      <c r="R1800" s="19">
        <v>0</v>
      </c>
      <c r="S1800" s="1" t="s">
        <v>51</v>
      </c>
      <c r="T1800" s="1" t="s">
        <v>25</v>
      </c>
      <c r="U1800" t="str">
        <f>IFERROR(VLOOKUP(JRC_IDEES_powergen[[#This Row],[Headers]],sections[#All],1,FALSE),U1799)</f>
        <v>CO2 emissions (kt CO2)</v>
      </c>
      <c r="V1800" t="str">
        <f>IFERROR(VLOOKUP(JRC_IDEES_powergen[[#This Row],[Headers]],ec[#All],3,FALSE),"")</f>
        <v>99998</v>
      </c>
      <c r="W1800" t="str">
        <f>VLOOKUP(MID(JRC_IDEES_powergen[[#This Row],[Source.Name]],25,2),Table5[#All],3,FALSE)</f>
        <v>Romania</v>
      </c>
    </row>
    <row r="1801" spans="2:23" x14ac:dyDescent="0.25">
      <c r="B1801" t="str">
        <f t="shared" si="28"/>
        <v/>
      </c>
      <c r="C1801" s="19">
        <v>0</v>
      </c>
      <c r="D1801" s="19">
        <v>0</v>
      </c>
      <c r="E1801" s="19">
        <v>0</v>
      </c>
      <c r="F1801" s="19">
        <v>0</v>
      </c>
      <c r="G1801" s="19">
        <v>0</v>
      </c>
      <c r="H1801" s="19">
        <v>0</v>
      </c>
      <c r="I1801" s="19">
        <v>0</v>
      </c>
      <c r="J1801" s="19">
        <v>0</v>
      </c>
      <c r="K1801" s="19">
        <v>0</v>
      </c>
      <c r="L1801" s="19">
        <v>0</v>
      </c>
      <c r="M1801" s="19">
        <v>0</v>
      </c>
      <c r="N1801" s="19">
        <v>0</v>
      </c>
      <c r="O1801" s="19">
        <v>0</v>
      </c>
      <c r="P1801" s="19">
        <v>0</v>
      </c>
      <c r="Q1801" s="19">
        <v>0</v>
      </c>
      <c r="R1801" s="19">
        <v>0</v>
      </c>
      <c r="S1801" s="1" t="s">
        <v>51</v>
      </c>
      <c r="T1801" s="1" t="s">
        <v>26</v>
      </c>
      <c r="U1801" t="str">
        <f>IFERROR(VLOOKUP(JRC_IDEES_powergen[[#This Row],[Headers]],sections[#All],1,FALSE),U1800)</f>
        <v>CO2 emissions (kt CO2)</v>
      </c>
      <c r="V1801" t="str">
        <f>IFERROR(VLOOKUP(JRC_IDEES_powergen[[#This Row],[Headers]],ec[#All],3,FALSE),"")</f>
        <v>99999</v>
      </c>
      <c r="W1801" t="str">
        <f>VLOOKUP(MID(JRC_IDEES_powergen[[#This Row],[Source.Name]],25,2),Table5[#All],3,FALSE)</f>
        <v>Romania</v>
      </c>
    </row>
    <row r="1802" spans="2:23" x14ac:dyDescent="0.25">
      <c r="B1802" t="str">
        <f t="shared" si="28"/>
        <v/>
      </c>
      <c r="C1802" s="19">
        <v>2000</v>
      </c>
      <c r="D1802" s="19">
        <v>2001</v>
      </c>
      <c r="E1802" s="19">
        <v>2002</v>
      </c>
      <c r="F1802" s="19">
        <v>2003</v>
      </c>
      <c r="G1802" s="19">
        <v>2004</v>
      </c>
      <c r="H1802" s="19">
        <v>2005</v>
      </c>
      <c r="I1802" s="19">
        <v>2006</v>
      </c>
      <c r="J1802" s="19">
        <v>2007</v>
      </c>
      <c r="K1802" s="19">
        <v>2008</v>
      </c>
      <c r="L1802" s="19">
        <v>2009</v>
      </c>
      <c r="M1802" s="19">
        <v>2010</v>
      </c>
      <c r="N1802" s="19">
        <v>2011</v>
      </c>
      <c r="O1802" s="19">
        <v>2012</v>
      </c>
      <c r="P1802" s="19">
        <v>2013</v>
      </c>
      <c r="Q1802" s="19">
        <v>2014</v>
      </c>
      <c r="R1802" s="19">
        <v>2015</v>
      </c>
      <c r="S1802" s="1" t="s">
        <v>52</v>
      </c>
      <c r="T1802" s="1" t="s">
        <v>2</v>
      </c>
      <c r="U1802" t="str">
        <f>IFERROR(VLOOKUP(JRC_IDEES_powergen[[#This Row],[Headers]],sections[#All],1,FALSE),U1801)</f>
        <v>CO2 emissions (kt CO2)</v>
      </c>
      <c r="V1802" t="str">
        <f>IFERROR(VLOOKUP(JRC_IDEES_powergen[[#This Row],[Headers]],ec[#All],3,FALSE),"")</f>
        <v/>
      </c>
      <c r="W1802" t="str">
        <f>VLOOKUP(MID(JRC_IDEES_powergen[[#This Row],[Source.Name]],25,2),Table5[#All],3,FALSE)</f>
        <v>Sweden</v>
      </c>
    </row>
    <row r="1803" spans="2:23" x14ac:dyDescent="0.25">
      <c r="B1803" t="str">
        <f t="shared" si="28"/>
        <v>Total gross distributed heat production (GWh) - 0</v>
      </c>
      <c r="C1803" s="19">
        <v>19210.431011306875</v>
      </c>
      <c r="D1803" s="19">
        <v>22273.375813953488</v>
      </c>
      <c r="E1803" s="19">
        <v>20690.549534883721</v>
      </c>
      <c r="F1803" s="19">
        <v>20111.627906976752</v>
      </c>
      <c r="G1803" s="19">
        <v>17910.6761627907</v>
      </c>
      <c r="H1803" s="19">
        <v>19018.798838431299</v>
      </c>
      <c r="I1803" s="19">
        <v>19410.465116279069</v>
      </c>
      <c r="J1803" s="19">
        <v>18480.959302325584</v>
      </c>
      <c r="K1803" s="19">
        <v>17434.958139534883</v>
      </c>
      <c r="L1803" s="19">
        <v>17694.18604651163</v>
      </c>
      <c r="M1803" s="19">
        <v>20043.058916061742</v>
      </c>
      <c r="N1803" s="19">
        <v>15661.625351881128</v>
      </c>
      <c r="O1803" s="19">
        <v>16853.355284937563</v>
      </c>
      <c r="P1803" s="19">
        <v>14596.539289594533</v>
      </c>
      <c r="Q1803" s="19">
        <v>14292.427363074643</v>
      </c>
      <c r="R1803" s="19">
        <v>14262.432762102815</v>
      </c>
      <c r="S1803" s="1" t="s">
        <v>52</v>
      </c>
      <c r="T1803" s="1" t="s">
        <v>3</v>
      </c>
      <c r="U1803" t="str">
        <f>IFERROR(VLOOKUP(JRC_IDEES_powergen[[#This Row],[Headers]],sections[#All],1,FALSE),U1802)</f>
        <v>Total gross distributed heat production (GWh)</v>
      </c>
      <c r="V1803" t="str">
        <f>IFERROR(VLOOKUP(JRC_IDEES_powergen[[#This Row],[Headers]],ec[#All],3,FALSE),"")</f>
        <v/>
      </c>
      <c r="W1803" t="str">
        <f>VLOOKUP(MID(JRC_IDEES_powergen[[#This Row],[Source.Name]],25,2),Table5[#All],3,FALSE)</f>
        <v>Sweden</v>
      </c>
    </row>
    <row r="1804" spans="2:23" x14ac:dyDescent="0.25">
      <c r="B1804" t="str">
        <f t="shared" si="28"/>
        <v>Total gross distributed heat production (GWh) - 2100</v>
      </c>
      <c r="C1804" s="19">
        <v>9682.6465023666951</v>
      </c>
      <c r="D1804" s="19">
        <v>12487.299281936865</v>
      </c>
      <c r="E1804" s="19">
        <v>11917.451365985926</v>
      </c>
      <c r="F1804" s="19">
        <v>12071.351865498289</v>
      </c>
      <c r="G1804" s="19">
        <v>10417.972472760281</v>
      </c>
      <c r="H1804" s="19">
        <v>11828.413590110411</v>
      </c>
      <c r="I1804" s="19">
        <v>13129.96626250621</v>
      </c>
      <c r="J1804" s="19">
        <v>12220.993069005561</v>
      </c>
      <c r="K1804" s="19">
        <v>11360.753752682591</v>
      </c>
      <c r="L1804" s="19">
        <v>11769.332357508138</v>
      </c>
      <c r="M1804" s="19">
        <v>14215.646981695505</v>
      </c>
      <c r="N1804" s="19">
        <v>10498.821629661832</v>
      </c>
      <c r="O1804" s="19">
        <v>10830.192010418716</v>
      </c>
      <c r="P1804" s="19">
        <v>9981.8246622490497</v>
      </c>
      <c r="Q1804" s="19">
        <v>8828.2916189245134</v>
      </c>
      <c r="R1804" s="19">
        <v>8790.3305356147557</v>
      </c>
      <c r="S1804" s="1" t="s">
        <v>52</v>
      </c>
      <c r="T1804" s="1" t="s">
        <v>4</v>
      </c>
      <c r="U1804" t="str">
        <f>IFERROR(VLOOKUP(JRC_IDEES_powergen[[#This Row],[Headers]],sections[#All],1,FALSE),U1803)</f>
        <v>Total gross distributed heat production (GWh)</v>
      </c>
      <c r="V1804">
        <f>IFERROR(VLOOKUP(JRC_IDEES_powergen[[#This Row],[Headers]],ec[#All],3,FALSE),"")</f>
        <v>0</v>
      </c>
      <c r="W1804" t="str">
        <f>VLOOKUP(MID(JRC_IDEES_powergen[[#This Row],[Source.Name]],25,2),Table5[#All],3,FALSE)</f>
        <v>Sweden</v>
      </c>
    </row>
    <row r="1805" spans="2:23" x14ac:dyDescent="0.25">
      <c r="B1805" t="str">
        <f t="shared" si="28"/>
        <v>Total gross distributed heat production (GWh) - 2200</v>
      </c>
      <c r="C1805" s="19">
        <v>5.3122862109056914</v>
      </c>
      <c r="D1805" s="19">
        <v>10.51501053975181</v>
      </c>
      <c r="E1805" s="19">
        <v>5.6458163273694151</v>
      </c>
      <c r="F1805" s="19">
        <v>10.590251917201195</v>
      </c>
      <c r="G1805" s="19">
        <v>5.8563060467359476</v>
      </c>
      <c r="H1805" s="19">
        <v>0</v>
      </c>
      <c r="I1805" s="19">
        <v>0</v>
      </c>
      <c r="J1805" s="19">
        <v>0</v>
      </c>
      <c r="K1805" s="19">
        <v>0</v>
      </c>
      <c r="L1805" s="19">
        <v>0</v>
      </c>
      <c r="M1805" s="19">
        <v>0</v>
      </c>
      <c r="N1805" s="19">
        <v>0</v>
      </c>
      <c r="O1805" s="19">
        <v>0</v>
      </c>
      <c r="P1805" s="19">
        <v>0</v>
      </c>
      <c r="Q1805" s="19">
        <v>0</v>
      </c>
      <c r="R1805" s="19">
        <v>0</v>
      </c>
      <c r="S1805" s="1" t="s">
        <v>52</v>
      </c>
      <c r="T1805" s="1" t="s">
        <v>5</v>
      </c>
      <c r="U1805" t="str">
        <f>IFERROR(VLOOKUP(JRC_IDEES_powergen[[#This Row],[Headers]],sections[#All],1,FALSE),U1804)</f>
        <v>Total gross distributed heat production (GWh)</v>
      </c>
      <c r="V1805" t="str">
        <f>IFERROR(VLOOKUP(JRC_IDEES_powergen[[#This Row],[Headers]],ec[#All],3,FALSE),"")</f>
        <v>2100</v>
      </c>
      <c r="W1805" t="str">
        <f>VLOOKUP(MID(JRC_IDEES_powergen[[#This Row],[Source.Name]],25,2),Table5[#All],3,FALSE)</f>
        <v>Sweden</v>
      </c>
    </row>
    <row r="1806" spans="2:23" x14ac:dyDescent="0.25">
      <c r="B1806" t="str">
        <f t="shared" si="28"/>
        <v>Total gross distributed heat production (GWh) - 3210</v>
      </c>
      <c r="C1806" s="19">
        <v>800.51046435806268</v>
      </c>
      <c r="D1806" s="19">
        <v>793.41651994915503</v>
      </c>
      <c r="E1806" s="19">
        <v>1072.1763062974967</v>
      </c>
      <c r="F1806" s="19">
        <v>799.55797562164662</v>
      </c>
      <c r="G1806" s="19">
        <v>842.2341964894415</v>
      </c>
      <c r="H1806" s="19">
        <v>655.70806351316537</v>
      </c>
      <c r="I1806" s="19">
        <v>525.79191678390612</v>
      </c>
      <c r="J1806" s="19">
        <v>834.06071259110718</v>
      </c>
      <c r="K1806" s="19">
        <v>663.13799669652428</v>
      </c>
      <c r="L1806" s="19">
        <v>349.8407478015996</v>
      </c>
      <c r="M1806" s="19">
        <v>362.90024109883541</v>
      </c>
      <c r="N1806" s="19">
        <v>470.99461776214412</v>
      </c>
      <c r="O1806" s="19">
        <v>284.52489337855951</v>
      </c>
      <c r="P1806" s="19">
        <v>347.4949177416467</v>
      </c>
      <c r="Q1806" s="19">
        <v>304.43434445139616</v>
      </c>
      <c r="R1806" s="19">
        <v>215.48723957368881</v>
      </c>
      <c r="S1806" s="1" t="s">
        <v>52</v>
      </c>
      <c r="T1806" s="1" t="s">
        <v>6</v>
      </c>
      <c r="U1806" t="str">
        <f>IFERROR(VLOOKUP(JRC_IDEES_powergen[[#This Row],[Headers]],sections[#All],1,FALSE),U1805)</f>
        <v>Total gross distributed heat production (GWh)</v>
      </c>
      <c r="V1806" t="str">
        <f>IFERROR(VLOOKUP(JRC_IDEES_powergen[[#This Row],[Headers]],ec[#All],3,FALSE),"")</f>
        <v>2200</v>
      </c>
      <c r="W1806" t="str">
        <f>VLOOKUP(MID(JRC_IDEES_powergen[[#This Row],[Source.Name]],25,2),Table5[#All],3,FALSE)</f>
        <v>Sweden</v>
      </c>
    </row>
    <row r="1807" spans="2:23" x14ac:dyDescent="0.25">
      <c r="B1807" t="str">
        <f t="shared" si="28"/>
        <v>Total gross distributed heat production (GWh) - 3260</v>
      </c>
      <c r="C1807" s="19">
        <v>0</v>
      </c>
      <c r="D1807" s="19">
        <v>0</v>
      </c>
      <c r="E1807" s="19">
        <v>0</v>
      </c>
      <c r="F1807" s="19">
        <v>0</v>
      </c>
      <c r="G1807" s="19">
        <v>0</v>
      </c>
      <c r="H1807" s="19">
        <v>0</v>
      </c>
      <c r="I1807" s="19">
        <v>0</v>
      </c>
      <c r="J1807" s="19">
        <v>0</v>
      </c>
      <c r="K1807" s="19">
        <v>0</v>
      </c>
      <c r="L1807" s="19">
        <v>0</v>
      </c>
      <c r="M1807" s="19">
        <v>0</v>
      </c>
      <c r="N1807" s="19">
        <v>0</v>
      </c>
      <c r="O1807" s="19">
        <v>0</v>
      </c>
      <c r="P1807" s="19">
        <v>0</v>
      </c>
      <c r="Q1807" s="19">
        <v>0</v>
      </c>
      <c r="R1807" s="19">
        <v>0</v>
      </c>
      <c r="S1807" s="1" t="s">
        <v>52</v>
      </c>
      <c r="T1807" s="1" t="s">
        <v>7</v>
      </c>
      <c r="U1807" t="str">
        <f>IFERROR(VLOOKUP(JRC_IDEES_powergen[[#This Row],[Headers]],sections[#All],1,FALSE),U1806)</f>
        <v>Total gross distributed heat production (GWh)</v>
      </c>
      <c r="V1807" t="str">
        <f>IFERROR(VLOOKUP(JRC_IDEES_powergen[[#This Row],[Headers]],ec[#All],3,FALSE),"")</f>
        <v>3210</v>
      </c>
      <c r="W1807" t="str">
        <f>VLOOKUP(MID(JRC_IDEES_powergen[[#This Row],[Source.Name]],25,2),Table5[#All],3,FALSE)</f>
        <v>Sweden</v>
      </c>
    </row>
    <row r="1808" spans="2:23" x14ac:dyDescent="0.25">
      <c r="B1808" t="str">
        <f t="shared" si="28"/>
        <v>Total gross distributed heat production (GWh) - 0</v>
      </c>
      <c r="C1808" s="19">
        <v>679.3401319132455</v>
      </c>
      <c r="D1808" s="19">
        <v>827.16559511079674</v>
      </c>
      <c r="E1808" s="19">
        <v>853.17879730464495</v>
      </c>
      <c r="F1808" s="19">
        <v>877.92622939183502</v>
      </c>
      <c r="G1808" s="19">
        <v>630.58780996504379</v>
      </c>
      <c r="H1808" s="19">
        <v>590.90293571433631</v>
      </c>
      <c r="I1808" s="19">
        <v>699.8929109750303</v>
      </c>
      <c r="J1808" s="19">
        <v>543.04149702183122</v>
      </c>
      <c r="K1808" s="19">
        <v>350.39510198651891</v>
      </c>
      <c r="L1808" s="19">
        <v>535.66310672305076</v>
      </c>
      <c r="M1808" s="19">
        <v>916.13686583176161</v>
      </c>
      <c r="N1808" s="19">
        <v>467.96536107611729</v>
      </c>
      <c r="O1808" s="19">
        <v>404.70451284254665</v>
      </c>
      <c r="P1808" s="19">
        <v>312.15775454065528</v>
      </c>
      <c r="Q1808" s="19">
        <v>198.10782740249374</v>
      </c>
      <c r="R1808" s="19">
        <v>170.09968039138167</v>
      </c>
      <c r="S1808" s="1" t="s">
        <v>52</v>
      </c>
      <c r="T1808" s="1" t="s">
        <v>8</v>
      </c>
      <c r="U1808" t="str">
        <f>IFERROR(VLOOKUP(JRC_IDEES_powergen[[#This Row],[Headers]],sections[#All],1,FALSE),U1807)</f>
        <v>Total gross distributed heat production (GWh)</v>
      </c>
      <c r="V1808" t="str">
        <f>IFERROR(VLOOKUP(JRC_IDEES_powergen[[#This Row],[Headers]],ec[#All],3,FALSE),"")</f>
        <v>3260</v>
      </c>
      <c r="W1808" t="str">
        <f>VLOOKUP(MID(JRC_IDEES_powergen[[#This Row],[Source.Name]],25,2),Table5[#All],3,FALSE)</f>
        <v>Sweden</v>
      </c>
    </row>
    <row r="1809" spans="2:23" x14ac:dyDescent="0.25">
      <c r="B1809" t="str">
        <f t="shared" si="28"/>
        <v>Total gross distributed heat production (GWh) - 3270A</v>
      </c>
      <c r="C1809" s="19">
        <v>673.95335403588172</v>
      </c>
      <c r="D1809" s="19">
        <v>1271.7835897081893</v>
      </c>
      <c r="E1809" s="19">
        <v>939.50011109741365</v>
      </c>
      <c r="F1809" s="19">
        <v>955.45061211676148</v>
      </c>
      <c r="G1809" s="19">
        <v>631.68283096944674</v>
      </c>
      <c r="H1809" s="19">
        <v>557.15228357379885</v>
      </c>
      <c r="I1809" s="19">
        <v>551.92161667716857</v>
      </c>
      <c r="J1809" s="19">
        <v>369.81411770377906</v>
      </c>
      <c r="K1809" s="19">
        <v>161.13712523185455</v>
      </c>
      <c r="L1809" s="19">
        <v>316.61822558846092</v>
      </c>
      <c r="M1809" s="19">
        <v>779.358172236781</v>
      </c>
      <c r="N1809" s="19">
        <v>349.08152986528717</v>
      </c>
      <c r="O1809" s="19">
        <v>274.07017210690162</v>
      </c>
      <c r="P1809" s="19">
        <v>201.8850578272417</v>
      </c>
      <c r="Q1809" s="19">
        <v>104.76258382571619</v>
      </c>
      <c r="R1809" s="19">
        <v>73.200243177512704</v>
      </c>
      <c r="S1809" s="1" t="s">
        <v>52</v>
      </c>
      <c r="T1809" s="1" t="s">
        <v>9</v>
      </c>
      <c r="U1809" t="str">
        <f>IFERROR(VLOOKUP(JRC_IDEES_powergen[[#This Row],[Headers]],sections[#All],1,FALSE),U1808)</f>
        <v>Total gross distributed heat production (GWh)</v>
      </c>
      <c r="V1809">
        <f>IFERROR(VLOOKUP(JRC_IDEES_powergen[[#This Row],[Headers]],ec[#All],3,FALSE),"")</f>
        <v>0</v>
      </c>
      <c r="W1809" t="str">
        <f>VLOOKUP(MID(JRC_IDEES_powergen[[#This Row],[Source.Name]],25,2),Table5[#All],3,FALSE)</f>
        <v>Sweden</v>
      </c>
    </row>
    <row r="1810" spans="2:23" x14ac:dyDescent="0.25">
      <c r="B1810" t="str">
        <f t="shared" si="28"/>
        <v>Total gross distributed heat production (GWh) - 3280</v>
      </c>
      <c r="C1810" s="19">
        <v>673.95335403588172</v>
      </c>
      <c r="D1810" s="19">
        <v>1271.7835897081893</v>
      </c>
      <c r="E1810" s="19">
        <v>939.50011109741365</v>
      </c>
      <c r="F1810" s="19">
        <v>955.45061211676148</v>
      </c>
      <c r="G1810" s="19">
        <v>631.68283096944674</v>
      </c>
      <c r="H1810" s="19">
        <v>557.15228357379885</v>
      </c>
      <c r="I1810" s="19">
        <v>551.92161667716857</v>
      </c>
      <c r="J1810" s="19">
        <v>369.81411770377906</v>
      </c>
      <c r="K1810" s="19">
        <v>161.13712523185455</v>
      </c>
      <c r="L1810" s="19">
        <v>316.61822558846092</v>
      </c>
      <c r="M1810" s="19">
        <v>779.358172236781</v>
      </c>
      <c r="N1810" s="19">
        <v>349.08152986528717</v>
      </c>
      <c r="O1810" s="19">
        <v>274.07017210690162</v>
      </c>
      <c r="P1810" s="19">
        <v>201.8850578272417</v>
      </c>
      <c r="Q1810" s="19">
        <v>104.76258382571619</v>
      </c>
      <c r="R1810" s="19">
        <v>73.200243177512704</v>
      </c>
      <c r="S1810" s="1" t="s">
        <v>52</v>
      </c>
      <c r="T1810" s="1" t="s">
        <v>10</v>
      </c>
      <c r="U1810" t="str">
        <f>IFERROR(VLOOKUP(JRC_IDEES_powergen[[#This Row],[Headers]],sections[#All],1,FALSE),U1809)</f>
        <v>Total gross distributed heat production (GWh)</v>
      </c>
      <c r="V1810" t="str">
        <f>IFERROR(VLOOKUP(JRC_IDEES_powergen[[#This Row],[Headers]],ec[#All],3,FALSE),"")</f>
        <v>3270A</v>
      </c>
      <c r="W1810" t="str">
        <f>VLOOKUP(MID(JRC_IDEES_powergen[[#This Row],[Source.Name]],25,2),Table5[#All],3,FALSE)</f>
        <v>Sweden</v>
      </c>
    </row>
    <row r="1811" spans="2:23" x14ac:dyDescent="0.25">
      <c r="B1811" t="str">
        <f t="shared" si="28"/>
        <v/>
      </c>
      <c r="C1811" s="19">
        <v>0</v>
      </c>
      <c r="D1811" s="19">
        <v>0</v>
      </c>
      <c r="E1811" s="19">
        <v>0</v>
      </c>
      <c r="F1811" s="19">
        <v>0</v>
      </c>
      <c r="G1811" s="19">
        <v>0</v>
      </c>
      <c r="H1811" s="19">
        <v>0</v>
      </c>
      <c r="I1811" s="19">
        <v>0</v>
      </c>
      <c r="J1811" s="19">
        <v>0</v>
      </c>
      <c r="K1811" s="19">
        <v>0</v>
      </c>
      <c r="L1811" s="19">
        <v>0</v>
      </c>
      <c r="M1811" s="19">
        <v>0</v>
      </c>
      <c r="N1811" s="19">
        <v>0</v>
      </c>
      <c r="O1811" s="19">
        <v>0</v>
      </c>
      <c r="P1811" s="19">
        <v>0</v>
      </c>
      <c r="Q1811" s="19">
        <v>0</v>
      </c>
      <c r="R1811" s="19">
        <v>0</v>
      </c>
      <c r="S1811" s="1" t="s">
        <v>52</v>
      </c>
      <c r="T1811" s="1" t="s">
        <v>11</v>
      </c>
      <c r="U1811" t="str">
        <f>IFERROR(VLOOKUP(JRC_IDEES_powergen[[#This Row],[Headers]],sections[#All],1,FALSE),U1810)</f>
        <v>Total gross distributed heat production (GWh)</v>
      </c>
      <c r="V1811" t="str">
        <f>IFERROR(VLOOKUP(JRC_IDEES_powergen[[#This Row],[Headers]],ec[#All],3,FALSE),"")</f>
        <v>3280</v>
      </c>
      <c r="W1811" t="str">
        <f>VLOOKUP(MID(JRC_IDEES_powergen[[#This Row],[Source.Name]],25,2),Table5[#All],3,FALSE)</f>
        <v>Sweden</v>
      </c>
    </row>
    <row r="1812" spans="2:23" x14ac:dyDescent="0.25">
      <c r="B1812" t="str">
        <f t="shared" si="28"/>
        <v>Total gross distributed heat production (GWh) - 4100</v>
      </c>
      <c r="C1812" s="19">
        <v>475.6107699673143</v>
      </c>
      <c r="D1812" s="19">
        <v>988.52656191025164</v>
      </c>
      <c r="E1812" s="19">
        <v>752.50873786334205</v>
      </c>
      <c r="F1812" s="19">
        <v>601.97808619016769</v>
      </c>
      <c r="G1812" s="19">
        <v>373.76587186720894</v>
      </c>
      <c r="H1812" s="19">
        <v>327.73999249176444</v>
      </c>
      <c r="I1812" s="19">
        <v>301.55681896643966</v>
      </c>
      <c r="J1812" s="19">
        <v>268.893818471808</v>
      </c>
      <c r="K1812" s="19">
        <v>173.86760737597766</v>
      </c>
      <c r="L1812" s="19">
        <v>176.35509394735337</v>
      </c>
      <c r="M1812" s="19">
        <v>356.42394620653346</v>
      </c>
      <c r="N1812" s="19">
        <v>234.52895642279628</v>
      </c>
      <c r="O1812" s="19">
        <v>216.82892349290967</v>
      </c>
      <c r="P1812" s="19">
        <v>177.58811531566661</v>
      </c>
      <c r="Q1812" s="19">
        <v>117.41040549662749</v>
      </c>
      <c r="R1812" s="19">
        <v>110.76215010665832</v>
      </c>
      <c r="S1812" s="1" t="s">
        <v>52</v>
      </c>
      <c r="T1812" s="1" t="s">
        <v>12</v>
      </c>
      <c r="U1812" t="str">
        <f>IFERROR(VLOOKUP(JRC_IDEES_powergen[[#This Row],[Headers]],sections[#All],1,FALSE),U1811)</f>
        <v>Total gross distributed heat production (GWh)</v>
      </c>
      <c r="V1812" t="str">
        <f>IFERROR(VLOOKUP(JRC_IDEES_powergen[[#This Row],[Headers]],ec[#All],3,FALSE),"")</f>
        <v/>
      </c>
      <c r="W1812" t="str">
        <f>VLOOKUP(MID(JRC_IDEES_powergen[[#This Row],[Source.Name]],25,2),Table5[#All],3,FALSE)</f>
        <v>Sweden</v>
      </c>
    </row>
    <row r="1813" spans="2:23" x14ac:dyDescent="0.25">
      <c r="B1813" t="str">
        <f t="shared" si="28"/>
        <v>Total gross distributed heat production (GWh) - 5542</v>
      </c>
      <c r="C1813" s="19">
        <v>367.10333891129204</v>
      </c>
      <c r="D1813" s="19">
        <v>849.85512743764355</v>
      </c>
      <c r="E1813" s="19">
        <v>647.96596885594499</v>
      </c>
      <c r="F1813" s="19">
        <v>467.01691871895844</v>
      </c>
      <c r="G1813" s="19">
        <v>273.88576477019342</v>
      </c>
      <c r="H1813" s="19">
        <v>265.85591248622103</v>
      </c>
      <c r="I1813" s="19">
        <v>213.32466962903499</v>
      </c>
      <c r="J1813" s="19">
        <v>63.006768541340641</v>
      </c>
      <c r="K1813" s="19">
        <v>57.875646878023481</v>
      </c>
      <c r="L1813" s="19">
        <v>106.07672518244947</v>
      </c>
      <c r="M1813" s="19">
        <v>254.4155648223369</v>
      </c>
      <c r="N1813" s="19">
        <v>141.4267759506393</v>
      </c>
      <c r="O1813" s="19">
        <v>159.4052112564687</v>
      </c>
      <c r="P1813" s="19">
        <v>101.23974689298824</v>
      </c>
      <c r="Q1813" s="19">
        <v>75.194384024184416</v>
      </c>
      <c r="R1813" s="19">
        <v>80.549248557126489</v>
      </c>
      <c r="S1813" s="1" t="s">
        <v>52</v>
      </c>
      <c r="T1813" s="1" t="s">
        <v>13</v>
      </c>
      <c r="U1813" t="str">
        <f>IFERROR(VLOOKUP(JRC_IDEES_powergen[[#This Row],[Headers]],sections[#All],1,FALSE),U1812)</f>
        <v>Total gross distributed heat production (GWh)</v>
      </c>
      <c r="V1813" t="str">
        <f>IFERROR(VLOOKUP(JRC_IDEES_powergen[[#This Row],[Headers]],ec[#All],3,FALSE),"")</f>
        <v>4100</v>
      </c>
      <c r="W1813" t="str">
        <f>VLOOKUP(MID(JRC_IDEES_powergen[[#This Row],[Source.Name]],25,2),Table5[#All],3,FALSE)</f>
        <v>Sweden</v>
      </c>
    </row>
    <row r="1814" spans="2:23" x14ac:dyDescent="0.25">
      <c r="B1814" t="str">
        <f t="shared" si="28"/>
        <v>Total gross distributed heat production (GWh) - 4200</v>
      </c>
      <c r="C1814" s="19">
        <v>108.50743105602227</v>
      </c>
      <c r="D1814" s="19">
        <v>138.67143447260813</v>
      </c>
      <c r="E1814" s="19">
        <v>104.54276900739704</v>
      </c>
      <c r="F1814" s="19">
        <v>134.96116747120922</v>
      </c>
      <c r="G1814" s="19">
        <v>99.880107097015511</v>
      </c>
      <c r="H1814" s="19">
        <v>61.884080005543396</v>
      </c>
      <c r="I1814" s="19">
        <v>88.232149337404664</v>
      </c>
      <c r="J1814" s="19">
        <v>205.88704993046736</v>
      </c>
      <c r="K1814" s="19">
        <v>115.99196049795417</v>
      </c>
      <c r="L1814" s="19">
        <v>70.278368764903902</v>
      </c>
      <c r="M1814" s="19">
        <v>102.00838138419657</v>
      </c>
      <c r="N1814" s="19">
        <v>93.102180472156974</v>
      </c>
      <c r="O1814" s="19">
        <v>57.423712236440977</v>
      </c>
      <c r="P1814" s="19">
        <v>76.348368422678377</v>
      </c>
      <c r="Q1814" s="19">
        <v>42.216021472443074</v>
      </c>
      <c r="R1814" s="19">
        <v>30.212901549531832</v>
      </c>
      <c r="S1814" s="1" t="s">
        <v>52</v>
      </c>
      <c r="T1814" s="1" t="s">
        <v>14</v>
      </c>
      <c r="U1814" t="str">
        <f>IFERROR(VLOOKUP(JRC_IDEES_powergen[[#This Row],[Headers]],sections[#All],1,FALSE),U1813)</f>
        <v>Total gross distributed heat production (GWh)</v>
      </c>
      <c r="V1814" t="str">
        <f>IFERROR(VLOOKUP(JRC_IDEES_powergen[[#This Row],[Headers]],ec[#All],3,FALSE),"")</f>
        <v>5542</v>
      </c>
      <c r="W1814" t="str">
        <f>VLOOKUP(MID(JRC_IDEES_powergen[[#This Row],[Source.Name]],25,2),Table5[#All],3,FALSE)</f>
        <v>Sweden</v>
      </c>
    </row>
    <row r="1815" spans="2:23" x14ac:dyDescent="0.25">
      <c r="B1815" t="str">
        <f t="shared" si="28"/>
        <v>Total gross distributed heat production (GWh) - 0</v>
      </c>
      <c r="C1815" s="19">
        <v>35.201051385513331</v>
      </c>
      <c r="D1815" s="19">
        <v>19.660184049695165</v>
      </c>
      <c r="E1815" s="19">
        <v>31.899189752401291</v>
      </c>
      <c r="F1815" s="19">
        <v>80.717499236177503</v>
      </c>
      <c r="G1815" s="19">
        <v>22.995894677775535</v>
      </c>
      <c r="H1815" s="19">
        <v>28.367201288779803</v>
      </c>
      <c r="I1815" s="19">
        <v>34.914841178753456</v>
      </c>
      <c r="J1815" s="19">
        <v>79.457543608574497</v>
      </c>
      <c r="K1815" s="19">
        <v>112.07229407212469</v>
      </c>
      <c r="L1815" s="19">
        <v>104.62371830828216</v>
      </c>
      <c r="M1815" s="19">
        <v>118.06409064563418</v>
      </c>
      <c r="N1815" s="19">
        <v>87.478319670277997</v>
      </c>
      <c r="O1815" s="19">
        <v>83.384725516291624</v>
      </c>
      <c r="P1815" s="19">
        <v>89.110669681983921</v>
      </c>
      <c r="Q1815" s="19">
        <v>78.978423966334603</v>
      </c>
      <c r="R1815" s="19">
        <v>118.88665957121145</v>
      </c>
      <c r="S1815" s="1" t="s">
        <v>52</v>
      </c>
      <c r="T1815" s="1" t="s">
        <v>15</v>
      </c>
      <c r="U1815" t="str">
        <f>IFERROR(VLOOKUP(JRC_IDEES_powergen[[#This Row],[Headers]],sections[#All],1,FALSE),U1814)</f>
        <v>Total gross distributed heat production (GWh)</v>
      </c>
      <c r="V1815" t="str">
        <f>IFERROR(VLOOKUP(JRC_IDEES_powergen[[#This Row],[Headers]],ec[#All],3,FALSE),"")</f>
        <v>4200</v>
      </c>
      <c r="W1815" t="str">
        <f>VLOOKUP(MID(JRC_IDEES_powergen[[#This Row],[Source.Name]],25,2),Table5[#All],3,FALSE)</f>
        <v>Sweden</v>
      </c>
    </row>
    <row r="1816" spans="2:23" x14ac:dyDescent="0.25">
      <c r="B1816" t="str">
        <f t="shared" si="28"/>
        <v>Total gross distributed heat production (GWh) - 5541</v>
      </c>
      <c r="C1816" s="19">
        <v>6258.3469719194709</v>
      </c>
      <c r="D1816" s="19">
        <v>7882.6360431230059</v>
      </c>
      <c r="E1816" s="19">
        <v>7484.4189137015846</v>
      </c>
      <c r="F1816" s="19">
        <v>7950.1974213188614</v>
      </c>
      <c r="G1816" s="19">
        <v>7136.5761947897154</v>
      </c>
      <c r="H1816" s="19">
        <v>8314.9396593997608</v>
      </c>
      <c r="I1816" s="19">
        <v>9850.1271756211936</v>
      </c>
      <c r="J1816" s="19">
        <v>8845.5895130218141</v>
      </c>
      <c r="K1816" s="19">
        <v>8746.3380445136554</v>
      </c>
      <c r="L1816" s="19">
        <v>8895.0163423317208</v>
      </c>
      <c r="M1816" s="19">
        <v>9590.0045154012332</v>
      </c>
      <c r="N1816" s="19">
        <v>7843.0042258406047</v>
      </c>
      <c r="O1816" s="19">
        <v>8360.3539036194361</v>
      </c>
      <c r="P1816" s="19">
        <v>7911.4225813959192</v>
      </c>
      <c r="Q1816" s="19">
        <v>7387.1724252644617</v>
      </c>
      <c r="R1816" s="19">
        <v>7399.7068249665617</v>
      </c>
      <c r="S1816" s="1" t="s">
        <v>52</v>
      </c>
      <c r="T1816" s="1" t="s">
        <v>16</v>
      </c>
      <c r="U1816" t="str">
        <f>IFERROR(VLOOKUP(JRC_IDEES_powergen[[#This Row],[Headers]],sections[#All],1,FALSE),U1815)</f>
        <v>Total gross distributed heat production (GWh)</v>
      </c>
      <c r="V1816">
        <f>IFERROR(VLOOKUP(JRC_IDEES_powergen[[#This Row],[Headers]],ec[#All],3,FALSE),"")</f>
        <v>0</v>
      </c>
      <c r="W1816" t="str">
        <f>VLOOKUP(MID(JRC_IDEES_powergen[[#This Row],[Source.Name]],25,2),Table5[#All],3,FALSE)</f>
        <v>Sweden</v>
      </c>
    </row>
    <row r="1817" spans="2:23" x14ac:dyDescent="0.25">
      <c r="B1817" t="str">
        <f t="shared" si="28"/>
        <v>Total gross distributed heat production (GWh) - 55431</v>
      </c>
      <c r="C1817" s="19">
        <v>5745.799180301603</v>
      </c>
      <c r="D1817" s="19">
        <v>7405.8856336336848</v>
      </c>
      <c r="E1817" s="19">
        <v>6950.1467060349414</v>
      </c>
      <c r="F1817" s="19">
        <v>7402.8773685822835</v>
      </c>
      <c r="G1817" s="19">
        <v>6625.3262494034198</v>
      </c>
      <c r="H1817" s="19">
        <v>7732.2633225288173</v>
      </c>
      <c r="I1817" s="19">
        <v>9236.803989186581</v>
      </c>
      <c r="J1817" s="19">
        <v>7893.8069523512195</v>
      </c>
      <c r="K1817" s="19">
        <v>7838.2597121680556</v>
      </c>
      <c r="L1817" s="19">
        <v>7796.3092735579285</v>
      </c>
      <c r="M1817" s="19">
        <v>8620.6088275867751</v>
      </c>
      <c r="N1817" s="19">
        <v>7350.0798679478139</v>
      </c>
      <c r="O1817" s="19">
        <v>7881.1327175026108</v>
      </c>
      <c r="P1817" s="19">
        <v>7459.5258574106501</v>
      </c>
      <c r="Q1817" s="19">
        <v>6976.3822167632406</v>
      </c>
      <c r="R1817" s="19">
        <v>6855.2977258311012</v>
      </c>
      <c r="S1817" s="1" t="s">
        <v>52</v>
      </c>
      <c r="T1817" s="1" t="s">
        <v>17</v>
      </c>
      <c r="U1817" t="str">
        <f>IFERROR(VLOOKUP(JRC_IDEES_powergen[[#This Row],[Headers]],sections[#All],1,FALSE),U1816)</f>
        <v>Total gross distributed heat production (GWh)</v>
      </c>
      <c r="V1817" t="str">
        <f>IFERROR(VLOOKUP(JRC_IDEES_powergen[[#This Row],[Headers]],ec[#All],3,FALSE),"")</f>
        <v>5541</v>
      </c>
      <c r="W1817" t="str">
        <f>VLOOKUP(MID(JRC_IDEES_powergen[[#This Row],[Source.Name]],25,2),Table5[#All],3,FALSE)</f>
        <v>Sweden</v>
      </c>
    </row>
    <row r="1818" spans="2:23" x14ac:dyDescent="0.25">
      <c r="B1818" t="str">
        <f t="shared" si="28"/>
        <v>Total gross distributed heat production (GWh) - 5545</v>
      </c>
      <c r="C1818" s="19">
        <v>512.54779161786757</v>
      </c>
      <c r="D1818" s="19">
        <v>476.75040948932104</v>
      </c>
      <c r="E1818" s="19">
        <v>534.27220766664323</v>
      </c>
      <c r="F1818" s="19">
        <v>547.32005273657774</v>
      </c>
      <c r="G1818" s="19">
        <v>511.24994538629585</v>
      </c>
      <c r="H1818" s="19">
        <v>582.67633687094281</v>
      </c>
      <c r="I1818" s="19">
        <v>613.32318643461201</v>
      </c>
      <c r="J1818" s="19">
        <v>951.78256067059453</v>
      </c>
      <c r="K1818" s="19">
        <v>908.07833234560064</v>
      </c>
      <c r="L1818" s="19">
        <v>1098.7070687737914</v>
      </c>
      <c r="M1818" s="19">
        <v>969.39568781445882</v>
      </c>
      <c r="N1818" s="19">
        <v>492.92435789279079</v>
      </c>
      <c r="O1818" s="19">
        <v>479.22118611682544</v>
      </c>
      <c r="P1818" s="19">
        <v>451.89672398526949</v>
      </c>
      <c r="Q1818" s="19">
        <v>410.79020850122129</v>
      </c>
      <c r="R1818" s="19">
        <v>544.40909913546045</v>
      </c>
      <c r="S1818" s="1" t="s">
        <v>52</v>
      </c>
      <c r="T1818" s="1" t="s">
        <v>18</v>
      </c>
      <c r="U1818" t="str">
        <f>IFERROR(VLOOKUP(JRC_IDEES_powergen[[#This Row],[Headers]],sections[#All],1,FALSE),U1817)</f>
        <v>Total gross distributed heat production (GWh)</v>
      </c>
      <c r="V1818" t="str">
        <f>IFERROR(VLOOKUP(JRC_IDEES_powergen[[#This Row],[Headers]],ec[#All],3,FALSE),"")</f>
        <v>55431</v>
      </c>
      <c r="W1818" t="str">
        <f>VLOOKUP(MID(JRC_IDEES_powergen[[#This Row],[Source.Name]],25,2),Table5[#All],3,FALSE)</f>
        <v>Sweden</v>
      </c>
    </row>
    <row r="1819" spans="2:23" x14ac:dyDescent="0.25">
      <c r="B1819" t="str">
        <f t="shared" si="28"/>
        <v>Total gross distributed heat production (GWh) - 0</v>
      </c>
      <c r="C1819" s="19">
        <v>0</v>
      </c>
      <c r="D1819" s="19">
        <v>0</v>
      </c>
      <c r="E1819" s="19">
        <v>0</v>
      </c>
      <c r="F1819" s="19">
        <v>0</v>
      </c>
      <c r="G1819" s="19">
        <v>33.469686011045255</v>
      </c>
      <c r="H1819" s="19">
        <v>464.54831618703406</v>
      </c>
      <c r="I1819" s="19">
        <v>278.58984195729766</v>
      </c>
      <c r="J1819" s="19">
        <v>667.23557376505096</v>
      </c>
      <c r="K1819" s="19">
        <v>571.38170460237598</v>
      </c>
      <c r="L1819" s="19">
        <v>690.15371636526072</v>
      </c>
      <c r="M1819" s="19">
        <v>1472.1115467834691</v>
      </c>
      <c r="N1819" s="19">
        <v>729.89197267520808</v>
      </c>
      <c r="O1819" s="19">
        <v>897.56881987308736</v>
      </c>
      <c r="P1819" s="19">
        <v>651.02848886079698</v>
      </c>
      <c r="Q1819" s="19">
        <v>372.31010559600605</v>
      </c>
      <c r="R1819" s="19">
        <v>349.96548317223221</v>
      </c>
      <c r="S1819" s="1" t="s">
        <v>52</v>
      </c>
      <c r="T1819" s="1" t="s">
        <v>19</v>
      </c>
      <c r="U1819" t="str">
        <f>IFERROR(VLOOKUP(JRC_IDEES_powergen[[#This Row],[Headers]],sections[#All],1,FALSE),U1818)</f>
        <v>Total gross distributed heat production (GWh)</v>
      </c>
      <c r="V1819" t="str">
        <f>IFERROR(VLOOKUP(JRC_IDEES_powergen[[#This Row],[Headers]],ec[#All],3,FALSE),"")</f>
        <v>5545</v>
      </c>
      <c r="W1819" t="str">
        <f>VLOOKUP(MID(JRC_IDEES_powergen[[#This Row],[Source.Name]],25,2),Table5[#All],3,FALSE)</f>
        <v>Sweden</v>
      </c>
    </row>
    <row r="1820" spans="2:23" x14ac:dyDescent="0.25">
      <c r="B1820" t="str">
        <f t="shared" si="28"/>
        <v>Total gross distributed heat production (GWh) - 7100</v>
      </c>
      <c r="C1820" s="19">
        <v>754.37147257629942</v>
      </c>
      <c r="D1820" s="19">
        <v>693.59577754601935</v>
      </c>
      <c r="E1820" s="19">
        <v>778.12349364167255</v>
      </c>
      <c r="F1820" s="19">
        <v>794.93378970563731</v>
      </c>
      <c r="G1820" s="19">
        <v>740.80368194386779</v>
      </c>
      <c r="H1820" s="19">
        <v>889.05513794177011</v>
      </c>
      <c r="I1820" s="19">
        <v>887.17114034642191</v>
      </c>
      <c r="J1820" s="19">
        <v>612.9002928215956</v>
      </c>
      <c r="K1820" s="19">
        <v>582.42387820355918</v>
      </c>
      <c r="L1820" s="19">
        <v>701.06140644240884</v>
      </c>
      <c r="M1820" s="19">
        <v>620.6476034912564</v>
      </c>
      <c r="N1820" s="19">
        <v>315.876646349395</v>
      </c>
      <c r="O1820" s="19">
        <v>308.75605958898285</v>
      </c>
      <c r="P1820" s="19">
        <v>291.13707688513983</v>
      </c>
      <c r="Q1820" s="19">
        <v>265.11550292147763</v>
      </c>
      <c r="R1820" s="19">
        <v>352.22225465550883</v>
      </c>
      <c r="S1820" s="1" t="s">
        <v>52</v>
      </c>
      <c r="T1820" s="1" t="s">
        <v>20</v>
      </c>
      <c r="U1820" t="str">
        <f>IFERROR(VLOOKUP(JRC_IDEES_powergen[[#This Row],[Headers]],sections[#All],1,FALSE),U1819)</f>
        <v>Total gross distributed heat production (GWh)</v>
      </c>
      <c r="V1820">
        <f>IFERROR(VLOOKUP(JRC_IDEES_powergen[[#This Row],[Headers]],ec[#All],3,FALSE),"")</f>
        <v>0</v>
      </c>
      <c r="W1820" t="str">
        <f>VLOOKUP(MID(JRC_IDEES_powergen[[#This Row],[Source.Name]],25,2),Table5[#All],3,FALSE)</f>
        <v>Sweden</v>
      </c>
    </row>
    <row r="1821" spans="2:23" x14ac:dyDescent="0.25">
      <c r="B1821" t="str">
        <f t="shared" si="28"/>
        <v>Total gross distributed heat production (GWh) - 55432</v>
      </c>
      <c r="C1821" s="19">
        <v>4.1742356011759716</v>
      </c>
      <c r="D1821" s="19">
        <v>0</v>
      </c>
      <c r="E1821" s="19">
        <v>0</v>
      </c>
      <c r="F1821" s="19">
        <v>0</v>
      </c>
      <c r="G1821" s="19">
        <v>0</v>
      </c>
      <c r="H1821" s="19">
        <v>47.723719952674145</v>
      </c>
      <c r="I1821" s="19">
        <v>0</v>
      </c>
      <c r="J1821" s="19">
        <v>0</v>
      </c>
      <c r="K1821" s="19">
        <v>0</v>
      </c>
      <c r="L1821" s="19">
        <v>0</v>
      </c>
      <c r="M1821" s="19">
        <v>0</v>
      </c>
      <c r="N1821" s="19">
        <v>0</v>
      </c>
      <c r="O1821" s="19">
        <v>0</v>
      </c>
      <c r="P1821" s="19">
        <v>0</v>
      </c>
      <c r="Q1821" s="19">
        <v>0</v>
      </c>
      <c r="R1821" s="19">
        <v>0</v>
      </c>
      <c r="S1821" s="1" t="s">
        <v>52</v>
      </c>
      <c r="T1821" s="1" t="s">
        <v>21</v>
      </c>
      <c r="U1821" t="str">
        <f>IFERROR(VLOOKUP(JRC_IDEES_powergen[[#This Row],[Headers]],sections[#All],1,FALSE),U1820)</f>
        <v>Total gross distributed heat production (GWh)</v>
      </c>
      <c r="V1821" t="str">
        <f>IFERROR(VLOOKUP(JRC_IDEES_powergen[[#This Row],[Headers]],ec[#All],3,FALSE),"")</f>
        <v>7100</v>
      </c>
      <c r="W1821" t="str">
        <f>VLOOKUP(MID(JRC_IDEES_powergen[[#This Row],[Source.Name]],25,2),Table5[#All],3,FALSE)</f>
        <v>Sweden</v>
      </c>
    </row>
    <row r="1822" spans="2:23" x14ac:dyDescent="0.25">
      <c r="B1822" t="str">
        <f t="shared" si="28"/>
        <v>Total gross distributed heat production (GWh) - 5532</v>
      </c>
      <c r="C1822" s="19">
        <v>750.19723697512347</v>
      </c>
      <c r="D1822" s="19">
        <v>693.59577754601935</v>
      </c>
      <c r="E1822" s="19">
        <v>778.12349364167255</v>
      </c>
      <c r="F1822" s="19">
        <v>794.93378970563731</v>
      </c>
      <c r="G1822" s="19">
        <v>740.80368194386779</v>
      </c>
      <c r="H1822" s="19">
        <v>841.33141798909594</v>
      </c>
      <c r="I1822" s="19">
        <v>887.17114034642191</v>
      </c>
      <c r="J1822" s="19">
        <v>612.9002928215956</v>
      </c>
      <c r="K1822" s="19">
        <v>582.42387820355918</v>
      </c>
      <c r="L1822" s="19">
        <v>701.06140644240884</v>
      </c>
      <c r="M1822" s="19">
        <v>620.6476034912564</v>
      </c>
      <c r="N1822" s="19">
        <v>315.876646349395</v>
      </c>
      <c r="O1822" s="19">
        <v>308.75605958898285</v>
      </c>
      <c r="P1822" s="19">
        <v>291.13707688513983</v>
      </c>
      <c r="Q1822" s="19">
        <v>265.11550292147763</v>
      </c>
      <c r="R1822" s="19">
        <v>352.22225465550883</v>
      </c>
      <c r="S1822" s="1" t="s">
        <v>52</v>
      </c>
      <c r="T1822" s="1" t="s">
        <v>22</v>
      </c>
      <c r="U1822" t="str">
        <f>IFERROR(VLOOKUP(JRC_IDEES_powergen[[#This Row],[Headers]],sections[#All],1,FALSE),U1821)</f>
        <v>Total gross distributed heat production (GWh)</v>
      </c>
      <c r="V1822" t="str">
        <f>IFERROR(VLOOKUP(JRC_IDEES_powergen[[#This Row],[Headers]],ec[#All],3,FALSE),"")</f>
        <v>55432</v>
      </c>
      <c r="W1822" t="str">
        <f>VLOOKUP(MID(JRC_IDEES_powergen[[#This Row],[Source.Name]],25,2),Table5[#All],3,FALSE)</f>
        <v>Sweden</v>
      </c>
    </row>
    <row r="1823" spans="2:23" x14ac:dyDescent="0.25">
      <c r="B1823" t="str">
        <f t="shared" si="28"/>
        <v>Total gross distributed heat production (GWh) - 5550</v>
      </c>
      <c r="C1823" s="19">
        <v>0</v>
      </c>
      <c r="D1823" s="19">
        <v>0</v>
      </c>
      <c r="E1823" s="19">
        <v>0</v>
      </c>
      <c r="F1823" s="19">
        <v>0</v>
      </c>
      <c r="G1823" s="19">
        <v>0</v>
      </c>
      <c r="H1823" s="19">
        <v>0</v>
      </c>
      <c r="I1823" s="19">
        <v>0</v>
      </c>
      <c r="J1823" s="19">
        <v>0</v>
      </c>
      <c r="K1823" s="19">
        <v>0</v>
      </c>
      <c r="L1823" s="19">
        <v>0</v>
      </c>
      <c r="M1823" s="19">
        <v>0</v>
      </c>
      <c r="N1823" s="19">
        <v>0</v>
      </c>
      <c r="O1823" s="19">
        <v>0</v>
      </c>
      <c r="P1823" s="19">
        <v>0</v>
      </c>
      <c r="Q1823" s="19">
        <v>0</v>
      </c>
      <c r="R1823" s="19">
        <v>0</v>
      </c>
      <c r="S1823" s="1" t="s">
        <v>52</v>
      </c>
      <c r="T1823" s="1" t="s">
        <v>23</v>
      </c>
      <c r="U1823" t="str">
        <f>IFERROR(VLOOKUP(JRC_IDEES_powergen[[#This Row],[Headers]],sections[#All],1,FALSE),U1822)</f>
        <v>Total gross distributed heat production (GWh)</v>
      </c>
      <c r="V1823" t="str">
        <f>IFERROR(VLOOKUP(JRC_IDEES_powergen[[#This Row],[Headers]],ec[#All],3,FALSE),"")</f>
        <v>5532</v>
      </c>
      <c r="W1823" t="str">
        <f>VLOOKUP(MID(JRC_IDEES_powergen[[#This Row],[Source.Name]],25,2),Table5[#All],3,FALSE)</f>
        <v>Sweden</v>
      </c>
    </row>
    <row r="1824" spans="2:23" x14ac:dyDescent="0.25">
      <c r="B1824" t="str">
        <f t="shared" si="28"/>
        <v>Total gross distributed heat production (GWh) - 99998</v>
      </c>
      <c r="C1824" s="19">
        <v>0</v>
      </c>
      <c r="D1824" s="19">
        <v>0</v>
      </c>
      <c r="E1824" s="19">
        <v>0</v>
      </c>
      <c r="F1824" s="19">
        <v>0</v>
      </c>
      <c r="G1824" s="19">
        <v>0</v>
      </c>
      <c r="H1824" s="19">
        <v>0</v>
      </c>
      <c r="I1824" s="19">
        <v>0</v>
      </c>
      <c r="J1824" s="19">
        <v>0</v>
      </c>
      <c r="K1824" s="19">
        <v>0</v>
      </c>
      <c r="L1824" s="19">
        <v>0</v>
      </c>
      <c r="M1824" s="19">
        <v>0</v>
      </c>
      <c r="N1824" s="19">
        <v>0</v>
      </c>
      <c r="O1824" s="19">
        <v>0</v>
      </c>
      <c r="P1824" s="19">
        <v>0</v>
      </c>
      <c r="Q1824" s="19">
        <v>0</v>
      </c>
      <c r="R1824" s="19">
        <v>0</v>
      </c>
      <c r="S1824" s="1" t="s">
        <v>52</v>
      </c>
      <c r="T1824" s="1" t="s">
        <v>24</v>
      </c>
      <c r="U1824" t="str">
        <f>IFERROR(VLOOKUP(JRC_IDEES_powergen[[#This Row],[Headers]],sections[#All],1,FALSE),U1823)</f>
        <v>Total gross distributed heat production (GWh)</v>
      </c>
      <c r="V1824" t="str">
        <f>IFERROR(VLOOKUP(JRC_IDEES_powergen[[#This Row],[Headers]],ec[#All],3,FALSE),"")</f>
        <v>5550</v>
      </c>
      <c r="W1824" t="str">
        <f>VLOOKUP(MID(JRC_IDEES_powergen[[#This Row],[Source.Name]],25,2),Table5[#All],3,FALSE)</f>
        <v>Sweden</v>
      </c>
    </row>
    <row r="1825" spans="2:23" x14ac:dyDescent="0.25">
      <c r="B1825" t="str">
        <f t="shared" si="28"/>
        <v>Total gross distributed heat production (GWh) - 99999</v>
      </c>
      <c r="C1825" s="19">
        <v>7984.2773375525148</v>
      </c>
      <c r="D1825" s="19">
        <v>8508.4970895128372</v>
      </c>
      <c r="E1825" s="19">
        <v>7781.9074427411451</v>
      </c>
      <c r="F1825" s="19">
        <v>7597.2801799011331</v>
      </c>
      <c r="G1825" s="19">
        <v>7133.0402285955815</v>
      </c>
      <c r="H1825" s="19">
        <v>6911.6874663730969</v>
      </c>
      <c r="I1825" s="19">
        <v>6056.2599447488119</v>
      </c>
      <c r="J1825" s="19">
        <v>6045.4100698458024</v>
      </c>
      <c r="K1825" s="19">
        <v>5947.6066999867935</v>
      </c>
      <c r="L1825" s="19">
        <v>5766.5957509248474</v>
      </c>
      <c r="M1825" s="19">
        <v>5715.1965209135305</v>
      </c>
      <c r="N1825" s="19">
        <v>5073.3603764867166</v>
      </c>
      <c r="O1825" s="19">
        <v>5828.9902226846316</v>
      </c>
      <c r="P1825" s="19">
        <v>4387.1690962887951</v>
      </c>
      <c r="Q1825" s="19">
        <v>5245.7312340728622</v>
      </c>
      <c r="R1825" s="19">
        <v>5256.7178637516736</v>
      </c>
      <c r="S1825" s="1" t="s">
        <v>52</v>
      </c>
      <c r="T1825" s="1" t="s">
        <v>25</v>
      </c>
      <c r="U1825" t="str">
        <f>IFERROR(VLOOKUP(JRC_IDEES_powergen[[#This Row],[Headers]],sections[#All],1,FALSE),U1824)</f>
        <v>Total gross distributed heat production (GWh)</v>
      </c>
      <c r="V1825" t="str">
        <f>IFERROR(VLOOKUP(JRC_IDEES_powergen[[#This Row],[Headers]],ec[#All],3,FALSE),"")</f>
        <v>99998</v>
      </c>
      <c r="W1825" t="str">
        <f>VLOOKUP(MID(JRC_IDEES_powergen[[#This Row],[Source.Name]],25,2),Table5[#All],3,FALSE)</f>
        <v>Sweden</v>
      </c>
    </row>
    <row r="1826" spans="2:23" x14ac:dyDescent="0.25">
      <c r="B1826" t="str">
        <f t="shared" si="28"/>
        <v/>
      </c>
      <c r="C1826" s="19">
        <v>1543.5071713876646</v>
      </c>
      <c r="D1826" s="19">
        <v>1277.5794425037848</v>
      </c>
      <c r="E1826" s="19">
        <v>991.1907261566538</v>
      </c>
      <c r="F1826" s="19">
        <v>442.99586157732705</v>
      </c>
      <c r="G1826" s="19">
        <v>359.66346143483668</v>
      </c>
      <c r="H1826" s="19">
        <v>278.69778194779065</v>
      </c>
      <c r="I1826" s="19">
        <v>224.23890902404688</v>
      </c>
      <c r="J1826" s="19">
        <v>214.55616347422122</v>
      </c>
      <c r="K1826" s="19">
        <v>126.59768686549918</v>
      </c>
      <c r="L1826" s="19">
        <v>158.25793807864412</v>
      </c>
      <c r="M1826" s="19">
        <v>112.21541345270496</v>
      </c>
      <c r="N1826" s="19">
        <v>89.443345732579729</v>
      </c>
      <c r="O1826" s="19">
        <v>194.17305183421385</v>
      </c>
      <c r="P1826" s="19">
        <v>227.54553105668811</v>
      </c>
      <c r="Q1826" s="19">
        <v>218.4045100772671</v>
      </c>
      <c r="R1826" s="19">
        <v>215.3843627363853</v>
      </c>
      <c r="S1826" s="1" t="s">
        <v>52</v>
      </c>
      <c r="T1826" s="1" t="s">
        <v>26</v>
      </c>
      <c r="U1826" t="str">
        <f>IFERROR(VLOOKUP(JRC_IDEES_powergen[[#This Row],[Headers]],sections[#All],1,FALSE),U1825)</f>
        <v>Total gross distributed heat production (GWh)</v>
      </c>
      <c r="V1826" t="str">
        <f>IFERROR(VLOOKUP(JRC_IDEES_powergen[[#This Row],[Headers]],ec[#All],3,FALSE),"")</f>
        <v>99999</v>
      </c>
      <c r="W1826" t="str">
        <f>VLOOKUP(MID(JRC_IDEES_powergen[[#This Row],[Source.Name]],25,2),Table5[#All],3,FALSE)</f>
        <v>Sweden</v>
      </c>
    </row>
    <row r="1827" spans="2:23" x14ac:dyDescent="0.25">
      <c r="B1827" t="str">
        <f t="shared" si="28"/>
        <v/>
      </c>
      <c r="C1827" s="19"/>
      <c r="D1827" s="19"/>
      <c r="E1827" s="19"/>
      <c r="F1827" s="19"/>
      <c r="G1827" s="19"/>
      <c r="H1827" s="19"/>
      <c r="I1827" s="19"/>
      <c r="J1827" s="19"/>
      <c r="K1827" s="19"/>
      <c r="L1827" s="19"/>
      <c r="M1827" s="19"/>
      <c r="N1827" s="19"/>
      <c r="O1827" s="19"/>
      <c r="P1827" s="19"/>
      <c r="Q1827" s="19"/>
      <c r="R1827" s="19"/>
      <c r="S1827" s="1" t="s">
        <v>52</v>
      </c>
      <c r="T1827" s="1"/>
      <c r="U1827" t="str">
        <f>IFERROR(VLOOKUP(JRC_IDEES_powergen[[#This Row],[Headers]],sections[#All],1,FALSE),U1826)</f>
        <v>Total gross distributed heat production (GWh)</v>
      </c>
      <c r="V1827" t="str">
        <f>IFERROR(VLOOKUP(JRC_IDEES_powergen[[#This Row],[Headers]],ec[#All],3,FALSE),"")</f>
        <v/>
      </c>
      <c r="W1827" t="str">
        <f>VLOOKUP(MID(JRC_IDEES_powergen[[#This Row],[Source.Name]],25,2),Table5[#All],3,FALSE)</f>
        <v>Sweden</v>
      </c>
    </row>
    <row r="1828" spans="2:23" x14ac:dyDescent="0.25">
      <c r="B1828" t="str">
        <f t="shared" si="28"/>
        <v>Transformation input (ktoe) - 0</v>
      </c>
      <c r="C1828" s="19">
        <v>1563.7672785108671</v>
      </c>
      <c r="D1828" s="19">
        <v>1806.6577599999998</v>
      </c>
      <c r="E1828" s="19">
        <v>1748.04258</v>
      </c>
      <c r="F1828" s="19">
        <v>1605.0234099999998</v>
      </c>
      <c r="G1828" s="19">
        <v>1444.0215900000003</v>
      </c>
      <c r="H1828" s="19">
        <v>1524.6275331003544</v>
      </c>
      <c r="I1828" s="19">
        <v>1673.07989</v>
      </c>
      <c r="J1828" s="19">
        <v>1588.8140599999999</v>
      </c>
      <c r="K1828" s="19">
        <v>1470.1009300000001</v>
      </c>
      <c r="L1828" s="19">
        <v>1463.8370699999996</v>
      </c>
      <c r="M1828" s="19">
        <v>1735.3957965303493</v>
      </c>
      <c r="N1828" s="19">
        <v>1287.3459318929843</v>
      </c>
      <c r="O1828" s="19">
        <v>1434.3312658057496</v>
      </c>
      <c r="P1828" s="19">
        <v>1290.2062135252095</v>
      </c>
      <c r="Q1828" s="19">
        <v>1200.7021002321549</v>
      </c>
      <c r="R1828" s="19">
        <v>1198.2928380864228</v>
      </c>
      <c r="S1828" s="1" t="s">
        <v>52</v>
      </c>
      <c r="T1828" s="1" t="s">
        <v>27</v>
      </c>
      <c r="U1828" t="str">
        <f>IFERROR(VLOOKUP(JRC_IDEES_powergen[[#This Row],[Headers]],sections[#All],1,FALSE),U1827)</f>
        <v>Transformation input (ktoe)</v>
      </c>
      <c r="V1828" t="str">
        <f>IFERROR(VLOOKUP(JRC_IDEES_powergen[[#This Row],[Headers]],ec[#All],3,FALSE),"")</f>
        <v/>
      </c>
      <c r="W1828" t="str">
        <f>VLOOKUP(MID(JRC_IDEES_powergen[[#This Row],[Source.Name]],25,2),Table5[#All],3,FALSE)</f>
        <v>Sweden</v>
      </c>
    </row>
    <row r="1829" spans="2:23" x14ac:dyDescent="0.25">
      <c r="B1829" t="str">
        <f t="shared" si="28"/>
        <v>Transformation input (ktoe) - 2100</v>
      </c>
      <c r="C1829" s="19">
        <v>1196.4458762649911</v>
      </c>
      <c r="D1829" s="19">
        <v>1470.8589199999999</v>
      </c>
      <c r="E1829" s="19">
        <v>1452.04258</v>
      </c>
      <c r="F1829" s="19">
        <v>1385.7226199999998</v>
      </c>
      <c r="G1829" s="19">
        <v>1242.3208800000002</v>
      </c>
      <c r="H1829" s="19">
        <v>1336.0586977129462</v>
      </c>
      <c r="I1829" s="19">
        <v>1508.2793099999999</v>
      </c>
      <c r="J1829" s="19">
        <v>1424.71406</v>
      </c>
      <c r="K1829" s="19">
        <v>1322.0019400000001</v>
      </c>
      <c r="L1829" s="19">
        <v>1324.5375599999998</v>
      </c>
      <c r="M1829" s="19">
        <v>1596.698091425769</v>
      </c>
      <c r="N1829" s="19">
        <v>1172.7237861014489</v>
      </c>
      <c r="O1829" s="19">
        <v>1280.1563621057087</v>
      </c>
      <c r="P1829" s="19">
        <v>1164.7644640652925</v>
      </c>
      <c r="Q1829" s="19">
        <v>1045.5955749622597</v>
      </c>
      <c r="R1829" s="19">
        <v>1012.3989232727629</v>
      </c>
      <c r="S1829" s="1" t="s">
        <v>52</v>
      </c>
      <c r="T1829" s="1" t="s">
        <v>4</v>
      </c>
      <c r="U1829" t="str">
        <f>IFERROR(VLOOKUP(JRC_IDEES_powergen[[#This Row],[Headers]],sections[#All],1,FALSE),U1828)</f>
        <v>Transformation input (ktoe)</v>
      </c>
      <c r="V1829">
        <f>IFERROR(VLOOKUP(JRC_IDEES_powergen[[#This Row],[Headers]],ec[#All],3,FALSE),"")</f>
        <v>0</v>
      </c>
      <c r="W1829" t="str">
        <f>VLOOKUP(MID(JRC_IDEES_powergen[[#This Row],[Source.Name]],25,2),Table5[#All],3,FALSE)</f>
        <v>Sweden</v>
      </c>
    </row>
    <row r="1830" spans="2:23" x14ac:dyDescent="0.25">
      <c r="B1830" t="str">
        <f t="shared" si="28"/>
        <v>Transformation input (ktoe) - 2200</v>
      </c>
      <c r="C1830" s="19">
        <v>0.66873635571950119</v>
      </c>
      <c r="D1830" s="19">
        <v>1.30158</v>
      </c>
      <c r="E1830" s="19">
        <v>0.69954000000000005</v>
      </c>
      <c r="F1830" s="19">
        <v>1.3013399999999999</v>
      </c>
      <c r="G1830" s="19">
        <v>0.69991999999999999</v>
      </c>
      <c r="H1830" s="19">
        <v>0</v>
      </c>
      <c r="I1830" s="19">
        <v>0</v>
      </c>
      <c r="J1830" s="19">
        <v>0</v>
      </c>
      <c r="K1830" s="19">
        <v>0</v>
      </c>
      <c r="L1830" s="19">
        <v>0</v>
      </c>
      <c r="M1830" s="19">
        <v>0</v>
      </c>
      <c r="N1830" s="19">
        <v>0</v>
      </c>
      <c r="O1830" s="19">
        <v>0</v>
      </c>
      <c r="P1830" s="19">
        <v>0</v>
      </c>
      <c r="Q1830" s="19">
        <v>0</v>
      </c>
      <c r="R1830" s="19">
        <v>0</v>
      </c>
      <c r="S1830" s="1" t="s">
        <v>52</v>
      </c>
      <c r="T1830" s="1" t="s">
        <v>5</v>
      </c>
      <c r="U1830" t="str">
        <f>IFERROR(VLOOKUP(JRC_IDEES_powergen[[#This Row],[Headers]],sections[#All],1,FALSE),U1829)</f>
        <v>Transformation input (ktoe)</v>
      </c>
      <c r="V1830" t="str">
        <f>IFERROR(VLOOKUP(JRC_IDEES_powergen[[#This Row],[Headers]],ec[#All],3,FALSE),"")</f>
        <v>2100</v>
      </c>
      <c r="W1830" t="str">
        <f>VLOOKUP(MID(JRC_IDEES_powergen[[#This Row],[Source.Name]],25,2),Table5[#All],3,FALSE)</f>
        <v>Sweden</v>
      </c>
    </row>
    <row r="1831" spans="2:23" x14ac:dyDescent="0.25">
      <c r="B1831" t="str">
        <f t="shared" si="28"/>
        <v>Transformation input (ktoe) - 3210</v>
      </c>
      <c r="C1831" s="19">
        <v>99.719508587587072</v>
      </c>
      <c r="D1831" s="19">
        <v>97.656419999999997</v>
      </c>
      <c r="E1831" s="19">
        <v>132.84708000000001</v>
      </c>
      <c r="F1831" s="19">
        <v>97.671539999999993</v>
      </c>
      <c r="G1831" s="19">
        <v>103.81802999999999</v>
      </c>
      <c r="H1831" s="19">
        <v>79.748189645811806</v>
      </c>
      <c r="I1831" s="19">
        <v>63.997790000000002</v>
      </c>
      <c r="J1831" s="19">
        <v>101.71066999999999</v>
      </c>
      <c r="K1831" s="19">
        <v>80.698089999999993</v>
      </c>
      <c r="L1831" s="19">
        <v>42.697629999999997</v>
      </c>
      <c r="M1831" s="19">
        <v>44.190008724467539</v>
      </c>
      <c r="N1831" s="19">
        <v>57.181884324486688</v>
      </c>
      <c r="O1831" s="19">
        <v>34.923065136985933</v>
      </c>
      <c r="P1831" s="19">
        <v>43.589336017583612</v>
      </c>
      <c r="Q1831" s="19">
        <v>37.092767746250097</v>
      </c>
      <c r="R1831" s="19">
        <v>26.271480481790725</v>
      </c>
      <c r="S1831" s="1" t="s">
        <v>52</v>
      </c>
      <c r="T1831" s="1" t="s">
        <v>6</v>
      </c>
      <c r="U1831" t="str">
        <f>IFERROR(VLOOKUP(JRC_IDEES_powergen[[#This Row],[Headers]],sections[#All],1,FALSE),U1830)</f>
        <v>Transformation input (ktoe)</v>
      </c>
      <c r="V1831" t="str">
        <f>IFERROR(VLOOKUP(JRC_IDEES_powergen[[#This Row],[Headers]],ec[#All],3,FALSE),"")</f>
        <v>2200</v>
      </c>
      <c r="W1831" t="str">
        <f>VLOOKUP(MID(JRC_IDEES_powergen[[#This Row],[Source.Name]],25,2),Table5[#All],3,FALSE)</f>
        <v>Sweden</v>
      </c>
    </row>
    <row r="1832" spans="2:23" x14ac:dyDescent="0.25">
      <c r="B1832" t="str">
        <f t="shared" si="28"/>
        <v>Transformation input (ktoe) - 3260</v>
      </c>
      <c r="C1832" s="19">
        <v>0</v>
      </c>
      <c r="D1832" s="19">
        <v>0</v>
      </c>
      <c r="E1832" s="19">
        <v>0</v>
      </c>
      <c r="F1832" s="19">
        <v>0</v>
      </c>
      <c r="G1832" s="19">
        <v>0</v>
      </c>
      <c r="H1832" s="19">
        <v>0</v>
      </c>
      <c r="I1832" s="19">
        <v>0</v>
      </c>
      <c r="J1832" s="19">
        <v>0</v>
      </c>
      <c r="K1832" s="19">
        <v>0</v>
      </c>
      <c r="L1832" s="19">
        <v>0</v>
      </c>
      <c r="M1832" s="19">
        <v>0</v>
      </c>
      <c r="N1832" s="19">
        <v>0</v>
      </c>
      <c r="O1832" s="19">
        <v>0</v>
      </c>
      <c r="P1832" s="19">
        <v>0</v>
      </c>
      <c r="Q1832" s="19">
        <v>0</v>
      </c>
      <c r="R1832" s="19">
        <v>0</v>
      </c>
      <c r="S1832" s="1" t="s">
        <v>52</v>
      </c>
      <c r="T1832" s="1" t="s">
        <v>7</v>
      </c>
      <c r="U1832" t="str">
        <f>IFERROR(VLOOKUP(JRC_IDEES_powergen[[#This Row],[Headers]],sections[#All],1,FALSE),U1831)</f>
        <v>Transformation input (ktoe)</v>
      </c>
      <c r="V1832" t="str">
        <f>IFERROR(VLOOKUP(JRC_IDEES_powergen[[#This Row],[Headers]],ec[#All],3,FALSE),"")</f>
        <v>3210</v>
      </c>
      <c r="W1832" t="str">
        <f>VLOOKUP(MID(JRC_IDEES_powergen[[#This Row],[Source.Name]],25,2),Table5[#All],3,FALSE)</f>
        <v>Sweden</v>
      </c>
    </row>
    <row r="1833" spans="2:23" x14ac:dyDescent="0.25">
      <c r="B1833" t="str">
        <f t="shared" si="28"/>
        <v>Transformation input (ktoe) - 0</v>
      </c>
      <c r="C1833" s="19">
        <v>78.676525712904564</v>
      </c>
      <c r="D1833" s="19">
        <v>94.26285</v>
      </c>
      <c r="E1833" s="19">
        <v>97.291330000000002</v>
      </c>
      <c r="F1833" s="19">
        <v>98.101500000000001</v>
      </c>
      <c r="G1833" s="19">
        <v>70.101929999999996</v>
      </c>
      <c r="H1833" s="19">
        <v>63.96315260521903</v>
      </c>
      <c r="I1833" s="19">
        <v>75.899900000000002</v>
      </c>
      <c r="J1833" s="19">
        <v>59.110979999999998</v>
      </c>
      <c r="K1833" s="19">
        <v>38.099429999999998</v>
      </c>
      <c r="L1833" s="19">
        <v>57.66686</v>
      </c>
      <c r="M1833" s="19">
        <v>98.811183116073494</v>
      </c>
      <c r="N1833" s="19">
        <v>50.420738357543073</v>
      </c>
      <c r="O1833" s="19">
        <v>44.282288914178196</v>
      </c>
      <c r="P1833" s="19">
        <v>33.963855242193908</v>
      </c>
      <c r="Q1833" s="19">
        <v>21.591669055125578</v>
      </c>
      <c r="R1833" s="19">
        <v>18.438972652223249</v>
      </c>
      <c r="S1833" s="1" t="s">
        <v>52</v>
      </c>
      <c r="T1833" s="1" t="s">
        <v>8</v>
      </c>
      <c r="U1833" t="str">
        <f>IFERROR(VLOOKUP(JRC_IDEES_powergen[[#This Row],[Headers]],sections[#All],1,FALSE),U1832)</f>
        <v>Transformation input (ktoe)</v>
      </c>
      <c r="V1833" t="str">
        <f>IFERROR(VLOOKUP(JRC_IDEES_powergen[[#This Row],[Headers]],ec[#All],3,FALSE),"")</f>
        <v>3260</v>
      </c>
      <c r="W1833" t="str">
        <f>VLOOKUP(MID(JRC_IDEES_powergen[[#This Row],[Source.Name]],25,2),Table5[#All],3,FALSE)</f>
        <v>Sweden</v>
      </c>
    </row>
    <row r="1834" spans="2:23" x14ac:dyDescent="0.25">
      <c r="B1834" t="str">
        <f t="shared" si="28"/>
        <v>Transformation input (ktoe) - 3270A</v>
      </c>
      <c r="C1834" s="19">
        <v>81.208938300675527</v>
      </c>
      <c r="D1834" s="19">
        <v>151.89160000000001</v>
      </c>
      <c r="E1834" s="19">
        <v>112.72374000000001</v>
      </c>
      <c r="F1834" s="19">
        <v>113.69931</v>
      </c>
      <c r="G1834" s="19">
        <v>75.495959999999997</v>
      </c>
      <c r="H1834" s="19">
        <v>65.921826528076579</v>
      </c>
      <c r="I1834" s="19">
        <v>65.916340000000005</v>
      </c>
      <c r="J1834" s="19">
        <v>43.921750000000003</v>
      </c>
      <c r="K1834" s="19">
        <v>19.112169999999999</v>
      </c>
      <c r="L1834" s="19">
        <v>37.253239999999998</v>
      </c>
      <c r="M1834" s="19">
        <v>91.717732701865046</v>
      </c>
      <c r="N1834" s="19">
        <v>41.081926764494526</v>
      </c>
      <c r="O1834" s="19">
        <v>32.483420223525933</v>
      </c>
      <c r="P1834" s="19">
        <v>23.884567680867661</v>
      </c>
      <c r="Q1834" s="19">
        <v>12.4199866246298</v>
      </c>
      <c r="R1834" s="19">
        <v>8.5984913393487723</v>
      </c>
      <c r="S1834" s="1" t="s">
        <v>52</v>
      </c>
      <c r="T1834" s="1" t="s">
        <v>9</v>
      </c>
      <c r="U1834" t="str">
        <f>IFERROR(VLOOKUP(JRC_IDEES_powergen[[#This Row],[Headers]],sections[#All],1,FALSE),U1833)</f>
        <v>Transformation input (ktoe)</v>
      </c>
      <c r="V1834">
        <f>IFERROR(VLOOKUP(JRC_IDEES_powergen[[#This Row],[Headers]],ec[#All],3,FALSE),"")</f>
        <v>0</v>
      </c>
      <c r="W1834" t="str">
        <f>VLOOKUP(MID(JRC_IDEES_powergen[[#This Row],[Source.Name]],25,2),Table5[#All],3,FALSE)</f>
        <v>Sweden</v>
      </c>
    </row>
    <row r="1835" spans="2:23" x14ac:dyDescent="0.25">
      <c r="B1835" t="str">
        <f t="shared" si="28"/>
        <v>Transformation input (ktoe) - 3280</v>
      </c>
      <c r="C1835" s="19">
        <v>81.208938300675527</v>
      </c>
      <c r="D1835" s="19">
        <v>151.89160000000001</v>
      </c>
      <c r="E1835" s="19">
        <v>112.72374000000001</v>
      </c>
      <c r="F1835" s="19">
        <v>113.69931</v>
      </c>
      <c r="G1835" s="19">
        <v>75.495959999999997</v>
      </c>
      <c r="H1835" s="19">
        <v>65.921826528076579</v>
      </c>
      <c r="I1835" s="19">
        <v>65.916340000000005</v>
      </c>
      <c r="J1835" s="19">
        <v>43.921750000000003</v>
      </c>
      <c r="K1835" s="19">
        <v>19.112169999999999</v>
      </c>
      <c r="L1835" s="19">
        <v>37.253239999999998</v>
      </c>
      <c r="M1835" s="19">
        <v>91.717732701865046</v>
      </c>
      <c r="N1835" s="19">
        <v>41.081926764494526</v>
      </c>
      <c r="O1835" s="19">
        <v>32.483420223525933</v>
      </c>
      <c r="P1835" s="19">
        <v>23.884567680867661</v>
      </c>
      <c r="Q1835" s="19">
        <v>12.4199866246298</v>
      </c>
      <c r="R1835" s="19">
        <v>8.5984913393487723</v>
      </c>
      <c r="S1835" s="1" t="s">
        <v>52</v>
      </c>
      <c r="T1835" s="1" t="s">
        <v>10</v>
      </c>
      <c r="U1835" t="str">
        <f>IFERROR(VLOOKUP(JRC_IDEES_powergen[[#This Row],[Headers]],sections[#All],1,FALSE),U1834)</f>
        <v>Transformation input (ktoe)</v>
      </c>
      <c r="V1835" t="str">
        <f>IFERROR(VLOOKUP(JRC_IDEES_powergen[[#This Row],[Headers]],ec[#All],3,FALSE),"")</f>
        <v>3270A</v>
      </c>
      <c r="W1835" t="str">
        <f>VLOOKUP(MID(JRC_IDEES_powergen[[#This Row],[Source.Name]],25,2),Table5[#All],3,FALSE)</f>
        <v>Sweden</v>
      </c>
    </row>
    <row r="1836" spans="2:23" x14ac:dyDescent="0.25">
      <c r="B1836" t="str">
        <f t="shared" si="28"/>
        <v/>
      </c>
      <c r="C1836" s="19">
        <v>0</v>
      </c>
      <c r="D1836" s="19">
        <v>0</v>
      </c>
      <c r="E1836" s="19">
        <v>0</v>
      </c>
      <c r="F1836" s="19">
        <v>0</v>
      </c>
      <c r="G1836" s="19">
        <v>0</v>
      </c>
      <c r="H1836" s="19">
        <v>0</v>
      </c>
      <c r="I1836" s="19">
        <v>0</v>
      </c>
      <c r="J1836" s="19">
        <v>0</v>
      </c>
      <c r="K1836" s="19">
        <v>0</v>
      </c>
      <c r="L1836" s="19">
        <v>0</v>
      </c>
      <c r="M1836" s="19">
        <v>0</v>
      </c>
      <c r="N1836" s="19">
        <v>0</v>
      </c>
      <c r="O1836" s="19">
        <v>0</v>
      </c>
      <c r="P1836" s="19">
        <v>0</v>
      </c>
      <c r="Q1836" s="19">
        <v>0</v>
      </c>
      <c r="R1836" s="19">
        <v>0</v>
      </c>
      <c r="S1836" s="1" t="s">
        <v>52</v>
      </c>
      <c r="T1836" s="1" t="s">
        <v>11</v>
      </c>
      <c r="U1836" t="str">
        <f>IFERROR(VLOOKUP(JRC_IDEES_powergen[[#This Row],[Headers]],sections[#All],1,FALSE),U1835)</f>
        <v>Transformation input (ktoe)</v>
      </c>
      <c r="V1836" t="str">
        <f>IFERROR(VLOOKUP(JRC_IDEES_powergen[[#This Row],[Headers]],ec[#All],3,FALSE),"")</f>
        <v>3280</v>
      </c>
      <c r="W1836" t="str">
        <f>VLOOKUP(MID(JRC_IDEES_powergen[[#This Row],[Source.Name]],25,2),Table5[#All],3,FALSE)</f>
        <v>Sweden</v>
      </c>
    </row>
    <row r="1837" spans="2:23" x14ac:dyDescent="0.25">
      <c r="B1837" t="str">
        <f t="shared" si="28"/>
        <v>Transformation input (ktoe) - 4100</v>
      </c>
      <c r="C1837" s="19">
        <v>52.714295958745822</v>
      </c>
      <c r="D1837" s="19">
        <v>108.1095</v>
      </c>
      <c r="E1837" s="19">
        <v>82.712630000000004</v>
      </c>
      <c r="F1837" s="19">
        <v>65.356610000000003</v>
      </c>
      <c r="G1837" s="19">
        <v>40.776119999999999</v>
      </c>
      <c r="H1837" s="19">
        <v>35.229927749727565</v>
      </c>
      <c r="I1837" s="19">
        <v>32.658140000000003</v>
      </c>
      <c r="J1837" s="19">
        <v>29.514880000000002</v>
      </c>
      <c r="K1837" s="19">
        <v>19.001580000000001</v>
      </c>
      <c r="L1837" s="19">
        <v>19.001390000000001</v>
      </c>
      <c r="M1837" s="19">
        <v>38.320036623207557</v>
      </c>
      <c r="N1837" s="19">
        <v>25.270210478111871</v>
      </c>
      <c r="O1837" s="19">
        <v>23.456951968388147</v>
      </c>
      <c r="P1837" s="19">
        <v>19.250198519017303</v>
      </c>
      <c r="Q1837" s="19">
        <v>12.729958355442161</v>
      </c>
      <c r="R1837" s="19">
        <v>11.918473638947702</v>
      </c>
      <c r="S1837" s="1" t="s">
        <v>52</v>
      </c>
      <c r="T1837" s="1" t="s">
        <v>12</v>
      </c>
      <c r="U1837" t="str">
        <f>IFERROR(VLOOKUP(JRC_IDEES_powergen[[#This Row],[Headers]],sections[#All],1,FALSE),U1836)</f>
        <v>Transformation input (ktoe)</v>
      </c>
      <c r="V1837" t="str">
        <f>IFERROR(VLOOKUP(JRC_IDEES_powergen[[#This Row],[Headers]],ec[#All],3,FALSE),"")</f>
        <v/>
      </c>
      <c r="W1837" t="str">
        <f>VLOOKUP(MID(JRC_IDEES_powergen[[#This Row],[Source.Name]],25,2),Table5[#All],3,FALSE)</f>
        <v>Sweden</v>
      </c>
    </row>
    <row r="1838" spans="2:23" x14ac:dyDescent="0.25">
      <c r="B1838" t="str">
        <f t="shared" si="28"/>
        <v>Transformation input (ktoe) - 5542</v>
      </c>
      <c r="C1838" s="19">
        <v>40.318012111822789</v>
      </c>
      <c r="D1838" s="19">
        <v>92.408829999999995</v>
      </c>
      <c r="E1838" s="19">
        <v>70.811980000000005</v>
      </c>
      <c r="F1838" s="19">
        <v>50.11392</v>
      </c>
      <c r="G1838" s="19">
        <v>29.57573</v>
      </c>
      <c r="H1838" s="19">
        <v>28.398906995758828</v>
      </c>
      <c r="I1838" s="19">
        <v>22.88851</v>
      </c>
      <c r="J1838" s="19">
        <v>6.7595400000000003</v>
      </c>
      <c r="K1838" s="19">
        <v>6.2018000000000004</v>
      </c>
      <c r="L1838" s="19">
        <v>11.30142</v>
      </c>
      <c r="M1838" s="19">
        <v>27.141974589458815</v>
      </c>
      <c r="N1838" s="19">
        <v>15.071416047439987</v>
      </c>
      <c r="O1838" s="19">
        <v>17.103594551774304</v>
      </c>
      <c r="P1838" s="19">
        <v>10.818932415547845</v>
      </c>
      <c r="Q1838" s="19">
        <v>8.0724633712059912</v>
      </c>
      <c r="R1838" s="19">
        <v>8.5985034982964716</v>
      </c>
      <c r="S1838" s="1" t="s">
        <v>52</v>
      </c>
      <c r="T1838" s="1" t="s">
        <v>13</v>
      </c>
      <c r="U1838" t="str">
        <f>IFERROR(VLOOKUP(JRC_IDEES_powergen[[#This Row],[Headers]],sections[#All],1,FALSE),U1837)</f>
        <v>Transformation input (ktoe)</v>
      </c>
      <c r="V1838" t="str">
        <f>IFERROR(VLOOKUP(JRC_IDEES_powergen[[#This Row],[Headers]],ec[#All],3,FALSE),"")</f>
        <v>4100</v>
      </c>
      <c r="W1838" t="str">
        <f>VLOOKUP(MID(JRC_IDEES_powergen[[#This Row],[Source.Name]],25,2),Table5[#All],3,FALSE)</f>
        <v>Sweden</v>
      </c>
    </row>
    <row r="1839" spans="2:23" x14ac:dyDescent="0.25">
      <c r="B1839" t="str">
        <f t="shared" si="28"/>
        <v>Transformation input (ktoe) - 4200</v>
      </c>
      <c r="C1839" s="19">
        <v>12.39628384692303</v>
      </c>
      <c r="D1839" s="19">
        <v>15.700670000000001</v>
      </c>
      <c r="E1839" s="19">
        <v>11.900650000000001</v>
      </c>
      <c r="F1839" s="19">
        <v>15.24269</v>
      </c>
      <c r="G1839" s="19">
        <v>11.200390000000001</v>
      </c>
      <c r="H1839" s="19">
        <v>6.831020753968736</v>
      </c>
      <c r="I1839" s="19">
        <v>9.7696299999999994</v>
      </c>
      <c r="J1839" s="19">
        <v>22.75534</v>
      </c>
      <c r="K1839" s="19">
        <v>12.79978</v>
      </c>
      <c r="L1839" s="19">
        <v>7.6999700000000004</v>
      </c>
      <c r="M1839" s="19">
        <v>11.17806203374874</v>
      </c>
      <c r="N1839" s="19">
        <v>10.198794430671883</v>
      </c>
      <c r="O1839" s="19">
        <v>6.3533574166138447</v>
      </c>
      <c r="P1839" s="19">
        <v>8.431266103469456</v>
      </c>
      <c r="Q1839" s="19">
        <v>4.6574949842361697</v>
      </c>
      <c r="R1839" s="19">
        <v>3.3199701406512316</v>
      </c>
      <c r="S1839" s="1" t="s">
        <v>52</v>
      </c>
      <c r="T1839" s="1" t="s">
        <v>14</v>
      </c>
      <c r="U1839" t="str">
        <f>IFERROR(VLOOKUP(JRC_IDEES_powergen[[#This Row],[Headers]],sections[#All],1,FALSE),U1838)</f>
        <v>Transformation input (ktoe)</v>
      </c>
      <c r="V1839" t="str">
        <f>IFERROR(VLOOKUP(JRC_IDEES_powergen[[#This Row],[Headers]],ec[#All],3,FALSE),"")</f>
        <v>5542</v>
      </c>
      <c r="W1839" t="str">
        <f>VLOOKUP(MID(JRC_IDEES_powergen[[#This Row],[Source.Name]],25,2),Table5[#All],3,FALSE)</f>
        <v>Sweden</v>
      </c>
    </row>
    <row r="1840" spans="2:23" x14ac:dyDescent="0.25">
      <c r="B1840" t="str">
        <f t="shared" si="28"/>
        <v>Transformation input (ktoe) - 0</v>
      </c>
      <c r="C1840" s="19">
        <v>4.3470685664252828</v>
      </c>
      <c r="D1840" s="19">
        <v>2.3997199999999999</v>
      </c>
      <c r="E1840" s="19">
        <v>3.89981</v>
      </c>
      <c r="F1840" s="19">
        <v>9.8005500000000012</v>
      </c>
      <c r="G1840" s="19">
        <v>2.8009999999999997</v>
      </c>
      <c r="H1840" s="19">
        <v>3.4154995544197138</v>
      </c>
      <c r="I1840" s="19">
        <v>4.2017100000000003</v>
      </c>
      <c r="J1840" s="19">
        <v>9.5565800000000003</v>
      </c>
      <c r="K1840" s="19">
        <v>13.400310000000001</v>
      </c>
      <c r="L1840" s="19">
        <v>12.402359999999998</v>
      </c>
      <c r="M1840" s="19">
        <v>13.990075652532965</v>
      </c>
      <c r="N1840" s="19">
        <v>10.319575774154814</v>
      </c>
      <c r="O1840" s="19">
        <v>9.8829473428161396</v>
      </c>
      <c r="P1840" s="19">
        <v>10.567159746900655</v>
      </c>
      <c r="Q1840" s="19">
        <v>9.3631803786747767</v>
      </c>
      <c r="R1840" s="19">
        <v>14.044192377615619</v>
      </c>
      <c r="S1840" s="1" t="s">
        <v>52</v>
      </c>
      <c r="T1840" s="1" t="s">
        <v>15</v>
      </c>
      <c r="U1840" t="str">
        <f>IFERROR(VLOOKUP(JRC_IDEES_powergen[[#This Row],[Headers]],sections[#All],1,FALSE),U1839)</f>
        <v>Transformation input (ktoe)</v>
      </c>
      <c r="V1840" t="str">
        <f>IFERROR(VLOOKUP(JRC_IDEES_powergen[[#This Row],[Headers]],ec[#All],3,FALSE),"")</f>
        <v>4200</v>
      </c>
      <c r="W1840" t="str">
        <f>VLOOKUP(MID(JRC_IDEES_powergen[[#This Row],[Source.Name]],25,2),Table5[#All],3,FALSE)</f>
        <v>Sweden</v>
      </c>
    </row>
    <row r="1841" spans="2:23" x14ac:dyDescent="0.25">
      <c r="B1841" t="str">
        <f t="shared" si="28"/>
        <v>Transformation input (ktoe) - 5541</v>
      </c>
      <c r="C1841" s="19">
        <v>785.41002059594393</v>
      </c>
      <c r="D1841" s="19">
        <v>929.44263999999998</v>
      </c>
      <c r="E1841" s="19">
        <v>925.45573000000002</v>
      </c>
      <c r="F1841" s="19">
        <v>901.58985999999993</v>
      </c>
      <c r="G1841" s="19">
        <v>852.93227000000002</v>
      </c>
      <c r="H1841" s="19">
        <v>922.7848053881944</v>
      </c>
      <c r="I1841" s="19">
        <v>1123.2058299999999</v>
      </c>
      <c r="J1841" s="19">
        <v>1026.0272</v>
      </c>
      <c r="K1841" s="19">
        <v>1011.97671</v>
      </c>
      <c r="L1841" s="19">
        <v>987.51666999999998</v>
      </c>
      <c r="M1841" s="19">
        <v>1059.2922057904987</v>
      </c>
      <c r="N1841" s="19">
        <v>863.36535397485466</v>
      </c>
      <c r="O1841" s="19">
        <v>990.88816189285262</v>
      </c>
      <c r="P1841" s="19">
        <v>920.53515692123381</v>
      </c>
      <c r="Q1841" s="19">
        <v>875.7762491640367</v>
      </c>
      <c r="R1841" s="19">
        <v>850.03252867113474</v>
      </c>
      <c r="S1841" s="1" t="s">
        <v>52</v>
      </c>
      <c r="T1841" s="1" t="s">
        <v>16</v>
      </c>
      <c r="U1841" t="str">
        <f>IFERROR(VLOOKUP(JRC_IDEES_powergen[[#This Row],[Headers]],sections[#All],1,FALSE),U1840)</f>
        <v>Transformation input (ktoe)</v>
      </c>
      <c r="V1841">
        <f>IFERROR(VLOOKUP(JRC_IDEES_powergen[[#This Row],[Headers]],ec[#All],3,FALSE),"")</f>
        <v>0</v>
      </c>
      <c r="W1841" t="str">
        <f>VLOOKUP(MID(JRC_IDEES_powergen[[#This Row],[Source.Name]],25,2),Table5[#All],3,FALSE)</f>
        <v>Sweden</v>
      </c>
    </row>
    <row r="1842" spans="2:23" x14ac:dyDescent="0.25">
      <c r="B1842" t="str">
        <f t="shared" si="28"/>
        <v>Transformation input (ktoe) - 55431</v>
      </c>
      <c r="C1842" s="19">
        <v>723.30907108182635</v>
      </c>
      <c r="D1842" s="19">
        <v>872.23996999999997</v>
      </c>
      <c r="E1842" s="19">
        <v>861.15192999999999</v>
      </c>
      <c r="F1842" s="19">
        <v>836.09060999999997</v>
      </c>
      <c r="G1842" s="19">
        <v>791.82992000000002</v>
      </c>
      <c r="H1842" s="19">
        <v>853.51921247943267</v>
      </c>
      <c r="I1842" s="19">
        <v>1050.3075799999999</v>
      </c>
      <c r="J1842" s="19">
        <v>912.80889999999999</v>
      </c>
      <c r="K1842" s="19">
        <v>904.07938000000001</v>
      </c>
      <c r="L1842" s="19">
        <v>857.69700999999998</v>
      </c>
      <c r="M1842" s="19">
        <v>944.64492952316959</v>
      </c>
      <c r="N1842" s="19">
        <v>805.1578732319565</v>
      </c>
      <c r="O1842" s="19">
        <v>934.08977683335945</v>
      </c>
      <c r="P1842" s="19">
        <v>866.9621174524367</v>
      </c>
      <c r="Q1842" s="19">
        <v>827.07557084169025</v>
      </c>
      <c r="R1842" s="19">
        <v>785.54380496951183</v>
      </c>
      <c r="S1842" s="1" t="s">
        <v>52</v>
      </c>
      <c r="T1842" s="1" t="s">
        <v>17</v>
      </c>
      <c r="U1842" t="str">
        <f>IFERROR(VLOOKUP(JRC_IDEES_powergen[[#This Row],[Headers]],sections[#All],1,FALSE),U1841)</f>
        <v>Transformation input (ktoe)</v>
      </c>
      <c r="V1842" t="str">
        <f>IFERROR(VLOOKUP(JRC_IDEES_powergen[[#This Row],[Headers]],ec[#All],3,FALSE),"")</f>
        <v>5541</v>
      </c>
      <c r="W1842" t="str">
        <f>VLOOKUP(MID(JRC_IDEES_powergen[[#This Row],[Source.Name]],25,2),Table5[#All],3,FALSE)</f>
        <v>Sweden</v>
      </c>
    </row>
    <row r="1843" spans="2:23" x14ac:dyDescent="0.25">
      <c r="B1843" t="str">
        <f t="shared" si="28"/>
        <v>Transformation input (ktoe) - 5545</v>
      </c>
      <c r="C1843" s="19">
        <v>62.10094951411758</v>
      </c>
      <c r="D1843" s="19">
        <v>57.202669999999998</v>
      </c>
      <c r="E1843" s="19">
        <v>64.303799999999995</v>
      </c>
      <c r="F1843" s="19">
        <v>65.499250000000004</v>
      </c>
      <c r="G1843" s="19">
        <v>61.102350000000001</v>
      </c>
      <c r="H1843" s="19">
        <v>69.265592908761718</v>
      </c>
      <c r="I1843" s="19">
        <v>72.898250000000004</v>
      </c>
      <c r="J1843" s="19">
        <v>113.2183</v>
      </c>
      <c r="K1843" s="19">
        <v>107.89733</v>
      </c>
      <c r="L1843" s="19">
        <v>129.81966</v>
      </c>
      <c r="M1843" s="19">
        <v>114.64727626732902</v>
      </c>
      <c r="N1843" s="19">
        <v>58.20748074289817</v>
      </c>
      <c r="O1843" s="19">
        <v>56.798385059493192</v>
      </c>
      <c r="P1843" s="19">
        <v>53.57303946879712</v>
      </c>
      <c r="Q1843" s="19">
        <v>48.700678322346398</v>
      </c>
      <c r="R1843" s="19">
        <v>64.488723701622874</v>
      </c>
      <c r="S1843" s="1" t="s">
        <v>52</v>
      </c>
      <c r="T1843" s="1" t="s">
        <v>18</v>
      </c>
      <c r="U1843" t="str">
        <f>IFERROR(VLOOKUP(JRC_IDEES_powergen[[#This Row],[Headers]],sections[#All],1,FALSE),U1842)</f>
        <v>Transformation input (ktoe)</v>
      </c>
      <c r="V1843" t="str">
        <f>IFERROR(VLOOKUP(JRC_IDEES_powergen[[#This Row],[Headers]],ec[#All],3,FALSE),"")</f>
        <v>55431</v>
      </c>
      <c r="W1843" t="str">
        <f>VLOOKUP(MID(JRC_IDEES_powergen[[#This Row],[Source.Name]],25,2),Table5[#All],3,FALSE)</f>
        <v>Sweden</v>
      </c>
    </row>
    <row r="1844" spans="2:23" x14ac:dyDescent="0.25">
      <c r="B1844" t="str">
        <f t="shared" si="28"/>
        <v>Transformation input (ktoe) - 0</v>
      </c>
      <c r="C1844" s="19">
        <v>0</v>
      </c>
      <c r="D1844" s="19">
        <v>0</v>
      </c>
      <c r="E1844" s="19">
        <v>0</v>
      </c>
      <c r="F1844" s="19">
        <v>0</v>
      </c>
      <c r="G1844" s="19">
        <v>4.0001499999999997</v>
      </c>
      <c r="H1844" s="19">
        <v>55.173501733020693</v>
      </c>
      <c r="I1844" s="19">
        <v>33.099220000000003</v>
      </c>
      <c r="J1844" s="19">
        <v>79.261769999999999</v>
      </c>
      <c r="K1844" s="19">
        <v>67.798959999999994</v>
      </c>
      <c r="L1844" s="19">
        <v>81.399709999999999</v>
      </c>
      <c r="M1844" s="19">
        <v>173.94533156702144</v>
      </c>
      <c r="N1844" s="19">
        <v>86.271147642102463</v>
      </c>
      <c r="O1844" s="19">
        <v>106.38189822458808</v>
      </c>
      <c r="P1844" s="19">
        <v>77.242876686917583</v>
      </c>
      <c r="Q1844" s="19">
        <v>44.138721696761202</v>
      </c>
      <c r="R1844" s="19">
        <v>40.102301643767028</v>
      </c>
      <c r="S1844" s="1" t="s">
        <v>52</v>
      </c>
      <c r="T1844" s="1" t="s">
        <v>19</v>
      </c>
      <c r="U1844" t="str">
        <f>IFERROR(VLOOKUP(JRC_IDEES_powergen[[#This Row],[Headers]],sections[#All],1,FALSE),U1843)</f>
        <v>Transformation input (ktoe)</v>
      </c>
      <c r="V1844" t="str">
        <f>IFERROR(VLOOKUP(JRC_IDEES_powergen[[#This Row],[Headers]],ec[#All],3,FALSE),"")</f>
        <v>5545</v>
      </c>
      <c r="W1844" t="str">
        <f>VLOOKUP(MID(JRC_IDEES_powergen[[#This Row],[Source.Name]],25,2),Table5[#All],3,FALSE)</f>
        <v>Sweden</v>
      </c>
    </row>
    <row r="1845" spans="2:23" x14ac:dyDescent="0.25">
      <c r="B1845" t="str">
        <f t="shared" si="28"/>
        <v>Transformation input (ktoe) - 7100</v>
      </c>
      <c r="C1845" s="19">
        <v>93.700782186989315</v>
      </c>
      <c r="D1845" s="19">
        <v>85.794610000000006</v>
      </c>
      <c r="E1845" s="19">
        <v>96.412719999999993</v>
      </c>
      <c r="F1845" s="19">
        <v>98.201909999999998</v>
      </c>
      <c r="G1845" s="19">
        <v>91.695499999999996</v>
      </c>
      <c r="H1845" s="19">
        <v>109.82179450847651</v>
      </c>
      <c r="I1845" s="19">
        <v>109.30038</v>
      </c>
      <c r="J1845" s="19">
        <v>75.610230000000001</v>
      </c>
      <c r="K1845" s="19">
        <v>71.914689999999993</v>
      </c>
      <c r="L1845" s="19">
        <v>86.599699999999999</v>
      </c>
      <c r="M1845" s="19">
        <v>76.431517250102473</v>
      </c>
      <c r="N1845" s="19">
        <v>38.812948785700989</v>
      </c>
      <c r="O1845" s="19">
        <v>37.857628402373606</v>
      </c>
      <c r="P1845" s="19">
        <v>35.731313250578012</v>
      </c>
      <c r="Q1845" s="19">
        <v>32.483041941339401</v>
      </c>
      <c r="R1845" s="19">
        <v>42.992482467935027</v>
      </c>
      <c r="S1845" s="1" t="s">
        <v>52</v>
      </c>
      <c r="T1845" s="1" t="s">
        <v>20</v>
      </c>
      <c r="U1845" t="str">
        <f>IFERROR(VLOOKUP(JRC_IDEES_powergen[[#This Row],[Headers]],sections[#All],1,FALSE),U1844)</f>
        <v>Transformation input (ktoe)</v>
      </c>
      <c r="V1845">
        <f>IFERROR(VLOOKUP(JRC_IDEES_powergen[[#This Row],[Headers]],ec[#All],3,FALSE),"")</f>
        <v>0</v>
      </c>
      <c r="W1845" t="str">
        <f>VLOOKUP(MID(JRC_IDEES_powergen[[#This Row],[Source.Name]],25,2),Table5[#All],3,FALSE)</f>
        <v>Sweden</v>
      </c>
    </row>
    <row r="1846" spans="2:23" x14ac:dyDescent="0.25">
      <c r="B1846" t="str">
        <f t="shared" si="28"/>
        <v>Transformation input (ktoe) - 55432</v>
      </c>
      <c r="C1846" s="19">
        <v>0.52547302479944957</v>
      </c>
      <c r="D1846" s="19">
        <v>0</v>
      </c>
      <c r="E1846" s="19">
        <v>0</v>
      </c>
      <c r="F1846" s="19">
        <v>0</v>
      </c>
      <c r="G1846" s="19">
        <v>0</v>
      </c>
      <c r="H1846" s="19">
        <v>5.8995205799192583</v>
      </c>
      <c r="I1846" s="19">
        <v>0</v>
      </c>
      <c r="J1846" s="19">
        <v>0</v>
      </c>
      <c r="K1846" s="19">
        <v>0</v>
      </c>
      <c r="L1846" s="19">
        <v>0</v>
      </c>
      <c r="M1846" s="19">
        <v>0</v>
      </c>
      <c r="N1846" s="19">
        <v>0</v>
      </c>
      <c r="O1846" s="19">
        <v>0</v>
      </c>
      <c r="P1846" s="19">
        <v>0</v>
      </c>
      <c r="Q1846" s="19">
        <v>0</v>
      </c>
      <c r="R1846" s="19">
        <v>0</v>
      </c>
      <c r="S1846" s="1" t="s">
        <v>52</v>
      </c>
      <c r="T1846" s="1" t="s">
        <v>21</v>
      </c>
      <c r="U1846" t="str">
        <f>IFERROR(VLOOKUP(JRC_IDEES_powergen[[#This Row],[Headers]],sections[#All],1,FALSE),U1845)</f>
        <v>Transformation input (ktoe)</v>
      </c>
      <c r="V1846" t="str">
        <f>IFERROR(VLOOKUP(JRC_IDEES_powergen[[#This Row],[Headers]],ec[#All],3,FALSE),"")</f>
        <v>7100</v>
      </c>
      <c r="W1846" t="str">
        <f>VLOOKUP(MID(JRC_IDEES_powergen[[#This Row],[Source.Name]],25,2),Table5[#All],3,FALSE)</f>
        <v>Sweden</v>
      </c>
    </row>
    <row r="1847" spans="2:23" x14ac:dyDescent="0.25">
      <c r="B1847" t="str">
        <f t="shared" si="28"/>
        <v>Transformation input (ktoe) - 5532</v>
      </c>
      <c r="C1847" s="19">
        <v>93.175309162189862</v>
      </c>
      <c r="D1847" s="19">
        <v>85.794610000000006</v>
      </c>
      <c r="E1847" s="19">
        <v>96.412719999999993</v>
      </c>
      <c r="F1847" s="19">
        <v>98.201909999999998</v>
      </c>
      <c r="G1847" s="19">
        <v>91.695499999999996</v>
      </c>
      <c r="H1847" s="19">
        <v>103.92227392855726</v>
      </c>
      <c r="I1847" s="19">
        <v>109.30038</v>
      </c>
      <c r="J1847" s="19">
        <v>75.610230000000001</v>
      </c>
      <c r="K1847" s="19">
        <v>71.914689999999993</v>
      </c>
      <c r="L1847" s="19">
        <v>86.599699999999999</v>
      </c>
      <c r="M1847" s="19">
        <v>76.431517250102473</v>
      </c>
      <c r="N1847" s="19">
        <v>38.812948785700989</v>
      </c>
      <c r="O1847" s="19">
        <v>37.857628402373606</v>
      </c>
      <c r="P1847" s="19">
        <v>35.731313250578012</v>
      </c>
      <c r="Q1847" s="19">
        <v>32.483041941339401</v>
      </c>
      <c r="R1847" s="19">
        <v>42.992482467935027</v>
      </c>
      <c r="S1847" s="1" t="s">
        <v>52</v>
      </c>
      <c r="T1847" s="1" t="s">
        <v>22</v>
      </c>
      <c r="U1847" t="str">
        <f>IFERROR(VLOOKUP(JRC_IDEES_powergen[[#This Row],[Headers]],sections[#All],1,FALSE),U1846)</f>
        <v>Transformation input (ktoe)</v>
      </c>
      <c r="V1847" t="str">
        <f>IFERROR(VLOOKUP(JRC_IDEES_powergen[[#This Row],[Headers]],ec[#All],3,FALSE),"")</f>
        <v>55432</v>
      </c>
      <c r="W1847" t="str">
        <f>VLOOKUP(MID(JRC_IDEES_powergen[[#This Row],[Source.Name]],25,2),Table5[#All],3,FALSE)</f>
        <v>Sweden</v>
      </c>
    </row>
    <row r="1848" spans="2:23" x14ac:dyDescent="0.25">
      <c r="B1848" t="str">
        <f t="shared" si="28"/>
        <v>Transformation input (ktoe) - 5550</v>
      </c>
      <c r="C1848" s="19">
        <v>0</v>
      </c>
      <c r="D1848" s="19">
        <v>0</v>
      </c>
      <c r="E1848" s="19">
        <v>0</v>
      </c>
      <c r="F1848" s="19">
        <v>0</v>
      </c>
      <c r="G1848" s="19">
        <v>0</v>
      </c>
      <c r="H1848" s="19">
        <v>0</v>
      </c>
      <c r="I1848" s="19">
        <v>0</v>
      </c>
      <c r="J1848" s="19">
        <v>0</v>
      </c>
      <c r="K1848" s="19">
        <v>0</v>
      </c>
      <c r="L1848" s="19">
        <v>0</v>
      </c>
      <c r="M1848" s="19">
        <v>0</v>
      </c>
      <c r="N1848" s="19">
        <v>0</v>
      </c>
      <c r="O1848" s="19">
        <v>0</v>
      </c>
      <c r="P1848" s="19">
        <v>0</v>
      </c>
      <c r="Q1848" s="19">
        <v>0</v>
      </c>
      <c r="R1848" s="19">
        <v>0</v>
      </c>
      <c r="S1848" s="1" t="s">
        <v>52</v>
      </c>
      <c r="T1848" s="1" t="s">
        <v>23</v>
      </c>
      <c r="U1848" t="str">
        <f>IFERROR(VLOOKUP(JRC_IDEES_powergen[[#This Row],[Headers]],sections[#All],1,FALSE),U1847)</f>
        <v>Transformation input (ktoe)</v>
      </c>
      <c r="V1848" t="str">
        <f>IFERROR(VLOOKUP(JRC_IDEES_powergen[[#This Row],[Headers]],ec[#All],3,FALSE),"")</f>
        <v>5532</v>
      </c>
      <c r="W1848" t="str">
        <f>VLOOKUP(MID(JRC_IDEES_powergen[[#This Row],[Source.Name]],25,2),Table5[#All],3,FALSE)</f>
        <v>Sweden</v>
      </c>
    </row>
    <row r="1849" spans="2:23" x14ac:dyDescent="0.25">
      <c r="B1849" t="str">
        <f t="shared" si="28"/>
        <v>Transformation input (ktoe) - 99998</v>
      </c>
      <c r="C1849" s="19">
        <v>0</v>
      </c>
      <c r="D1849" s="19">
        <v>0</v>
      </c>
      <c r="E1849" s="19">
        <v>0</v>
      </c>
      <c r="F1849" s="19">
        <v>0</v>
      </c>
      <c r="G1849" s="19">
        <v>0</v>
      </c>
      <c r="H1849" s="19">
        <v>0</v>
      </c>
      <c r="I1849" s="19">
        <v>0</v>
      </c>
      <c r="J1849" s="19">
        <v>0</v>
      </c>
      <c r="K1849" s="19">
        <v>0</v>
      </c>
      <c r="L1849" s="19">
        <v>0</v>
      </c>
      <c r="M1849" s="19">
        <v>0</v>
      </c>
      <c r="N1849" s="19">
        <v>0</v>
      </c>
      <c r="O1849" s="19">
        <v>0</v>
      </c>
      <c r="P1849" s="19">
        <v>0</v>
      </c>
      <c r="Q1849" s="19">
        <v>0</v>
      </c>
      <c r="R1849" s="19">
        <v>0</v>
      </c>
      <c r="S1849" s="1" t="s">
        <v>52</v>
      </c>
      <c r="T1849" s="1" t="s">
        <v>24</v>
      </c>
      <c r="U1849" t="str">
        <f>IFERROR(VLOOKUP(JRC_IDEES_powergen[[#This Row],[Headers]],sections[#All],1,FALSE),U1848)</f>
        <v>Transformation input (ktoe)</v>
      </c>
      <c r="V1849" t="str">
        <f>IFERROR(VLOOKUP(JRC_IDEES_powergen[[#This Row],[Headers]],ec[#All],3,FALSE),"")</f>
        <v>5550</v>
      </c>
      <c r="W1849" t="str">
        <f>VLOOKUP(MID(JRC_IDEES_powergen[[#This Row],[Source.Name]],25,2),Table5[#All],3,FALSE)</f>
        <v>Sweden</v>
      </c>
    </row>
    <row r="1850" spans="2:23" x14ac:dyDescent="0.25">
      <c r="B1850" t="str">
        <f t="shared" si="28"/>
        <v>Transformation input (ktoe) - 99999</v>
      </c>
      <c r="C1850" s="19">
        <v>190.96891627815521</v>
      </c>
      <c r="D1850" s="19">
        <v>190.39934</v>
      </c>
      <c r="E1850" s="19">
        <v>183.2</v>
      </c>
      <c r="F1850" s="19">
        <v>174.42108999999999</v>
      </c>
      <c r="G1850" s="19">
        <v>165.30058</v>
      </c>
      <c r="H1850" s="19">
        <v>160.36113499570101</v>
      </c>
      <c r="I1850" s="19">
        <v>142.10050000000001</v>
      </c>
      <c r="J1850" s="19">
        <v>142.41322</v>
      </c>
      <c r="K1850" s="19">
        <v>135.29907999999998</v>
      </c>
      <c r="L1850" s="19">
        <v>123.29957</v>
      </c>
      <c r="M1850" s="19">
        <v>127.35253377262302</v>
      </c>
      <c r="N1850" s="19">
        <v>105.59377089901599</v>
      </c>
      <c r="O1850" s="19">
        <v>134.5656711767669</v>
      </c>
      <c r="P1850" s="19">
        <v>102.48867991860313</v>
      </c>
      <c r="Q1850" s="19">
        <v>133.08832414613184</v>
      </c>
      <c r="R1850" s="19">
        <v>164.23057410493695</v>
      </c>
      <c r="S1850" s="1" t="s">
        <v>52</v>
      </c>
      <c r="T1850" s="1" t="s">
        <v>25</v>
      </c>
      <c r="U1850" t="str">
        <f>IFERROR(VLOOKUP(JRC_IDEES_powergen[[#This Row],[Headers]],sections[#All],1,FALSE),U1849)</f>
        <v>Transformation input (ktoe)</v>
      </c>
      <c r="V1850" t="str">
        <f>IFERROR(VLOOKUP(JRC_IDEES_powergen[[#This Row],[Headers]],ec[#All],3,FALSE),"")</f>
        <v>99998</v>
      </c>
      <c r="W1850" t="str">
        <f>VLOOKUP(MID(JRC_IDEES_powergen[[#This Row],[Source.Name]],25,2),Table5[#All],3,FALSE)</f>
        <v>Sweden</v>
      </c>
    </row>
    <row r="1851" spans="2:23" x14ac:dyDescent="0.25">
      <c r="B1851" t="str">
        <f t="shared" si="28"/>
        <v/>
      </c>
      <c r="C1851" s="19">
        <v>176.35248596772087</v>
      </c>
      <c r="D1851" s="19">
        <v>145.39949999999999</v>
      </c>
      <c r="E1851" s="19">
        <v>112.8</v>
      </c>
      <c r="F1851" s="19">
        <v>44.8797</v>
      </c>
      <c r="G1851" s="19">
        <v>36.400129999999997</v>
      </c>
      <c r="H1851" s="19">
        <v>28.207700391707299</v>
      </c>
      <c r="I1851" s="19">
        <v>22.70008</v>
      </c>
      <c r="J1851" s="19">
        <v>21.686779999999999</v>
      </c>
      <c r="K1851" s="19">
        <v>12.799910000000001</v>
      </c>
      <c r="L1851" s="19">
        <v>15.99994</v>
      </c>
      <c r="M1851" s="19">
        <v>11.345171331957255</v>
      </c>
      <c r="N1851" s="19">
        <v>9.0283748925193503</v>
      </c>
      <c r="O1851" s="19">
        <v>19.609232523274002</v>
      </c>
      <c r="P1851" s="19">
        <v>22.953069541313976</v>
      </c>
      <c r="Q1851" s="19">
        <v>22.018201123763479</v>
      </c>
      <c r="R1851" s="19">
        <v>21.663340708722824</v>
      </c>
      <c r="S1851" s="1" t="s">
        <v>52</v>
      </c>
      <c r="T1851" s="1" t="s">
        <v>26</v>
      </c>
      <c r="U1851" t="str">
        <f>IFERROR(VLOOKUP(JRC_IDEES_powergen[[#This Row],[Headers]],sections[#All],1,FALSE),U1850)</f>
        <v>Transformation input (ktoe)</v>
      </c>
      <c r="V1851" t="str">
        <f>IFERROR(VLOOKUP(JRC_IDEES_powergen[[#This Row],[Headers]],ec[#All],3,FALSE),"")</f>
        <v>99999</v>
      </c>
      <c r="W1851" t="str">
        <f>VLOOKUP(MID(JRC_IDEES_powergen[[#This Row],[Source.Name]],25,2),Table5[#All],3,FALSE)</f>
        <v>Sweden</v>
      </c>
    </row>
    <row r="1852" spans="2:23" x14ac:dyDescent="0.25">
      <c r="B1852" t="str">
        <f t="shared" si="28"/>
        <v/>
      </c>
      <c r="C1852" s="19"/>
      <c r="D1852" s="19"/>
      <c r="E1852" s="19"/>
      <c r="F1852" s="19"/>
      <c r="G1852" s="19"/>
      <c r="H1852" s="19"/>
      <c r="I1852" s="19"/>
      <c r="J1852" s="19"/>
      <c r="K1852" s="19"/>
      <c r="L1852" s="19"/>
      <c r="M1852" s="19"/>
      <c r="N1852" s="19"/>
      <c r="O1852" s="19"/>
      <c r="P1852" s="19"/>
      <c r="Q1852" s="19"/>
      <c r="R1852" s="19"/>
      <c r="S1852" s="1" t="s">
        <v>52</v>
      </c>
      <c r="T1852" s="1"/>
      <c r="U1852" t="str">
        <f>IFERROR(VLOOKUP(JRC_IDEES_powergen[[#This Row],[Headers]],sections[#All],1,FALSE),U1851)</f>
        <v>Transformation input (ktoe)</v>
      </c>
      <c r="V1852" t="str">
        <f>IFERROR(VLOOKUP(JRC_IDEES_powergen[[#This Row],[Headers]],ec[#All],3,FALSE),"")</f>
        <v/>
      </c>
      <c r="W1852" t="str">
        <f>VLOOKUP(MID(JRC_IDEES_powergen[[#This Row],[Source.Name]],25,2),Table5[#All],3,FALSE)</f>
        <v>Sweden</v>
      </c>
    </row>
    <row r="1853" spans="2:23" x14ac:dyDescent="0.25">
      <c r="B1853" t="str">
        <f t="shared" si="28"/>
        <v>CO2 emissions (kt CO2) - 0</v>
      </c>
      <c r="C1853" s="19">
        <v>1412.0529940093697</v>
      </c>
      <c r="D1853" s="19">
        <v>1767.0401324425081</v>
      </c>
      <c r="E1853" s="19">
        <v>1808.3643274961642</v>
      </c>
      <c r="F1853" s="19">
        <v>1619.314149965076</v>
      </c>
      <c r="G1853" s="19">
        <v>1349.3327353353361</v>
      </c>
      <c r="H1853" s="19">
        <v>1270.3146448289367</v>
      </c>
      <c r="I1853" s="19">
        <v>1206.7119366069962</v>
      </c>
      <c r="J1853" s="19">
        <v>1161.084255353604</v>
      </c>
      <c r="K1853" s="19">
        <v>926.36049261952803</v>
      </c>
      <c r="L1853" s="19">
        <v>949.5345249062641</v>
      </c>
      <c r="M1853" s="19">
        <v>1278.5293233391935</v>
      </c>
      <c r="N1853" s="19">
        <v>822.16341162956689</v>
      </c>
      <c r="O1853" s="19">
        <v>673.74918419505593</v>
      </c>
      <c r="P1853" s="19">
        <v>626.86928811238113</v>
      </c>
      <c r="Q1853" s="19">
        <v>495.1681921699705</v>
      </c>
      <c r="R1853" s="19">
        <v>472.31711358117684</v>
      </c>
      <c r="S1853" s="1" t="s">
        <v>52</v>
      </c>
      <c r="T1853" s="1" t="s">
        <v>28</v>
      </c>
      <c r="U1853" t="str">
        <f>IFERROR(VLOOKUP(JRC_IDEES_powergen[[#This Row],[Headers]],sections[#All],1,FALSE),U1852)</f>
        <v>CO2 emissions (kt CO2)</v>
      </c>
      <c r="V1853" t="str">
        <f>IFERROR(VLOOKUP(JRC_IDEES_powergen[[#This Row],[Headers]],ec[#All],3,FALSE),"")</f>
        <v/>
      </c>
      <c r="W1853" t="str">
        <f>VLOOKUP(MID(JRC_IDEES_powergen[[#This Row],[Source.Name]],25,2),Table5[#All],3,FALSE)</f>
        <v>Sweden</v>
      </c>
    </row>
    <row r="1854" spans="2:23" x14ac:dyDescent="0.25">
      <c r="B1854" t="str">
        <f t="shared" si="28"/>
        <v>CO2 emissions (kt CO2) - 2100</v>
      </c>
      <c r="C1854" s="19">
        <v>1412.0529940093697</v>
      </c>
      <c r="D1854" s="19">
        <v>1767.0401324425081</v>
      </c>
      <c r="E1854" s="19">
        <v>1808.3643274961642</v>
      </c>
      <c r="F1854" s="19">
        <v>1619.314149965076</v>
      </c>
      <c r="G1854" s="19">
        <v>1349.3327353353361</v>
      </c>
      <c r="H1854" s="19">
        <v>1270.3146448289367</v>
      </c>
      <c r="I1854" s="19">
        <v>1206.7119366069962</v>
      </c>
      <c r="J1854" s="19">
        <v>1161.084255353604</v>
      </c>
      <c r="K1854" s="19">
        <v>926.36049261952803</v>
      </c>
      <c r="L1854" s="19">
        <v>949.5345249062641</v>
      </c>
      <c r="M1854" s="19">
        <v>1278.5293233391935</v>
      </c>
      <c r="N1854" s="19">
        <v>822.16341162956689</v>
      </c>
      <c r="O1854" s="19">
        <v>673.74918419505593</v>
      </c>
      <c r="P1854" s="19">
        <v>626.86928811238113</v>
      </c>
      <c r="Q1854" s="19">
        <v>495.1681921699705</v>
      </c>
      <c r="R1854" s="19">
        <v>472.31711358117684</v>
      </c>
      <c r="S1854" s="1" t="s">
        <v>52</v>
      </c>
      <c r="T1854" s="1" t="s">
        <v>4</v>
      </c>
      <c r="U1854" t="str">
        <f>IFERROR(VLOOKUP(JRC_IDEES_powergen[[#This Row],[Headers]],sections[#All],1,FALSE),U1853)</f>
        <v>CO2 emissions (kt CO2)</v>
      </c>
      <c r="V1854">
        <f>IFERROR(VLOOKUP(JRC_IDEES_powergen[[#This Row],[Headers]],ec[#All],3,FALSE),"")</f>
        <v>0</v>
      </c>
      <c r="W1854" t="str">
        <f>VLOOKUP(MID(JRC_IDEES_powergen[[#This Row],[Source.Name]],25,2),Table5[#All],3,FALSE)</f>
        <v>Sweden</v>
      </c>
    </row>
    <row r="1855" spans="2:23" x14ac:dyDescent="0.25">
      <c r="B1855" t="str">
        <f t="shared" si="28"/>
        <v>CO2 emissions (kt CO2) - 2200</v>
      </c>
      <c r="C1855" s="19">
        <v>2.6486726439235815</v>
      </c>
      <c r="D1855" s="19">
        <v>5.1551845662239995</v>
      </c>
      <c r="E1855" s="19">
        <v>2.7706770321120002</v>
      </c>
      <c r="F1855" s="19">
        <v>5.1542339951519995</v>
      </c>
      <c r="G1855" s="19">
        <v>2.7721821029760001</v>
      </c>
      <c r="H1855" s="19">
        <v>0</v>
      </c>
      <c r="I1855" s="19">
        <v>0</v>
      </c>
      <c r="J1855" s="19">
        <v>0</v>
      </c>
      <c r="K1855" s="19">
        <v>0</v>
      </c>
      <c r="L1855" s="19">
        <v>0</v>
      </c>
      <c r="M1855" s="19">
        <v>0</v>
      </c>
      <c r="N1855" s="19">
        <v>0</v>
      </c>
      <c r="O1855" s="19">
        <v>0</v>
      </c>
      <c r="P1855" s="19">
        <v>0</v>
      </c>
      <c r="Q1855" s="19">
        <v>0</v>
      </c>
      <c r="R1855" s="19">
        <v>0</v>
      </c>
      <c r="S1855" s="1" t="s">
        <v>52</v>
      </c>
      <c r="T1855" s="1" t="s">
        <v>5</v>
      </c>
      <c r="U1855" t="str">
        <f>IFERROR(VLOOKUP(JRC_IDEES_powergen[[#This Row],[Headers]],sections[#All],1,FALSE),U1854)</f>
        <v>CO2 emissions (kt CO2)</v>
      </c>
      <c r="V1855" t="str">
        <f>IFERROR(VLOOKUP(JRC_IDEES_powergen[[#This Row],[Headers]],ec[#All],3,FALSE),"")</f>
        <v>2100</v>
      </c>
      <c r="W1855" t="str">
        <f>VLOOKUP(MID(JRC_IDEES_powergen[[#This Row],[Source.Name]],25,2),Table5[#All],3,FALSE)</f>
        <v>Sweden</v>
      </c>
    </row>
    <row r="1856" spans="2:23" x14ac:dyDescent="0.25">
      <c r="B1856" t="str">
        <f t="shared" si="28"/>
        <v>CO2 emissions (kt CO2) - 3210</v>
      </c>
      <c r="C1856" s="19">
        <v>442.55597686778015</v>
      </c>
      <c r="D1856" s="19">
        <v>433.39997321135996</v>
      </c>
      <c r="E1856" s="19">
        <v>589.57640381663998</v>
      </c>
      <c r="F1856" s="19">
        <v>433.46707589231994</v>
      </c>
      <c r="G1856" s="19">
        <v>460.74524768423998</v>
      </c>
      <c r="H1856" s="19">
        <v>353.92310363362998</v>
      </c>
      <c r="I1856" s="19">
        <v>284.02270400231998</v>
      </c>
      <c r="J1856" s="19">
        <v>451.39276714535998</v>
      </c>
      <c r="K1856" s="19">
        <v>358.13876900471996</v>
      </c>
      <c r="L1856" s="19">
        <v>189.49242352104</v>
      </c>
      <c r="M1856" s="19">
        <v>196.11561223925673</v>
      </c>
      <c r="N1856" s="19">
        <v>253.77366008714651</v>
      </c>
      <c r="O1856" s="19">
        <v>154.98884246246467</v>
      </c>
      <c r="P1856" s="19">
        <v>193.44982196072422</v>
      </c>
      <c r="Q1856" s="19">
        <v>164.61799999999991</v>
      </c>
      <c r="R1856" s="19">
        <v>116.59304055003109</v>
      </c>
      <c r="S1856" s="1" t="s">
        <v>52</v>
      </c>
      <c r="T1856" s="1" t="s">
        <v>6</v>
      </c>
      <c r="U1856" t="str">
        <f>IFERROR(VLOOKUP(JRC_IDEES_powergen[[#This Row],[Headers]],sections[#All],1,FALSE),U1855)</f>
        <v>CO2 emissions (kt CO2)</v>
      </c>
      <c r="V1856" t="str">
        <f>IFERROR(VLOOKUP(JRC_IDEES_powergen[[#This Row],[Headers]],ec[#All],3,FALSE),"")</f>
        <v>2200</v>
      </c>
      <c r="W1856" t="str">
        <f>VLOOKUP(MID(JRC_IDEES_powergen[[#This Row],[Source.Name]],25,2),Table5[#All],3,FALSE)</f>
        <v>Sweden</v>
      </c>
    </row>
    <row r="1857" spans="2:23" x14ac:dyDescent="0.25">
      <c r="B1857" t="str">
        <f t="shared" si="28"/>
        <v>CO2 emissions (kt CO2) - 3260</v>
      </c>
      <c r="C1857" s="19">
        <v>0</v>
      </c>
      <c r="D1857" s="19">
        <v>0</v>
      </c>
      <c r="E1857" s="19">
        <v>0</v>
      </c>
      <c r="F1857" s="19">
        <v>0</v>
      </c>
      <c r="G1857" s="19">
        <v>0</v>
      </c>
      <c r="H1857" s="19">
        <v>0</v>
      </c>
      <c r="I1857" s="19">
        <v>0</v>
      </c>
      <c r="J1857" s="19">
        <v>0</v>
      </c>
      <c r="K1857" s="19">
        <v>0</v>
      </c>
      <c r="L1857" s="19">
        <v>0</v>
      </c>
      <c r="M1857" s="19">
        <v>0</v>
      </c>
      <c r="N1857" s="19">
        <v>0</v>
      </c>
      <c r="O1857" s="19">
        <v>0</v>
      </c>
      <c r="P1857" s="19">
        <v>0</v>
      </c>
      <c r="Q1857" s="19">
        <v>0</v>
      </c>
      <c r="R1857" s="19">
        <v>0</v>
      </c>
      <c r="S1857" s="1" t="s">
        <v>52</v>
      </c>
      <c r="T1857" s="1" t="s">
        <v>7</v>
      </c>
      <c r="U1857" t="str">
        <f>IFERROR(VLOOKUP(JRC_IDEES_powergen[[#This Row],[Headers]],sections[#All],1,FALSE),U1856)</f>
        <v>CO2 emissions (kt CO2)</v>
      </c>
      <c r="V1857" t="str">
        <f>IFERROR(VLOOKUP(JRC_IDEES_powergen[[#This Row],[Headers]],ec[#All],3,FALSE),"")</f>
        <v>3210</v>
      </c>
      <c r="W1857" t="str">
        <f>VLOOKUP(MID(JRC_IDEES_powergen[[#This Row],[Source.Name]],25,2),Table5[#All],3,FALSE)</f>
        <v>Sweden</v>
      </c>
    </row>
    <row r="1858" spans="2:23" x14ac:dyDescent="0.25">
      <c r="B1858" t="str">
        <f t="shared" si="28"/>
        <v>CO2 emissions (kt CO2) - 0</v>
      </c>
      <c r="C1858" s="19">
        <v>238.52148927175182</v>
      </c>
      <c r="D1858" s="19">
        <v>285.36642585198001</v>
      </c>
      <c r="E1858" s="19">
        <v>295.26221268932403</v>
      </c>
      <c r="F1858" s="19">
        <v>299.28866398523996</v>
      </c>
      <c r="G1858" s="19">
        <v>214.44402668504401</v>
      </c>
      <c r="H1858" s="19">
        <v>195.40447626005886</v>
      </c>
      <c r="I1858" s="19">
        <v>227.87424388908002</v>
      </c>
      <c r="J1858" s="19">
        <v>178.82691343286402</v>
      </c>
      <c r="K1858" s="19">
        <v>116.68060713416399</v>
      </c>
      <c r="L1858" s="19">
        <v>176.88203421760801</v>
      </c>
      <c r="M1858" s="19">
        <v>303.51764524315053</v>
      </c>
      <c r="N1858" s="19">
        <v>154.90823196595483</v>
      </c>
      <c r="O1858" s="19">
        <v>135.86419268740519</v>
      </c>
      <c r="P1858" s="19">
        <v>104.35810395524241</v>
      </c>
      <c r="Q1858" s="19">
        <v>66.480399999999833</v>
      </c>
      <c r="R1858" s="19">
        <v>57.205415408943274</v>
      </c>
      <c r="S1858" s="1" t="s">
        <v>52</v>
      </c>
      <c r="T1858" s="1" t="s">
        <v>8</v>
      </c>
      <c r="U1858" t="str">
        <f>IFERROR(VLOOKUP(JRC_IDEES_powergen[[#This Row],[Headers]],sections[#All],1,FALSE),U1857)</f>
        <v>CO2 emissions (kt CO2)</v>
      </c>
      <c r="V1858" t="str">
        <f>IFERROR(VLOOKUP(JRC_IDEES_powergen[[#This Row],[Headers]],ec[#All],3,FALSE),"")</f>
        <v>3260</v>
      </c>
      <c r="W1858" t="str">
        <f>VLOOKUP(MID(JRC_IDEES_powergen[[#This Row],[Source.Name]],25,2),Table5[#All],3,FALSE)</f>
        <v>Sweden</v>
      </c>
    </row>
    <row r="1859" spans="2:23" x14ac:dyDescent="0.25">
      <c r="B1859" t="str">
        <f t="shared" ref="B1859:B1922" si="29">IF(V1860&lt;&gt;"",U1860&amp;" - "&amp;V1860,"")</f>
        <v>CO2 emissions (kt CO2) - 3270A</v>
      </c>
      <c r="C1859" s="19">
        <v>263.16432114700569</v>
      </c>
      <c r="D1859" s="19">
        <v>492.2173671811201</v>
      </c>
      <c r="E1859" s="19">
        <v>365.2906580851681</v>
      </c>
      <c r="F1859" s="19">
        <v>368.45207383759208</v>
      </c>
      <c r="G1859" s="19">
        <v>244.65093964387202</v>
      </c>
      <c r="H1859" s="19">
        <v>213.62516356019933</v>
      </c>
      <c r="I1859" s="19">
        <v>213.60738400948804</v>
      </c>
      <c r="J1859" s="19">
        <v>142.33208516460004</v>
      </c>
      <c r="K1859" s="19">
        <v>61.934577017544008</v>
      </c>
      <c r="L1859" s="19">
        <v>120.72222368956801</v>
      </c>
      <c r="M1859" s="19">
        <v>297.21894373575452</v>
      </c>
      <c r="N1859" s="19">
        <v>133.12940169665134</v>
      </c>
      <c r="O1859" s="19">
        <v>105.2652258548984</v>
      </c>
      <c r="P1859" s="19">
        <v>77.39992876588272</v>
      </c>
      <c r="Q1859" s="19">
        <v>40.24800000000004</v>
      </c>
      <c r="R1859" s="19">
        <v>27.864126579639134</v>
      </c>
      <c r="S1859" s="1" t="s">
        <v>52</v>
      </c>
      <c r="T1859" s="1" t="s">
        <v>9</v>
      </c>
      <c r="U1859" t="str">
        <f>IFERROR(VLOOKUP(JRC_IDEES_powergen[[#This Row],[Headers]],sections[#All],1,FALSE),U1858)</f>
        <v>CO2 emissions (kt CO2)</v>
      </c>
      <c r="V1859">
        <f>IFERROR(VLOOKUP(JRC_IDEES_powergen[[#This Row],[Headers]],ec[#All],3,FALSE),"")</f>
        <v>0</v>
      </c>
      <c r="W1859" t="str">
        <f>VLOOKUP(MID(JRC_IDEES_powergen[[#This Row],[Source.Name]],25,2),Table5[#All],3,FALSE)</f>
        <v>Sweden</v>
      </c>
    </row>
    <row r="1860" spans="2:23" x14ac:dyDescent="0.25">
      <c r="B1860" t="str">
        <f t="shared" si="29"/>
        <v>CO2 emissions (kt CO2) - 3280</v>
      </c>
      <c r="C1860" s="19">
        <v>263.16432114700569</v>
      </c>
      <c r="D1860" s="19">
        <v>492.2173671811201</v>
      </c>
      <c r="E1860" s="19">
        <v>365.2906580851681</v>
      </c>
      <c r="F1860" s="19">
        <v>368.45207383759208</v>
      </c>
      <c r="G1860" s="19">
        <v>244.65093964387202</v>
      </c>
      <c r="H1860" s="19">
        <v>213.62516356019933</v>
      </c>
      <c r="I1860" s="19">
        <v>213.60738400948804</v>
      </c>
      <c r="J1860" s="19">
        <v>142.33208516460004</v>
      </c>
      <c r="K1860" s="19">
        <v>61.934577017544008</v>
      </c>
      <c r="L1860" s="19">
        <v>120.72222368956801</v>
      </c>
      <c r="M1860" s="19">
        <v>297.21894373575452</v>
      </c>
      <c r="N1860" s="19">
        <v>133.12940169665134</v>
      </c>
      <c r="O1860" s="19">
        <v>105.2652258548984</v>
      </c>
      <c r="P1860" s="19">
        <v>77.39992876588272</v>
      </c>
      <c r="Q1860" s="19">
        <v>40.24800000000004</v>
      </c>
      <c r="R1860" s="19">
        <v>27.864126579639134</v>
      </c>
      <c r="S1860" s="1" t="s">
        <v>52</v>
      </c>
      <c r="T1860" s="1" t="s">
        <v>10</v>
      </c>
      <c r="U1860" t="str">
        <f>IFERROR(VLOOKUP(JRC_IDEES_powergen[[#This Row],[Headers]],sections[#All],1,FALSE),U1859)</f>
        <v>CO2 emissions (kt CO2)</v>
      </c>
      <c r="V1860" t="str">
        <f>IFERROR(VLOOKUP(JRC_IDEES_powergen[[#This Row],[Headers]],ec[#All],3,FALSE),"")</f>
        <v>3270A</v>
      </c>
      <c r="W1860" t="str">
        <f>VLOOKUP(MID(JRC_IDEES_powergen[[#This Row],[Source.Name]],25,2),Table5[#All],3,FALSE)</f>
        <v>Sweden</v>
      </c>
    </row>
    <row r="1861" spans="2:23" x14ac:dyDescent="0.25">
      <c r="B1861" t="str">
        <f t="shared" si="29"/>
        <v/>
      </c>
      <c r="C1861" s="19">
        <v>0</v>
      </c>
      <c r="D1861" s="19">
        <v>0</v>
      </c>
      <c r="E1861" s="19">
        <v>0</v>
      </c>
      <c r="F1861" s="19">
        <v>0</v>
      </c>
      <c r="G1861" s="19">
        <v>0</v>
      </c>
      <c r="H1861" s="19">
        <v>0</v>
      </c>
      <c r="I1861" s="19">
        <v>0</v>
      </c>
      <c r="J1861" s="19">
        <v>0</v>
      </c>
      <c r="K1861" s="19">
        <v>0</v>
      </c>
      <c r="L1861" s="19">
        <v>0</v>
      </c>
      <c r="M1861" s="19">
        <v>0</v>
      </c>
      <c r="N1861" s="19">
        <v>0</v>
      </c>
      <c r="O1861" s="19">
        <v>0</v>
      </c>
      <c r="P1861" s="19">
        <v>0</v>
      </c>
      <c r="Q1861" s="19">
        <v>0</v>
      </c>
      <c r="R1861" s="19">
        <v>0</v>
      </c>
      <c r="S1861" s="1" t="s">
        <v>52</v>
      </c>
      <c r="T1861" s="1" t="s">
        <v>11</v>
      </c>
      <c r="U1861" t="str">
        <f>IFERROR(VLOOKUP(JRC_IDEES_powergen[[#This Row],[Headers]],sections[#All],1,FALSE),U1860)</f>
        <v>CO2 emissions (kt CO2)</v>
      </c>
      <c r="V1861" t="str">
        <f>IFERROR(VLOOKUP(JRC_IDEES_powergen[[#This Row],[Headers]],ec[#All],3,FALSE),"")</f>
        <v>3280</v>
      </c>
      <c r="W1861" t="str">
        <f>VLOOKUP(MID(JRC_IDEES_powergen[[#This Row],[Source.Name]],25,2),Table5[#All],3,FALSE)</f>
        <v>Sweden</v>
      </c>
    </row>
    <row r="1862" spans="2:23" x14ac:dyDescent="0.25">
      <c r="B1862" t="str">
        <f t="shared" si="29"/>
        <v>CO2 emissions (kt CO2) - 4100</v>
      </c>
      <c r="C1862" s="19">
        <v>94.6987371945864</v>
      </c>
      <c r="D1862" s="19">
        <v>217.04937937808401</v>
      </c>
      <c r="E1862" s="19">
        <v>166.32281040170403</v>
      </c>
      <c r="F1862" s="19">
        <v>117.70731470361602</v>
      </c>
      <c r="G1862" s="19">
        <v>69.467320830204002</v>
      </c>
      <c r="H1862" s="19">
        <v>66.703205077321968</v>
      </c>
      <c r="I1862" s="19">
        <v>53.760413267748007</v>
      </c>
      <c r="J1862" s="19">
        <v>15.876772402392003</v>
      </c>
      <c r="K1862" s="19">
        <v>14.566755590640003</v>
      </c>
      <c r="L1862" s="19">
        <v>26.544716528616004</v>
      </c>
      <c r="M1862" s="19">
        <v>63.750928777453005</v>
      </c>
      <c r="N1862" s="19">
        <v>35.399663640863601</v>
      </c>
      <c r="O1862" s="19">
        <v>40.172833944515823</v>
      </c>
      <c r="P1862" s="19">
        <v>25.411452199190222</v>
      </c>
      <c r="Q1862" s="19">
        <v>18.960559989479105</v>
      </c>
      <c r="R1862" s="19">
        <v>20.196120304580564</v>
      </c>
      <c r="S1862" s="1" t="s">
        <v>52</v>
      </c>
      <c r="T1862" s="1" t="s">
        <v>12</v>
      </c>
      <c r="U1862" t="str">
        <f>IFERROR(VLOOKUP(JRC_IDEES_powergen[[#This Row],[Headers]],sections[#All],1,FALSE),U1861)</f>
        <v>CO2 emissions (kt CO2)</v>
      </c>
      <c r="V1862" t="str">
        <f>IFERROR(VLOOKUP(JRC_IDEES_powergen[[#This Row],[Headers]],ec[#All],3,FALSE),"")</f>
        <v/>
      </c>
      <c r="W1862" t="str">
        <f>VLOOKUP(MID(JRC_IDEES_powergen[[#This Row],[Source.Name]],25,2),Table5[#All],3,FALSE)</f>
        <v>Sweden</v>
      </c>
    </row>
    <row r="1863" spans="2:23" x14ac:dyDescent="0.25">
      <c r="B1863" t="str">
        <f t="shared" si="29"/>
        <v>CO2 emissions (kt CO2) - 5542</v>
      </c>
      <c r="C1863" s="19">
        <v>94.6987371945864</v>
      </c>
      <c r="D1863" s="19">
        <v>217.04937937808401</v>
      </c>
      <c r="E1863" s="19">
        <v>166.32281040170403</v>
      </c>
      <c r="F1863" s="19">
        <v>117.70731470361602</v>
      </c>
      <c r="G1863" s="19">
        <v>69.467320830204002</v>
      </c>
      <c r="H1863" s="19">
        <v>66.703205077321968</v>
      </c>
      <c r="I1863" s="19">
        <v>53.760413267748007</v>
      </c>
      <c r="J1863" s="19">
        <v>15.876772402392003</v>
      </c>
      <c r="K1863" s="19">
        <v>14.566755590640003</v>
      </c>
      <c r="L1863" s="19">
        <v>26.544716528616004</v>
      </c>
      <c r="M1863" s="19">
        <v>63.750928777453005</v>
      </c>
      <c r="N1863" s="19">
        <v>35.399663640863601</v>
      </c>
      <c r="O1863" s="19">
        <v>40.172833944515823</v>
      </c>
      <c r="P1863" s="19">
        <v>25.411452199190222</v>
      </c>
      <c r="Q1863" s="19">
        <v>18.960559989479105</v>
      </c>
      <c r="R1863" s="19">
        <v>20.196120304580564</v>
      </c>
      <c r="S1863" s="1" t="s">
        <v>52</v>
      </c>
      <c r="T1863" s="1" t="s">
        <v>13</v>
      </c>
      <c r="U1863" t="str">
        <f>IFERROR(VLOOKUP(JRC_IDEES_powergen[[#This Row],[Headers]],sections[#All],1,FALSE),U1862)</f>
        <v>CO2 emissions (kt CO2)</v>
      </c>
      <c r="V1863" t="str">
        <f>IFERROR(VLOOKUP(JRC_IDEES_powergen[[#This Row],[Headers]],ec[#All],3,FALSE),"")</f>
        <v>4100</v>
      </c>
      <c r="W1863" t="str">
        <f>VLOOKUP(MID(JRC_IDEES_powergen[[#This Row],[Source.Name]],25,2),Table5[#All],3,FALSE)</f>
        <v>Sweden</v>
      </c>
    </row>
    <row r="1864" spans="2:23" x14ac:dyDescent="0.25">
      <c r="B1864" t="str">
        <f t="shared" si="29"/>
        <v>CO2 emissions (kt CO2) - 4200</v>
      </c>
      <c r="C1864" s="19">
        <v>0</v>
      </c>
      <c r="D1864" s="19">
        <v>0</v>
      </c>
      <c r="E1864" s="19">
        <v>0</v>
      </c>
      <c r="F1864" s="19">
        <v>0</v>
      </c>
      <c r="G1864" s="19">
        <v>0</v>
      </c>
      <c r="H1864" s="19">
        <v>0</v>
      </c>
      <c r="I1864" s="19">
        <v>0</v>
      </c>
      <c r="J1864" s="19">
        <v>0</v>
      </c>
      <c r="K1864" s="19">
        <v>0</v>
      </c>
      <c r="L1864" s="19">
        <v>0</v>
      </c>
      <c r="M1864" s="19">
        <v>0</v>
      </c>
      <c r="N1864" s="19">
        <v>0</v>
      </c>
      <c r="O1864" s="19">
        <v>0</v>
      </c>
      <c r="P1864" s="19">
        <v>0</v>
      </c>
      <c r="Q1864" s="19">
        <v>0</v>
      </c>
      <c r="R1864" s="19">
        <v>0</v>
      </c>
      <c r="S1864" s="1" t="s">
        <v>52</v>
      </c>
      <c r="T1864" s="1" t="s">
        <v>14</v>
      </c>
      <c r="U1864" t="str">
        <f>IFERROR(VLOOKUP(JRC_IDEES_powergen[[#This Row],[Headers]],sections[#All],1,FALSE),U1863)</f>
        <v>CO2 emissions (kt CO2)</v>
      </c>
      <c r="V1864" t="str">
        <f>IFERROR(VLOOKUP(JRC_IDEES_powergen[[#This Row],[Headers]],ec[#All],3,FALSE),"")</f>
        <v>5542</v>
      </c>
      <c r="W1864" t="str">
        <f>VLOOKUP(MID(JRC_IDEES_powergen[[#This Row],[Source.Name]],25,2),Table5[#All],3,FALSE)</f>
        <v>Sweden</v>
      </c>
    </row>
    <row r="1865" spans="2:23" x14ac:dyDescent="0.25">
      <c r="B1865" t="str">
        <f t="shared" si="29"/>
        <v>CO2 emissions (kt CO2) - 0</v>
      </c>
      <c r="C1865" s="19">
        <v>9.5901702311576127</v>
      </c>
      <c r="D1865" s="19">
        <v>4.460933577024</v>
      </c>
      <c r="E1865" s="19">
        <v>18.984633791184002</v>
      </c>
      <c r="F1865" s="19">
        <v>18.218626576560002</v>
      </c>
      <c r="G1865" s="19">
        <v>5.2068886992000003</v>
      </c>
      <c r="H1865" s="19">
        <v>6.34920600929334</v>
      </c>
      <c r="I1865" s="19">
        <v>7.8107234260320002</v>
      </c>
      <c r="J1865" s="19">
        <v>82.365693854400007</v>
      </c>
      <c r="K1865" s="19">
        <v>98.938030980096002</v>
      </c>
      <c r="L1865" s="19">
        <v>103.41127977811199</v>
      </c>
      <c r="M1865" s="19">
        <v>124.48300546393602</v>
      </c>
      <c r="N1865" s="19">
        <v>95.938070742983271</v>
      </c>
      <c r="O1865" s="19">
        <v>92.11146309410374</v>
      </c>
      <c r="P1865" s="19">
        <v>89.066907486175708</v>
      </c>
      <c r="Q1865" s="19">
        <v>80.149232180491737</v>
      </c>
      <c r="R1865" s="19">
        <v>85.397561965762662</v>
      </c>
      <c r="S1865" s="1" t="s">
        <v>52</v>
      </c>
      <c r="T1865" s="1" t="s">
        <v>15</v>
      </c>
      <c r="U1865" t="str">
        <f>IFERROR(VLOOKUP(JRC_IDEES_powergen[[#This Row],[Headers]],sections[#All],1,FALSE),U1864)</f>
        <v>CO2 emissions (kt CO2)</v>
      </c>
      <c r="V1865" t="str">
        <f>IFERROR(VLOOKUP(JRC_IDEES_powergen[[#This Row],[Headers]],ec[#All],3,FALSE),"")</f>
        <v>4200</v>
      </c>
      <c r="W1865" t="str">
        <f>VLOOKUP(MID(JRC_IDEES_powergen[[#This Row],[Source.Name]],25,2),Table5[#All],3,FALSE)</f>
        <v>Sweden</v>
      </c>
    </row>
    <row r="1866" spans="2:23" x14ac:dyDescent="0.25">
      <c r="B1866" t="str">
        <f t="shared" si="29"/>
        <v>CO2 emissions (kt CO2) - 5541</v>
      </c>
      <c r="C1866" s="19">
        <v>0</v>
      </c>
      <c r="D1866" s="19">
        <v>0</v>
      </c>
      <c r="E1866" s="19">
        <v>0</v>
      </c>
      <c r="F1866" s="19">
        <v>0</v>
      </c>
      <c r="G1866" s="19">
        <v>0</v>
      </c>
      <c r="H1866" s="19">
        <v>0</v>
      </c>
      <c r="I1866" s="19">
        <v>0</v>
      </c>
      <c r="J1866" s="19">
        <v>0</v>
      </c>
      <c r="K1866" s="19">
        <v>0</v>
      </c>
      <c r="L1866" s="19">
        <v>0</v>
      </c>
      <c r="M1866" s="19">
        <v>0</v>
      </c>
      <c r="N1866" s="19">
        <v>0</v>
      </c>
      <c r="O1866" s="19">
        <v>0</v>
      </c>
      <c r="P1866" s="19">
        <v>0</v>
      </c>
      <c r="Q1866" s="19">
        <v>0</v>
      </c>
      <c r="R1866" s="19">
        <v>0</v>
      </c>
      <c r="S1866" s="1" t="s">
        <v>52</v>
      </c>
      <c r="T1866" s="1" t="s">
        <v>16</v>
      </c>
      <c r="U1866" t="str">
        <f>IFERROR(VLOOKUP(JRC_IDEES_powergen[[#This Row],[Headers]],sections[#All],1,FALSE),U1865)</f>
        <v>CO2 emissions (kt CO2)</v>
      </c>
      <c r="V1866">
        <f>IFERROR(VLOOKUP(JRC_IDEES_powergen[[#This Row],[Headers]],ec[#All],3,FALSE),"")</f>
        <v>0</v>
      </c>
      <c r="W1866" t="str">
        <f>VLOOKUP(MID(JRC_IDEES_powergen[[#This Row],[Source.Name]],25,2),Table5[#All],3,FALSE)</f>
        <v>Sweden</v>
      </c>
    </row>
    <row r="1867" spans="2:23" x14ac:dyDescent="0.25">
      <c r="B1867" t="str">
        <f t="shared" si="29"/>
        <v>CO2 emissions (kt CO2) - 55431</v>
      </c>
      <c r="C1867" s="19">
        <v>0</v>
      </c>
      <c r="D1867" s="19">
        <v>0</v>
      </c>
      <c r="E1867" s="19">
        <v>0</v>
      </c>
      <c r="F1867" s="19">
        <v>0</v>
      </c>
      <c r="G1867" s="19">
        <v>0</v>
      </c>
      <c r="H1867" s="19">
        <v>0</v>
      </c>
      <c r="I1867" s="19">
        <v>0</v>
      </c>
      <c r="J1867" s="19">
        <v>0</v>
      </c>
      <c r="K1867" s="19">
        <v>0</v>
      </c>
      <c r="L1867" s="19">
        <v>0</v>
      </c>
      <c r="M1867" s="19">
        <v>0</v>
      </c>
      <c r="N1867" s="19">
        <v>0</v>
      </c>
      <c r="O1867" s="19">
        <v>0</v>
      </c>
      <c r="P1867" s="19">
        <v>0</v>
      </c>
      <c r="Q1867" s="19">
        <v>0</v>
      </c>
      <c r="R1867" s="19">
        <v>0</v>
      </c>
      <c r="S1867" s="1" t="s">
        <v>52</v>
      </c>
      <c r="T1867" s="1" t="s">
        <v>17</v>
      </c>
      <c r="U1867" t="str">
        <f>IFERROR(VLOOKUP(JRC_IDEES_powergen[[#This Row],[Headers]],sections[#All],1,FALSE),U1866)</f>
        <v>CO2 emissions (kt CO2)</v>
      </c>
      <c r="V1867" t="str">
        <f>IFERROR(VLOOKUP(JRC_IDEES_powergen[[#This Row],[Headers]],ec[#All],3,FALSE),"")</f>
        <v>5541</v>
      </c>
      <c r="W1867" t="str">
        <f>VLOOKUP(MID(JRC_IDEES_powergen[[#This Row],[Source.Name]],25,2),Table5[#All],3,FALSE)</f>
        <v>Sweden</v>
      </c>
    </row>
    <row r="1868" spans="2:23" x14ac:dyDescent="0.25">
      <c r="B1868" t="str">
        <f t="shared" si="29"/>
        <v>CO2 emissions (kt CO2) - 5545</v>
      </c>
      <c r="C1868" s="19">
        <v>0</v>
      </c>
      <c r="D1868" s="19">
        <v>0</v>
      </c>
      <c r="E1868" s="19">
        <v>0</v>
      </c>
      <c r="F1868" s="19">
        <v>0</v>
      </c>
      <c r="G1868" s="19">
        <v>0</v>
      </c>
      <c r="H1868" s="19">
        <v>0</v>
      </c>
      <c r="I1868" s="19">
        <v>0</v>
      </c>
      <c r="J1868" s="19">
        <v>0</v>
      </c>
      <c r="K1868" s="19">
        <v>0</v>
      </c>
      <c r="L1868" s="19">
        <v>0</v>
      </c>
      <c r="M1868" s="19">
        <v>0</v>
      </c>
      <c r="N1868" s="19">
        <v>0</v>
      </c>
      <c r="O1868" s="19">
        <v>0</v>
      </c>
      <c r="P1868" s="19">
        <v>0</v>
      </c>
      <c r="Q1868" s="19">
        <v>0</v>
      </c>
      <c r="R1868" s="19">
        <v>0</v>
      </c>
      <c r="S1868" s="1" t="s">
        <v>52</v>
      </c>
      <c r="T1868" s="1" t="s">
        <v>18</v>
      </c>
      <c r="U1868" t="str">
        <f>IFERROR(VLOOKUP(JRC_IDEES_powergen[[#This Row],[Headers]],sections[#All],1,FALSE),U1867)</f>
        <v>CO2 emissions (kt CO2)</v>
      </c>
      <c r="V1868" t="str">
        <f>IFERROR(VLOOKUP(JRC_IDEES_powergen[[#This Row],[Headers]],ec[#All],3,FALSE),"")</f>
        <v>55431</v>
      </c>
      <c r="W1868" t="str">
        <f>VLOOKUP(MID(JRC_IDEES_powergen[[#This Row],[Source.Name]],25,2),Table5[#All],3,FALSE)</f>
        <v>Sweden</v>
      </c>
    </row>
    <row r="1869" spans="2:23" x14ac:dyDescent="0.25">
      <c r="B1869" t="str">
        <f t="shared" si="29"/>
        <v>CO2 emissions (kt CO2) - 0</v>
      </c>
      <c r="C1869" s="19">
        <v>0</v>
      </c>
      <c r="D1869" s="19">
        <v>0</v>
      </c>
      <c r="E1869" s="19">
        <v>0</v>
      </c>
      <c r="F1869" s="19">
        <v>0</v>
      </c>
      <c r="G1869" s="19">
        <v>0</v>
      </c>
      <c r="H1869" s="19">
        <v>0</v>
      </c>
      <c r="I1869" s="19">
        <v>0</v>
      </c>
      <c r="J1869" s="19">
        <v>0</v>
      </c>
      <c r="K1869" s="19">
        <v>0</v>
      </c>
      <c r="L1869" s="19">
        <v>0</v>
      </c>
      <c r="M1869" s="19">
        <v>0</v>
      </c>
      <c r="N1869" s="19">
        <v>0</v>
      </c>
      <c r="O1869" s="19">
        <v>0</v>
      </c>
      <c r="P1869" s="19">
        <v>0</v>
      </c>
      <c r="Q1869" s="19">
        <v>0</v>
      </c>
      <c r="R1869" s="19">
        <v>0</v>
      </c>
      <c r="S1869" s="1" t="s">
        <v>52</v>
      </c>
      <c r="T1869" s="1" t="s">
        <v>19</v>
      </c>
      <c r="U1869" t="str">
        <f>IFERROR(VLOOKUP(JRC_IDEES_powergen[[#This Row],[Headers]],sections[#All],1,FALSE),U1868)</f>
        <v>CO2 emissions (kt CO2)</v>
      </c>
      <c r="V1869" t="str">
        <f>IFERROR(VLOOKUP(JRC_IDEES_powergen[[#This Row],[Headers]],ec[#All],3,FALSE),"")</f>
        <v>5545</v>
      </c>
      <c r="W1869" t="str">
        <f>VLOOKUP(MID(JRC_IDEES_powergen[[#This Row],[Source.Name]],25,2),Table5[#All],3,FALSE)</f>
        <v>Sweden</v>
      </c>
    </row>
    <row r="1870" spans="2:23" x14ac:dyDescent="0.25">
      <c r="B1870" t="str">
        <f t="shared" si="29"/>
        <v>CO2 emissions (kt CO2) - 7100</v>
      </c>
      <c r="C1870" s="19">
        <v>360.87362665316459</v>
      </c>
      <c r="D1870" s="19">
        <v>329.39086867671602</v>
      </c>
      <c r="E1870" s="19">
        <v>370.15693168003202</v>
      </c>
      <c r="F1870" s="19">
        <v>377.026160974596</v>
      </c>
      <c r="G1870" s="19">
        <v>352.04612968980001</v>
      </c>
      <c r="H1870" s="19">
        <v>434.30949028843315</v>
      </c>
      <c r="I1870" s="19">
        <v>419.63646801232807</v>
      </c>
      <c r="J1870" s="19">
        <v>290.29002335398803</v>
      </c>
      <c r="K1870" s="19">
        <v>276.101752892364</v>
      </c>
      <c r="L1870" s="19">
        <v>332.48184717132</v>
      </c>
      <c r="M1870" s="19">
        <v>293.44318787964255</v>
      </c>
      <c r="N1870" s="19">
        <v>149.01438349596717</v>
      </c>
      <c r="O1870" s="19">
        <v>145.34662615166803</v>
      </c>
      <c r="P1870" s="19">
        <v>137.18307374516587</v>
      </c>
      <c r="Q1870" s="19">
        <v>124.71199999999983</v>
      </c>
      <c r="R1870" s="19">
        <v>165.06084877222011</v>
      </c>
      <c r="S1870" s="1" t="s">
        <v>52</v>
      </c>
      <c r="T1870" s="1" t="s">
        <v>20</v>
      </c>
      <c r="U1870" t="str">
        <f>IFERROR(VLOOKUP(JRC_IDEES_powergen[[#This Row],[Headers]],sections[#All],1,FALSE),U1869)</f>
        <v>CO2 emissions (kt CO2)</v>
      </c>
      <c r="V1870">
        <f>IFERROR(VLOOKUP(JRC_IDEES_powergen[[#This Row],[Headers]],ec[#All],3,FALSE),"")</f>
        <v>0</v>
      </c>
      <c r="W1870" t="str">
        <f>VLOOKUP(MID(JRC_IDEES_powergen[[#This Row],[Source.Name]],25,2),Table5[#All],3,FALSE)</f>
        <v>Sweden</v>
      </c>
    </row>
    <row r="1871" spans="2:23" x14ac:dyDescent="0.25">
      <c r="B1871" t="str">
        <f t="shared" si="29"/>
        <v>CO2 emissions (kt CO2) - 55432</v>
      </c>
      <c r="C1871" s="19">
        <v>3.14607215812938</v>
      </c>
      <c r="D1871" s="19">
        <v>0</v>
      </c>
      <c r="E1871" s="19">
        <v>0</v>
      </c>
      <c r="F1871" s="19">
        <v>0</v>
      </c>
      <c r="G1871" s="19">
        <v>0</v>
      </c>
      <c r="H1871" s="19">
        <v>35.321161252528512</v>
      </c>
      <c r="I1871" s="19">
        <v>0</v>
      </c>
      <c r="J1871" s="19">
        <v>0</v>
      </c>
      <c r="K1871" s="19">
        <v>0</v>
      </c>
      <c r="L1871" s="19">
        <v>0</v>
      </c>
      <c r="M1871" s="19">
        <v>0</v>
      </c>
      <c r="N1871" s="19">
        <v>0</v>
      </c>
      <c r="O1871" s="19">
        <v>0</v>
      </c>
      <c r="P1871" s="19">
        <v>0</v>
      </c>
      <c r="Q1871" s="19">
        <v>0</v>
      </c>
      <c r="R1871" s="19">
        <v>0</v>
      </c>
      <c r="S1871" s="1" t="s">
        <v>52</v>
      </c>
      <c r="T1871" s="1" t="s">
        <v>21</v>
      </c>
      <c r="U1871" t="str">
        <f>IFERROR(VLOOKUP(JRC_IDEES_powergen[[#This Row],[Headers]],sections[#All],1,FALSE),U1870)</f>
        <v>CO2 emissions (kt CO2)</v>
      </c>
      <c r="V1871" t="str">
        <f>IFERROR(VLOOKUP(JRC_IDEES_powergen[[#This Row],[Headers]],ec[#All],3,FALSE),"")</f>
        <v>7100</v>
      </c>
      <c r="W1871" t="str">
        <f>VLOOKUP(MID(JRC_IDEES_powergen[[#This Row],[Source.Name]],25,2),Table5[#All],3,FALSE)</f>
        <v>Sweden</v>
      </c>
    </row>
    <row r="1872" spans="2:23" x14ac:dyDescent="0.25">
      <c r="B1872" t="str">
        <f t="shared" si="29"/>
        <v>CO2 emissions (kt CO2) - 5532</v>
      </c>
      <c r="C1872" s="19">
        <v>357.72755449503524</v>
      </c>
      <c r="D1872" s="19">
        <v>329.39086867671602</v>
      </c>
      <c r="E1872" s="19">
        <v>370.15693168003202</v>
      </c>
      <c r="F1872" s="19">
        <v>377.026160974596</v>
      </c>
      <c r="G1872" s="19">
        <v>352.04612968980001</v>
      </c>
      <c r="H1872" s="19">
        <v>398.98832903590466</v>
      </c>
      <c r="I1872" s="19">
        <v>419.63646801232807</v>
      </c>
      <c r="J1872" s="19">
        <v>290.29002335398803</v>
      </c>
      <c r="K1872" s="19">
        <v>276.101752892364</v>
      </c>
      <c r="L1872" s="19">
        <v>332.48184717132</v>
      </c>
      <c r="M1872" s="19">
        <v>293.44318787964255</v>
      </c>
      <c r="N1872" s="19">
        <v>149.01438349596717</v>
      </c>
      <c r="O1872" s="19">
        <v>145.34662615166803</v>
      </c>
      <c r="P1872" s="19">
        <v>137.18307374516587</v>
      </c>
      <c r="Q1872" s="19">
        <v>124.71199999999983</v>
      </c>
      <c r="R1872" s="19">
        <v>165.06084877222011</v>
      </c>
      <c r="S1872" s="1" t="s">
        <v>52</v>
      </c>
      <c r="T1872" s="1" t="s">
        <v>22</v>
      </c>
      <c r="U1872" t="str">
        <f>IFERROR(VLOOKUP(JRC_IDEES_powergen[[#This Row],[Headers]],sections[#All],1,FALSE),U1871)</f>
        <v>CO2 emissions (kt CO2)</v>
      </c>
      <c r="V1872" t="str">
        <f>IFERROR(VLOOKUP(JRC_IDEES_powergen[[#This Row],[Headers]],ec[#All],3,FALSE),"")</f>
        <v>55432</v>
      </c>
      <c r="W1872" t="str">
        <f>VLOOKUP(MID(JRC_IDEES_powergen[[#This Row],[Source.Name]],25,2),Table5[#All],3,FALSE)</f>
        <v>Sweden</v>
      </c>
    </row>
    <row r="1873" spans="2:23" x14ac:dyDescent="0.25">
      <c r="B1873" t="str">
        <f t="shared" si="29"/>
        <v>CO2 emissions (kt CO2) - 5550</v>
      </c>
      <c r="C1873" s="19">
        <v>0</v>
      </c>
      <c r="D1873" s="19">
        <v>0</v>
      </c>
      <c r="E1873" s="19">
        <v>0</v>
      </c>
      <c r="F1873" s="19">
        <v>0</v>
      </c>
      <c r="G1873" s="19">
        <v>0</v>
      </c>
      <c r="H1873" s="19">
        <v>0</v>
      </c>
      <c r="I1873" s="19">
        <v>0</v>
      </c>
      <c r="J1873" s="19">
        <v>0</v>
      </c>
      <c r="K1873" s="19">
        <v>0</v>
      </c>
      <c r="L1873" s="19">
        <v>0</v>
      </c>
      <c r="M1873" s="19">
        <v>0</v>
      </c>
      <c r="N1873" s="19">
        <v>0</v>
      </c>
      <c r="O1873" s="19">
        <v>0</v>
      </c>
      <c r="P1873" s="19">
        <v>0</v>
      </c>
      <c r="Q1873" s="19">
        <v>0</v>
      </c>
      <c r="R1873" s="19">
        <v>0</v>
      </c>
      <c r="S1873" s="1" t="s">
        <v>52</v>
      </c>
      <c r="T1873" s="1" t="s">
        <v>23</v>
      </c>
      <c r="U1873" t="str">
        <f>IFERROR(VLOOKUP(JRC_IDEES_powergen[[#This Row],[Headers]],sections[#All],1,FALSE),U1872)</f>
        <v>CO2 emissions (kt CO2)</v>
      </c>
      <c r="V1873" t="str">
        <f>IFERROR(VLOOKUP(JRC_IDEES_powergen[[#This Row],[Headers]],ec[#All],3,FALSE),"")</f>
        <v>5532</v>
      </c>
      <c r="W1873" t="str">
        <f>VLOOKUP(MID(JRC_IDEES_powergen[[#This Row],[Source.Name]],25,2),Table5[#All],3,FALSE)</f>
        <v>Sweden</v>
      </c>
    </row>
    <row r="1874" spans="2:23" x14ac:dyDescent="0.25">
      <c r="B1874" t="str">
        <f t="shared" si="29"/>
        <v>CO2 emissions (kt CO2) - 99998</v>
      </c>
      <c r="C1874" s="19">
        <v>0</v>
      </c>
      <c r="D1874" s="19">
        <v>0</v>
      </c>
      <c r="E1874" s="19">
        <v>0</v>
      </c>
      <c r="F1874" s="19">
        <v>0</v>
      </c>
      <c r="G1874" s="19">
        <v>0</v>
      </c>
      <c r="H1874" s="19">
        <v>0</v>
      </c>
      <c r="I1874" s="19">
        <v>0</v>
      </c>
      <c r="J1874" s="19">
        <v>0</v>
      </c>
      <c r="K1874" s="19">
        <v>0</v>
      </c>
      <c r="L1874" s="19">
        <v>0</v>
      </c>
      <c r="M1874" s="19">
        <v>0</v>
      </c>
      <c r="N1874" s="19">
        <v>0</v>
      </c>
      <c r="O1874" s="19">
        <v>0</v>
      </c>
      <c r="P1874" s="19">
        <v>0</v>
      </c>
      <c r="Q1874" s="19">
        <v>0</v>
      </c>
      <c r="R1874" s="19">
        <v>0</v>
      </c>
      <c r="S1874" s="1" t="s">
        <v>52</v>
      </c>
      <c r="T1874" s="1" t="s">
        <v>24</v>
      </c>
      <c r="U1874" t="str">
        <f>IFERROR(VLOOKUP(JRC_IDEES_powergen[[#This Row],[Headers]],sections[#All],1,FALSE),U1873)</f>
        <v>CO2 emissions (kt CO2)</v>
      </c>
      <c r="V1874" t="str">
        <f>IFERROR(VLOOKUP(JRC_IDEES_powergen[[#This Row],[Headers]],ec[#All],3,FALSE),"")</f>
        <v>5550</v>
      </c>
      <c r="W1874" t="str">
        <f>VLOOKUP(MID(JRC_IDEES_powergen[[#This Row],[Source.Name]],25,2),Table5[#All],3,FALSE)</f>
        <v>Sweden</v>
      </c>
    </row>
    <row r="1875" spans="2:23" x14ac:dyDescent="0.25">
      <c r="B1875" t="str">
        <f t="shared" si="29"/>
        <v>CO2 emissions (kt CO2) - 99999</v>
      </c>
      <c r="C1875" s="19">
        <v>0</v>
      </c>
      <c r="D1875" s="19">
        <v>0</v>
      </c>
      <c r="E1875" s="19">
        <v>0</v>
      </c>
      <c r="F1875" s="19">
        <v>0</v>
      </c>
      <c r="G1875" s="19">
        <v>0</v>
      </c>
      <c r="H1875" s="19">
        <v>0</v>
      </c>
      <c r="I1875" s="19">
        <v>0</v>
      </c>
      <c r="J1875" s="19">
        <v>0</v>
      </c>
      <c r="K1875" s="19">
        <v>0</v>
      </c>
      <c r="L1875" s="19">
        <v>0</v>
      </c>
      <c r="M1875" s="19">
        <v>0</v>
      </c>
      <c r="N1875" s="19">
        <v>0</v>
      </c>
      <c r="O1875" s="19">
        <v>0</v>
      </c>
      <c r="P1875" s="19">
        <v>0</v>
      </c>
      <c r="Q1875" s="19">
        <v>0</v>
      </c>
      <c r="R1875" s="19">
        <v>0</v>
      </c>
      <c r="S1875" s="1" t="s">
        <v>52</v>
      </c>
      <c r="T1875" s="1" t="s">
        <v>25</v>
      </c>
      <c r="U1875" t="str">
        <f>IFERROR(VLOOKUP(JRC_IDEES_powergen[[#This Row],[Headers]],sections[#All],1,FALSE),U1874)</f>
        <v>CO2 emissions (kt CO2)</v>
      </c>
      <c r="V1875" t="str">
        <f>IFERROR(VLOOKUP(JRC_IDEES_powergen[[#This Row],[Headers]],ec[#All],3,FALSE),"")</f>
        <v>99998</v>
      </c>
      <c r="W1875" t="str">
        <f>VLOOKUP(MID(JRC_IDEES_powergen[[#This Row],[Source.Name]],25,2),Table5[#All],3,FALSE)</f>
        <v>Sweden</v>
      </c>
    </row>
    <row r="1876" spans="2:23" x14ac:dyDescent="0.25">
      <c r="B1876" t="str">
        <f t="shared" si="29"/>
        <v/>
      </c>
      <c r="C1876" s="19">
        <v>0</v>
      </c>
      <c r="D1876" s="19">
        <v>0</v>
      </c>
      <c r="E1876" s="19">
        <v>0</v>
      </c>
      <c r="F1876" s="19">
        <v>0</v>
      </c>
      <c r="G1876" s="19">
        <v>0</v>
      </c>
      <c r="H1876" s="19">
        <v>0</v>
      </c>
      <c r="I1876" s="19">
        <v>0</v>
      </c>
      <c r="J1876" s="19">
        <v>0</v>
      </c>
      <c r="K1876" s="19">
        <v>0</v>
      </c>
      <c r="L1876" s="19">
        <v>0</v>
      </c>
      <c r="M1876" s="19">
        <v>0</v>
      </c>
      <c r="N1876" s="19">
        <v>0</v>
      </c>
      <c r="O1876" s="19">
        <v>0</v>
      </c>
      <c r="P1876" s="19">
        <v>0</v>
      </c>
      <c r="Q1876" s="19">
        <v>0</v>
      </c>
      <c r="R1876" s="19">
        <v>0</v>
      </c>
      <c r="S1876" s="1" t="s">
        <v>52</v>
      </c>
      <c r="T1876" s="1" t="s">
        <v>26</v>
      </c>
      <c r="U1876" t="str">
        <f>IFERROR(VLOOKUP(JRC_IDEES_powergen[[#This Row],[Headers]],sections[#All],1,FALSE),U1875)</f>
        <v>CO2 emissions (kt CO2)</v>
      </c>
      <c r="V1876" t="str">
        <f>IFERROR(VLOOKUP(JRC_IDEES_powergen[[#This Row],[Headers]],ec[#All],3,FALSE),"")</f>
        <v>99999</v>
      </c>
      <c r="W1876" t="str">
        <f>VLOOKUP(MID(JRC_IDEES_powergen[[#This Row],[Source.Name]],25,2),Table5[#All],3,FALSE)</f>
        <v>Sweden</v>
      </c>
    </row>
    <row r="1877" spans="2:23" x14ac:dyDescent="0.25">
      <c r="B1877" t="str">
        <f t="shared" si="29"/>
        <v/>
      </c>
      <c r="C1877" s="19">
        <v>2000</v>
      </c>
      <c r="D1877" s="19">
        <v>2001</v>
      </c>
      <c r="E1877" s="19">
        <v>2002</v>
      </c>
      <c r="F1877" s="19">
        <v>2003</v>
      </c>
      <c r="G1877" s="19">
        <v>2004</v>
      </c>
      <c r="H1877" s="19">
        <v>2005</v>
      </c>
      <c r="I1877" s="19">
        <v>2006</v>
      </c>
      <c r="J1877" s="19">
        <v>2007</v>
      </c>
      <c r="K1877" s="19">
        <v>2008</v>
      </c>
      <c r="L1877" s="19">
        <v>2009</v>
      </c>
      <c r="M1877" s="19">
        <v>2010</v>
      </c>
      <c r="N1877" s="19">
        <v>2011</v>
      </c>
      <c r="O1877" s="19">
        <v>2012</v>
      </c>
      <c r="P1877" s="19">
        <v>2013</v>
      </c>
      <c r="Q1877" s="19">
        <v>2014</v>
      </c>
      <c r="R1877" s="19">
        <v>2015</v>
      </c>
      <c r="S1877" s="1" t="s">
        <v>53</v>
      </c>
      <c r="T1877" s="1" t="s">
        <v>2</v>
      </c>
      <c r="U1877" t="str">
        <f>IFERROR(VLOOKUP(JRC_IDEES_powergen[[#This Row],[Headers]],sections[#All],1,FALSE),U1876)</f>
        <v>CO2 emissions (kt CO2)</v>
      </c>
      <c r="V1877" t="str">
        <f>IFERROR(VLOOKUP(JRC_IDEES_powergen[[#This Row],[Headers]],ec[#All],3,FALSE),"")</f>
        <v/>
      </c>
      <c r="W1877" t="str">
        <f>VLOOKUP(MID(JRC_IDEES_powergen[[#This Row],[Source.Name]],25,2),Table5[#All],3,FALSE)</f>
        <v>Slovakia</v>
      </c>
    </row>
    <row r="1878" spans="2:23" x14ac:dyDescent="0.25">
      <c r="B1878" t="str">
        <f t="shared" si="29"/>
        <v>Total gross distributed heat production (GWh) - 0</v>
      </c>
      <c r="C1878" s="19">
        <v>5785.0697985473726</v>
      </c>
      <c r="D1878" s="19">
        <v>7080.2325581395353</v>
      </c>
      <c r="E1878" s="19">
        <v>6705.8139534883721</v>
      </c>
      <c r="F1878" s="19">
        <v>7028.4205813953513</v>
      </c>
      <c r="G1878" s="19">
        <v>7222.0930232558148</v>
      </c>
      <c r="H1878" s="19">
        <v>7330.3472041699342</v>
      </c>
      <c r="I1878" s="19">
        <v>6310.1296511627934</v>
      </c>
      <c r="J1878" s="19">
        <v>5506.7063953488359</v>
      </c>
      <c r="K1878" s="19">
        <v>5211.41</v>
      </c>
      <c r="L1878" s="19">
        <v>4728.102790697676</v>
      </c>
      <c r="M1878" s="19">
        <v>5055.4789026863928</v>
      </c>
      <c r="N1878" s="19">
        <v>4275.8970052057493</v>
      </c>
      <c r="O1878" s="19">
        <v>4126.2017281333838</v>
      </c>
      <c r="P1878" s="19">
        <v>3571.3016101546154</v>
      </c>
      <c r="Q1878" s="19">
        <v>3015.8386033203219</v>
      </c>
      <c r="R1878" s="19">
        <v>3323.576113008085</v>
      </c>
      <c r="S1878" s="1" t="s">
        <v>53</v>
      </c>
      <c r="T1878" s="1" t="s">
        <v>3</v>
      </c>
      <c r="U1878" t="str">
        <f>IFERROR(VLOOKUP(JRC_IDEES_powergen[[#This Row],[Headers]],sections[#All],1,FALSE),U1877)</f>
        <v>Total gross distributed heat production (GWh)</v>
      </c>
      <c r="V1878" t="str">
        <f>IFERROR(VLOOKUP(JRC_IDEES_powergen[[#This Row],[Headers]],ec[#All],3,FALSE),"")</f>
        <v/>
      </c>
      <c r="W1878" t="str">
        <f>VLOOKUP(MID(JRC_IDEES_powergen[[#This Row],[Source.Name]],25,2),Table5[#All],3,FALSE)</f>
        <v>Slovakia</v>
      </c>
    </row>
    <row r="1879" spans="2:23" x14ac:dyDescent="0.25">
      <c r="B1879" t="str">
        <f t="shared" si="29"/>
        <v>Total gross distributed heat production (GWh) - 2100</v>
      </c>
      <c r="C1879" s="19">
        <v>5785.0697985473726</v>
      </c>
      <c r="D1879" s="19">
        <v>7029.6523440868832</v>
      </c>
      <c r="E1879" s="19">
        <v>6660.6472216745096</v>
      </c>
      <c r="F1879" s="19">
        <v>6987.0482546562635</v>
      </c>
      <c r="G1879" s="19">
        <v>7179.4842775629904</v>
      </c>
      <c r="H1879" s="19">
        <v>7288.3808907422208</v>
      </c>
      <c r="I1879" s="19">
        <v>6261.3128392771468</v>
      </c>
      <c r="J1879" s="19">
        <v>5449.9388275094589</v>
      </c>
      <c r="K1879" s="19">
        <v>5167.6815145460478</v>
      </c>
      <c r="L1879" s="19">
        <v>4684.6494234121174</v>
      </c>
      <c r="M1879" s="19">
        <v>5013.2260954431476</v>
      </c>
      <c r="N1879" s="19">
        <v>4242.6695190461605</v>
      </c>
      <c r="O1879" s="19">
        <v>4081.22183283816</v>
      </c>
      <c r="P1879" s="19">
        <v>3531.4851758910891</v>
      </c>
      <c r="Q1879" s="19">
        <v>2966.0803326201667</v>
      </c>
      <c r="R1879" s="19">
        <v>3275.6445590507087</v>
      </c>
      <c r="S1879" s="1" t="s">
        <v>53</v>
      </c>
      <c r="T1879" s="1" t="s">
        <v>4</v>
      </c>
      <c r="U1879" t="str">
        <f>IFERROR(VLOOKUP(JRC_IDEES_powergen[[#This Row],[Headers]],sections[#All],1,FALSE),U1878)</f>
        <v>Total gross distributed heat production (GWh)</v>
      </c>
      <c r="V1879">
        <f>IFERROR(VLOOKUP(JRC_IDEES_powergen[[#This Row],[Headers]],ec[#All],3,FALSE),"")</f>
        <v>0</v>
      </c>
      <c r="W1879" t="str">
        <f>VLOOKUP(MID(JRC_IDEES_powergen[[#This Row],[Source.Name]],25,2),Table5[#All],3,FALSE)</f>
        <v>Slovakia</v>
      </c>
    </row>
    <row r="1880" spans="2:23" x14ac:dyDescent="0.25">
      <c r="B1880" t="str">
        <f t="shared" si="29"/>
        <v>Total gross distributed heat production (GWh) - 2200</v>
      </c>
      <c r="C1880" s="19">
        <v>19.060080616209646</v>
      </c>
      <c r="D1880" s="19">
        <v>24.196028690186143</v>
      </c>
      <c r="E1880" s="19">
        <v>12.889366085842434</v>
      </c>
      <c r="F1880" s="19">
        <v>53.557527053132162</v>
      </c>
      <c r="G1880" s="19">
        <v>46.932420705705901</v>
      </c>
      <c r="H1880" s="19">
        <v>19.165465895606392</v>
      </c>
      <c r="I1880" s="19">
        <v>13.21721626105496</v>
      </c>
      <c r="J1880" s="19">
        <v>18.818080101056296</v>
      </c>
      <c r="K1880" s="19">
        <v>6.5874298954208319</v>
      </c>
      <c r="L1880" s="19">
        <v>6.5864604778290659</v>
      </c>
      <c r="M1880" s="19">
        <v>6.2965674055068428</v>
      </c>
      <c r="N1880" s="19">
        <v>6.4571381235709531</v>
      </c>
      <c r="O1880" s="19">
        <v>6.4536623124776265</v>
      </c>
      <c r="P1880" s="19">
        <v>6.4974081271285913</v>
      </c>
      <c r="Q1880" s="19">
        <v>0</v>
      </c>
      <c r="R1880" s="19">
        <v>0</v>
      </c>
      <c r="S1880" s="1" t="s">
        <v>53</v>
      </c>
      <c r="T1880" s="1" t="s">
        <v>5</v>
      </c>
      <c r="U1880" t="str">
        <f>IFERROR(VLOOKUP(JRC_IDEES_powergen[[#This Row],[Headers]],sections[#All],1,FALSE),U1879)</f>
        <v>Total gross distributed heat production (GWh)</v>
      </c>
      <c r="V1880" t="str">
        <f>IFERROR(VLOOKUP(JRC_IDEES_powergen[[#This Row],[Headers]],ec[#All],3,FALSE),"")</f>
        <v>2100</v>
      </c>
      <c r="W1880" t="str">
        <f>VLOOKUP(MID(JRC_IDEES_powergen[[#This Row],[Source.Name]],25,2),Table5[#All],3,FALSE)</f>
        <v>Slovakia</v>
      </c>
    </row>
    <row r="1881" spans="2:23" x14ac:dyDescent="0.25">
      <c r="B1881" t="str">
        <f t="shared" si="29"/>
        <v>Total gross distributed heat production (GWh) - 3210</v>
      </c>
      <c r="C1881" s="19">
        <v>187.20334274635113</v>
      </c>
      <c r="D1881" s="19">
        <v>142.9969447530583</v>
      </c>
      <c r="E1881" s="19">
        <v>80.660554266645804</v>
      </c>
      <c r="F1881" s="19">
        <v>209.13246848392325</v>
      </c>
      <c r="G1881" s="19">
        <v>187.52521901636266</v>
      </c>
      <c r="H1881" s="19">
        <v>82.715015757345185</v>
      </c>
      <c r="I1881" s="19">
        <v>58.252126801113555</v>
      </c>
      <c r="J1881" s="19">
        <v>51.179071740386647</v>
      </c>
      <c r="K1881" s="19">
        <v>64.316196631465459</v>
      </c>
      <c r="L1881" s="19">
        <v>32.273509665045765</v>
      </c>
      <c r="M1881" s="19">
        <v>32.785331640617102</v>
      </c>
      <c r="N1881" s="19">
        <v>26.692580377120361</v>
      </c>
      <c r="O1881" s="19">
        <v>26.192882528367708</v>
      </c>
      <c r="P1881" s="19">
        <v>26.479454863509812</v>
      </c>
      <c r="Q1881" s="19">
        <v>16.39162958699772</v>
      </c>
      <c r="R1881" s="19">
        <v>16.137128205017081</v>
      </c>
      <c r="S1881" s="1" t="s">
        <v>53</v>
      </c>
      <c r="T1881" s="1" t="s">
        <v>6</v>
      </c>
      <c r="U1881" t="str">
        <f>IFERROR(VLOOKUP(JRC_IDEES_powergen[[#This Row],[Headers]],sections[#All],1,FALSE),U1880)</f>
        <v>Total gross distributed heat production (GWh)</v>
      </c>
      <c r="V1881" t="str">
        <f>IFERROR(VLOOKUP(JRC_IDEES_powergen[[#This Row],[Headers]],ec[#All],3,FALSE),"")</f>
        <v>2200</v>
      </c>
      <c r="W1881" t="str">
        <f>VLOOKUP(MID(JRC_IDEES_powergen[[#This Row],[Source.Name]],25,2),Table5[#All],3,FALSE)</f>
        <v>Slovakia</v>
      </c>
    </row>
    <row r="1882" spans="2:23" x14ac:dyDescent="0.25">
      <c r="B1882" t="str">
        <f t="shared" si="29"/>
        <v>Total gross distributed heat production (GWh) - 3260</v>
      </c>
      <c r="C1882" s="19">
        <v>0</v>
      </c>
      <c r="D1882" s="19">
        <v>0</v>
      </c>
      <c r="E1882" s="19">
        <v>0</v>
      </c>
      <c r="F1882" s="19">
        <v>0</v>
      </c>
      <c r="G1882" s="19">
        <v>0</v>
      </c>
      <c r="H1882" s="19">
        <v>0</v>
      </c>
      <c r="I1882" s="19">
        <v>0</v>
      </c>
      <c r="J1882" s="19">
        <v>0</v>
      </c>
      <c r="K1882" s="19">
        <v>0</v>
      </c>
      <c r="L1882" s="19">
        <v>0</v>
      </c>
      <c r="M1882" s="19">
        <v>0</v>
      </c>
      <c r="N1882" s="19">
        <v>0</v>
      </c>
      <c r="O1882" s="19">
        <v>0</v>
      </c>
      <c r="P1882" s="19">
        <v>0</v>
      </c>
      <c r="Q1882" s="19">
        <v>0</v>
      </c>
      <c r="R1882" s="19">
        <v>0</v>
      </c>
      <c r="S1882" s="1" t="s">
        <v>53</v>
      </c>
      <c r="T1882" s="1" t="s">
        <v>7</v>
      </c>
      <c r="U1882" t="str">
        <f>IFERROR(VLOOKUP(JRC_IDEES_powergen[[#This Row],[Headers]],sections[#All],1,FALSE),U1881)</f>
        <v>Total gross distributed heat production (GWh)</v>
      </c>
      <c r="V1882" t="str">
        <f>IFERROR(VLOOKUP(JRC_IDEES_powergen[[#This Row],[Headers]],ec[#All],3,FALSE),"")</f>
        <v>3210</v>
      </c>
      <c r="W1882" t="str">
        <f>VLOOKUP(MID(JRC_IDEES_powergen[[#This Row],[Source.Name]],25,2),Table5[#All],3,FALSE)</f>
        <v>Slovakia</v>
      </c>
    </row>
    <row r="1883" spans="2:23" x14ac:dyDescent="0.25">
      <c r="B1883" t="str">
        <f t="shared" si="29"/>
        <v>Total gross distributed heat production (GWh) - 0</v>
      </c>
      <c r="C1883" s="19">
        <v>14.991791439862782</v>
      </c>
      <c r="D1883" s="19">
        <v>0</v>
      </c>
      <c r="E1883" s="19">
        <v>0</v>
      </c>
      <c r="F1883" s="19">
        <v>0</v>
      </c>
      <c r="G1883" s="19">
        <v>0</v>
      </c>
      <c r="H1883" s="19">
        <v>0</v>
      </c>
      <c r="I1883" s="19">
        <v>0</v>
      </c>
      <c r="J1883" s="19">
        <v>0</v>
      </c>
      <c r="K1883" s="19">
        <v>0</v>
      </c>
      <c r="L1883" s="19">
        <v>0</v>
      </c>
      <c r="M1883" s="19">
        <v>0</v>
      </c>
      <c r="N1883" s="19">
        <v>0</v>
      </c>
      <c r="O1883" s="19">
        <v>0</v>
      </c>
      <c r="P1883" s="19">
        <v>0</v>
      </c>
      <c r="Q1883" s="19">
        <v>0</v>
      </c>
      <c r="R1883" s="19">
        <v>0</v>
      </c>
      <c r="S1883" s="1" t="s">
        <v>53</v>
      </c>
      <c r="T1883" s="1" t="s">
        <v>8</v>
      </c>
      <c r="U1883" t="str">
        <f>IFERROR(VLOOKUP(JRC_IDEES_powergen[[#This Row],[Headers]],sections[#All],1,FALSE),U1882)</f>
        <v>Total gross distributed heat production (GWh)</v>
      </c>
      <c r="V1883" t="str">
        <f>IFERROR(VLOOKUP(JRC_IDEES_powergen[[#This Row],[Headers]],ec[#All],3,FALSE),"")</f>
        <v>3260</v>
      </c>
      <c r="W1883" t="str">
        <f>VLOOKUP(MID(JRC_IDEES_powergen[[#This Row],[Source.Name]],25,2),Table5[#All],3,FALSE)</f>
        <v>Slovakia</v>
      </c>
    </row>
    <row r="1884" spans="2:23" x14ac:dyDescent="0.25">
      <c r="B1884" t="str">
        <f t="shared" si="29"/>
        <v>Total gross distributed heat production (GWh) - 3270A</v>
      </c>
      <c r="C1884" s="19">
        <v>325.12041944222568</v>
      </c>
      <c r="D1884" s="19">
        <v>25.80706261395968</v>
      </c>
      <c r="E1884" s="19">
        <v>33.633303122723653</v>
      </c>
      <c r="F1884" s="19">
        <v>60.008224355652104</v>
      </c>
      <c r="G1884" s="19">
        <v>43.153777652569232</v>
      </c>
      <c r="H1884" s="19">
        <v>17.143217508124522</v>
      </c>
      <c r="I1884" s="19">
        <v>9.1559803813659002</v>
      </c>
      <c r="J1884" s="19">
        <v>0</v>
      </c>
      <c r="K1884" s="19">
        <v>0</v>
      </c>
      <c r="L1884" s="19">
        <v>0</v>
      </c>
      <c r="M1884" s="19">
        <v>0</v>
      </c>
      <c r="N1884" s="19">
        <v>0</v>
      </c>
      <c r="O1884" s="19">
        <v>9.1545285998031805</v>
      </c>
      <c r="P1884" s="19">
        <v>0</v>
      </c>
      <c r="Q1884" s="19">
        <v>0</v>
      </c>
      <c r="R1884" s="19">
        <v>0</v>
      </c>
      <c r="S1884" s="1" t="s">
        <v>53</v>
      </c>
      <c r="T1884" s="1" t="s">
        <v>9</v>
      </c>
      <c r="U1884" t="str">
        <f>IFERROR(VLOOKUP(JRC_IDEES_powergen[[#This Row],[Headers]],sections[#All],1,FALSE),U1883)</f>
        <v>Total gross distributed heat production (GWh)</v>
      </c>
      <c r="V1884">
        <f>IFERROR(VLOOKUP(JRC_IDEES_powergen[[#This Row],[Headers]],ec[#All],3,FALSE),"")</f>
        <v>0</v>
      </c>
      <c r="W1884" t="str">
        <f>VLOOKUP(MID(JRC_IDEES_powergen[[#This Row],[Source.Name]],25,2),Table5[#All],3,FALSE)</f>
        <v>Slovakia</v>
      </c>
    </row>
    <row r="1885" spans="2:23" x14ac:dyDescent="0.25">
      <c r="B1885" t="str">
        <f t="shared" si="29"/>
        <v>Total gross distributed heat production (GWh) - 3280</v>
      </c>
      <c r="C1885" s="19">
        <v>325.12041944222568</v>
      </c>
      <c r="D1885" s="19">
        <v>25.80706261395968</v>
      </c>
      <c r="E1885" s="19">
        <v>33.633303122723653</v>
      </c>
      <c r="F1885" s="19">
        <v>60.008224355652104</v>
      </c>
      <c r="G1885" s="19">
        <v>43.153777652569232</v>
      </c>
      <c r="H1885" s="19">
        <v>17.143217508124522</v>
      </c>
      <c r="I1885" s="19">
        <v>9.1559803813659002</v>
      </c>
      <c r="J1885" s="19">
        <v>0</v>
      </c>
      <c r="K1885" s="19">
        <v>0</v>
      </c>
      <c r="L1885" s="19">
        <v>0</v>
      </c>
      <c r="M1885" s="19">
        <v>0</v>
      </c>
      <c r="N1885" s="19">
        <v>0</v>
      </c>
      <c r="O1885" s="19">
        <v>9.1545285998031805</v>
      </c>
      <c r="P1885" s="19">
        <v>0</v>
      </c>
      <c r="Q1885" s="19">
        <v>0</v>
      </c>
      <c r="R1885" s="19">
        <v>0</v>
      </c>
      <c r="S1885" s="1" t="s">
        <v>53</v>
      </c>
      <c r="T1885" s="1" t="s">
        <v>10</v>
      </c>
      <c r="U1885" t="str">
        <f>IFERROR(VLOOKUP(JRC_IDEES_powergen[[#This Row],[Headers]],sections[#All],1,FALSE),U1884)</f>
        <v>Total gross distributed heat production (GWh)</v>
      </c>
      <c r="V1885" t="str">
        <f>IFERROR(VLOOKUP(JRC_IDEES_powergen[[#This Row],[Headers]],ec[#All],3,FALSE),"")</f>
        <v>3270A</v>
      </c>
      <c r="W1885" t="str">
        <f>VLOOKUP(MID(JRC_IDEES_powergen[[#This Row],[Source.Name]],25,2),Table5[#All],3,FALSE)</f>
        <v>Slovakia</v>
      </c>
    </row>
    <row r="1886" spans="2:23" x14ac:dyDescent="0.25">
      <c r="B1886" t="str">
        <f t="shared" si="29"/>
        <v/>
      </c>
      <c r="C1886" s="19">
        <v>0</v>
      </c>
      <c r="D1886" s="19">
        <v>0</v>
      </c>
      <c r="E1886" s="19">
        <v>0</v>
      </c>
      <c r="F1886" s="19">
        <v>0</v>
      </c>
      <c r="G1886" s="19">
        <v>0</v>
      </c>
      <c r="H1886" s="19">
        <v>0</v>
      </c>
      <c r="I1886" s="19">
        <v>0</v>
      </c>
      <c r="J1886" s="19">
        <v>0</v>
      </c>
      <c r="K1886" s="19">
        <v>0</v>
      </c>
      <c r="L1886" s="19">
        <v>0</v>
      </c>
      <c r="M1886" s="19">
        <v>0</v>
      </c>
      <c r="N1886" s="19">
        <v>0</v>
      </c>
      <c r="O1886" s="19">
        <v>0</v>
      </c>
      <c r="P1886" s="19">
        <v>0</v>
      </c>
      <c r="Q1886" s="19">
        <v>0</v>
      </c>
      <c r="R1886" s="19">
        <v>0</v>
      </c>
      <c r="S1886" s="1" t="s">
        <v>53</v>
      </c>
      <c r="T1886" s="1" t="s">
        <v>11</v>
      </c>
      <c r="U1886" t="str">
        <f>IFERROR(VLOOKUP(JRC_IDEES_powergen[[#This Row],[Headers]],sections[#All],1,FALSE),U1885)</f>
        <v>Total gross distributed heat production (GWh)</v>
      </c>
      <c r="V1886" t="str">
        <f>IFERROR(VLOOKUP(JRC_IDEES_powergen[[#This Row],[Headers]],ec[#All],3,FALSE),"")</f>
        <v>3280</v>
      </c>
      <c r="W1886" t="str">
        <f>VLOOKUP(MID(JRC_IDEES_powergen[[#This Row],[Source.Name]],25,2),Table5[#All],3,FALSE)</f>
        <v>Slovakia</v>
      </c>
    </row>
    <row r="1887" spans="2:23" x14ac:dyDescent="0.25">
      <c r="B1887" t="str">
        <f t="shared" si="29"/>
        <v>Total gross distributed heat production (GWh) - 4100</v>
      </c>
      <c r="C1887" s="19">
        <v>4443.1100213497057</v>
      </c>
      <c r="D1887" s="19">
        <v>6636.1096209652233</v>
      </c>
      <c r="E1887" s="19">
        <v>6148.0409166447553</v>
      </c>
      <c r="F1887" s="19">
        <v>6532.818424564357</v>
      </c>
      <c r="G1887" s="19">
        <v>6546.7665139951887</v>
      </c>
      <c r="H1887" s="19">
        <v>6600.6597315078661</v>
      </c>
      <c r="I1887" s="19">
        <v>5809.682308786123</v>
      </c>
      <c r="J1887" s="19">
        <v>5043.0604771342978</v>
      </c>
      <c r="K1887" s="19">
        <v>4709.766473865945</v>
      </c>
      <c r="L1887" s="19">
        <v>4229.2102541342983</v>
      </c>
      <c r="M1887" s="19">
        <v>4358.0640951557698</v>
      </c>
      <c r="N1887" s="19">
        <v>3568.5069713528305</v>
      </c>
      <c r="O1887" s="19">
        <v>3350.6632374616811</v>
      </c>
      <c r="P1887" s="19">
        <v>2804.3209384130441</v>
      </c>
      <c r="Q1887" s="19">
        <v>2462.5662045837862</v>
      </c>
      <c r="R1887" s="19">
        <v>2720.4869864357634</v>
      </c>
      <c r="S1887" s="1" t="s">
        <v>53</v>
      </c>
      <c r="T1887" s="1" t="s">
        <v>12</v>
      </c>
      <c r="U1887" t="str">
        <f>IFERROR(VLOOKUP(JRC_IDEES_powergen[[#This Row],[Headers]],sections[#All],1,FALSE),U1886)</f>
        <v>Total gross distributed heat production (GWh)</v>
      </c>
      <c r="V1887" t="str">
        <f>IFERROR(VLOOKUP(JRC_IDEES_powergen[[#This Row],[Headers]],ec[#All],3,FALSE),"")</f>
        <v/>
      </c>
      <c r="W1887" t="str">
        <f>VLOOKUP(MID(JRC_IDEES_powergen[[#This Row],[Source.Name]],25,2),Table5[#All],3,FALSE)</f>
        <v>Slovakia</v>
      </c>
    </row>
    <row r="1888" spans="2:23" x14ac:dyDescent="0.25">
      <c r="B1888" t="str">
        <f t="shared" si="29"/>
        <v>Total gross distributed heat production (GWh) - 5542</v>
      </c>
      <c r="C1888" s="19">
        <v>4443.1100213497057</v>
      </c>
      <c r="D1888" s="19">
        <v>6636.1096209652233</v>
      </c>
      <c r="E1888" s="19">
        <v>6147.107286893709</v>
      </c>
      <c r="F1888" s="19">
        <v>6532.818424564357</v>
      </c>
      <c r="G1888" s="19">
        <v>6546.7665139951887</v>
      </c>
      <c r="H1888" s="19">
        <v>6578.4557790679219</v>
      </c>
      <c r="I1888" s="19">
        <v>5803.8431370376247</v>
      </c>
      <c r="J1888" s="19">
        <v>5041.1415114929459</v>
      </c>
      <c r="K1888" s="19">
        <v>4704.0197372604825</v>
      </c>
      <c r="L1888" s="19">
        <v>4227.2914715578199</v>
      </c>
      <c r="M1888" s="19">
        <v>4351.1350542688788</v>
      </c>
      <c r="N1888" s="19">
        <v>3557.6374812575932</v>
      </c>
      <c r="O1888" s="19">
        <v>3350.6632374616811</v>
      </c>
      <c r="P1888" s="19">
        <v>2804.3209384130441</v>
      </c>
      <c r="Q1888" s="19">
        <v>2462.5662045837862</v>
      </c>
      <c r="R1888" s="19">
        <v>2720.4869864357634</v>
      </c>
      <c r="S1888" s="1" t="s">
        <v>53</v>
      </c>
      <c r="T1888" s="1" t="s">
        <v>13</v>
      </c>
      <c r="U1888" t="str">
        <f>IFERROR(VLOOKUP(JRC_IDEES_powergen[[#This Row],[Headers]],sections[#All],1,FALSE),U1887)</f>
        <v>Total gross distributed heat production (GWh)</v>
      </c>
      <c r="V1888" t="str">
        <f>IFERROR(VLOOKUP(JRC_IDEES_powergen[[#This Row],[Headers]],ec[#All],3,FALSE),"")</f>
        <v>4100</v>
      </c>
      <c r="W1888" t="str">
        <f>VLOOKUP(MID(JRC_IDEES_powergen[[#This Row],[Source.Name]],25,2),Table5[#All],3,FALSE)</f>
        <v>Slovakia</v>
      </c>
    </row>
    <row r="1889" spans="2:23" x14ac:dyDescent="0.25">
      <c r="B1889" t="str">
        <f t="shared" si="29"/>
        <v>Total gross distributed heat production (GWh) - 4200</v>
      </c>
      <c r="C1889" s="19">
        <v>0</v>
      </c>
      <c r="D1889" s="19">
        <v>0</v>
      </c>
      <c r="E1889" s="19">
        <v>0.93362975104650525</v>
      </c>
      <c r="F1889" s="19">
        <v>0</v>
      </c>
      <c r="G1889" s="19">
        <v>0</v>
      </c>
      <c r="H1889" s="19">
        <v>22.203952439943876</v>
      </c>
      <c r="I1889" s="19">
        <v>5.8391717484984129</v>
      </c>
      <c r="J1889" s="19">
        <v>1.918965641351412</v>
      </c>
      <c r="K1889" s="19">
        <v>5.7467366054624289</v>
      </c>
      <c r="L1889" s="19">
        <v>1.918782576478621</v>
      </c>
      <c r="M1889" s="19">
        <v>6.9290408868912765</v>
      </c>
      <c r="N1889" s="19">
        <v>10.869490095237532</v>
      </c>
      <c r="O1889" s="19">
        <v>0</v>
      </c>
      <c r="P1889" s="19">
        <v>0</v>
      </c>
      <c r="Q1889" s="19">
        <v>0</v>
      </c>
      <c r="R1889" s="19">
        <v>0</v>
      </c>
      <c r="S1889" s="1" t="s">
        <v>53</v>
      </c>
      <c r="T1889" s="1" t="s">
        <v>14</v>
      </c>
      <c r="U1889" t="str">
        <f>IFERROR(VLOOKUP(JRC_IDEES_powergen[[#This Row],[Headers]],sections[#All],1,FALSE),U1888)</f>
        <v>Total gross distributed heat production (GWh)</v>
      </c>
      <c r="V1889" t="str">
        <f>IFERROR(VLOOKUP(JRC_IDEES_powergen[[#This Row],[Headers]],ec[#All],3,FALSE),"")</f>
        <v>5542</v>
      </c>
      <c r="W1889" t="str">
        <f>VLOOKUP(MID(JRC_IDEES_powergen[[#This Row],[Source.Name]],25,2),Table5[#All],3,FALSE)</f>
        <v>Slovakia</v>
      </c>
    </row>
    <row r="1890" spans="2:23" x14ac:dyDescent="0.25">
      <c r="B1890" t="str">
        <f t="shared" si="29"/>
        <v>Total gross distributed heat production (GWh) - 0</v>
      </c>
      <c r="C1890" s="19">
        <v>11.57264531444522</v>
      </c>
      <c r="D1890" s="19">
        <v>21.66113397065811</v>
      </c>
      <c r="E1890" s="19">
        <v>19.013097016734513</v>
      </c>
      <c r="F1890" s="19">
        <v>6.6865899156381783</v>
      </c>
      <c r="G1890" s="19">
        <v>10.043672478586414</v>
      </c>
      <c r="H1890" s="19">
        <v>6.7986433029805875</v>
      </c>
      <c r="I1890" s="19">
        <v>9.3552147859777541</v>
      </c>
      <c r="J1890" s="19">
        <v>7.5376031482277739</v>
      </c>
      <c r="K1890" s="19">
        <v>5.0557561273373377</v>
      </c>
      <c r="L1890" s="19">
        <v>4.2163271876094788</v>
      </c>
      <c r="M1890" s="19">
        <v>5.2424706719797376</v>
      </c>
      <c r="N1890" s="19">
        <v>5.9119167590199266</v>
      </c>
      <c r="O1890" s="19">
        <v>4.1546878345360412</v>
      </c>
      <c r="P1890" s="19">
        <v>4.2353392267994812</v>
      </c>
      <c r="Q1890" s="19">
        <v>5.0439301457395356</v>
      </c>
      <c r="R1890" s="19">
        <v>6.8755788729509382</v>
      </c>
      <c r="S1890" s="1" t="s">
        <v>53</v>
      </c>
      <c r="T1890" s="1" t="s">
        <v>15</v>
      </c>
      <c r="U1890" t="str">
        <f>IFERROR(VLOOKUP(JRC_IDEES_powergen[[#This Row],[Headers]],sections[#All],1,FALSE),U1889)</f>
        <v>Total gross distributed heat production (GWh)</v>
      </c>
      <c r="V1890" t="str">
        <f>IFERROR(VLOOKUP(JRC_IDEES_powergen[[#This Row],[Headers]],ec[#All],3,FALSE),"")</f>
        <v>4200</v>
      </c>
      <c r="W1890" t="str">
        <f>VLOOKUP(MID(JRC_IDEES_powergen[[#This Row],[Source.Name]],25,2),Table5[#All],3,FALSE)</f>
        <v>Slovakia</v>
      </c>
    </row>
    <row r="1891" spans="2:23" x14ac:dyDescent="0.25">
      <c r="B1891" t="str">
        <f t="shared" si="29"/>
        <v>Total gross distributed heat production (GWh) - 5541</v>
      </c>
      <c r="C1891" s="19">
        <v>0</v>
      </c>
      <c r="D1891" s="19">
        <v>102.20448489233962</v>
      </c>
      <c r="E1891" s="19">
        <v>166.57009018080436</v>
      </c>
      <c r="F1891" s="19">
        <v>82.130272874270119</v>
      </c>
      <c r="G1891" s="19">
        <v>285.47319314844043</v>
      </c>
      <c r="H1891" s="19">
        <v>423.87602470431943</v>
      </c>
      <c r="I1891" s="19">
        <v>331.8915161692039</v>
      </c>
      <c r="J1891" s="19">
        <v>253.01840430606501</v>
      </c>
      <c r="K1891" s="19">
        <v>293.74348654291697</v>
      </c>
      <c r="L1891" s="19">
        <v>354.12469711292795</v>
      </c>
      <c r="M1891" s="19">
        <v>583.03708060620806</v>
      </c>
      <c r="N1891" s="19">
        <v>590.49807651835158</v>
      </c>
      <c r="O1891" s="19">
        <v>639.88145618856151</v>
      </c>
      <c r="P1891" s="19">
        <v>641.91245224469208</v>
      </c>
      <c r="Q1891" s="19">
        <v>473.2126748185085</v>
      </c>
      <c r="R1891" s="19">
        <v>525.54965503983158</v>
      </c>
      <c r="S1891" s="1" t="s">
        <v>53</v>
      </c>
      <c r="T1891" s="1" t="s">
        <v>16</v>
      </c>
      <c r="U1891" t="str">
        <f>IFERROR(VLOOKUP(JRC_IDEES_powergen[[#This Row],[Headers]],sections[#All],1,FALSE),U1890)</f>
        <v>Total gross distributed heat production (GWh)</v>
      </c>
      <c r="V1891">
        <f>IFERROR(VLOOKUP(JRC_IDEES_powergen[[#This Row],[Headers]],ec[#All],3,FALSE),"")</f>
        <v>0</v>
      </c>
      <c r="W1891" t="str">
        <f>VLOOKUP(MID(JRC_IDEES_powergen[[#This Row],[Source.Name]],25,2),Table5[#All],3,FALSE)</f>
        <v>Slovakia</v>
      </c>
    </row>
    <row r="1892" spans="2:23" x14ac:dyDescent="0.25">
      <c r="B1892" t="str">
        <f t="shared" si="29"/>
        <v>Total gross distributed heat production (GWh) - 55431</v>
      </c>
      <c r="C1892" s="19">
        <v>0</v>
      </c>
      <c r="D1892" s="19">
        <v>39.987578728698246</v>
      </c>
      <c r="E1892" s="19">
        <v>148.14265463204097</v>
      </c>
      <c r="F1892" s="19">
        <v>58.10873658323252</v>
      </c>
      <c r="G1892" s="19">
        <v>262.4533014269266</v>
      </c>
      <c r="H1892" s="19">
        <v>402.67434870083059</v>
      </c>
      <c r="I1892" s="19">
        <v>308.29525037293268</v>
      </c>
      <c r="J1892" s="19">
        <v>236.96620159798513</v>
      </c>
      <c r="K1892" s="19">
        <v>266.06045882623772</v>
      </c>
      <c r="L1892" s="19">
        <v>346.13506931704416</v>
      </c>
      <c r="M1892" s="19">
        <v>568.70111796994865</v>
      </c>
      <c r="N1892" s="19">
        <v>577.86605189154932</v>
      </c>
      <c r="O1892" s="19">
        <v>629.10993066989067</v>
      </c>
      <c r="P1892" s="19">
        <v>632.09271843545787</v>
      </c>
      <c r="Q1892" s="19">
        <v>473.2126748185085</v>
      </c>
      <c r="R1892" s="19">
        <v>525.54965503983158</v>
      </c>
      <c r="S1892" s="1" t="s">
        <v>53</v>
      </c>
      <c r="T1892" s="1" t="s">
        <v>17</v>
      </c>
      <c r="U1892" t="str">
        <f>IFERROR(VLOOKUP(JRC_IDEES_powergen[[#This Row],[Headers]],sections[#All],1,FALSE),U1891)</f>
        <v>Total gross distributed heat production (GWh)</v>
      </c>
      <c r="V1892" t="str">
        <f>IFERROR(VLOOKUP(JRC_IDEES_powergen[[#This Row],[Headers]],ec[#All],3,FALSE),"")</f>
        <v>5541</v>
      </c>
      <c r="W1892" t="str">
        <f>VLOOKUP(MID(JRC_IDEES_powergen[[#This Row],[Source.Name]],25,2),Table5[#All],3,FALSE)</f>
        <v>Slovakia</v>
      </c>
    </row>
    <row r="1893" spans="2:23" x14ac:dyDescent="0.25">
      <c r="B1893" t="str">
        <f t="shared" si="29"/>
        <v>Total gross distributed heat production (GWh) - 5545</v>
      </c>
      <c r="C1893" s="19">
        <v>0</v>
      </c>
      <c r="D1893" s="19">
        <v>62.216906163641369</v>
      </c>
      <c r="E1893" s="19">
        <v>18.42743554876337</v>
      </c>
      <c r="F1893" s="19">
        <v>24.021536291037595</v>
      </c>
      <c r="G1893" s="19">
        <v>23.019891721513837</v>
      </c>
      <c r="H1893" s="19">
        <v>21.201676003488846</v>
      </c>
      <c r="I1893" s="19">
        <v>23.596265796271219</v>
      </c>
      <c r="J1893" s="19">
        <v>16.052202708079879</v>
      </c>
      <c r="K1893" s="19">
        <v>27.683027716679273</v>
      </c>
      <c r="L1893" s="19">
        <v>7.9896277958838056</v>
      </c>
      <c r="M1893" s="19">
        <v>14.335962636259369</v>
      </c>
      <c r="N1893" s="19">
        <v>12.6320246268023</v>
      </c>
      <c r="O1893" s="19">
        <v>10.77152551867081</v>
      </c>
      <c r="P1893" s="19">
        <v>9.8197338092342239</v>
      </c>
      <c r="Q1893" s="19">
        <v>0</v>
      </c>
      <c r="R1893" s="19">
        <v>0</v>
      </c>
      <c r="S1893" s="1" t="s">
        <v>53</v>
      </c>
      <c r="T1893" s="1" t="s">
        <v>18</v>
      </c>
      <c r="U1893" t="str">
        <f>IFERROR(VLOOKUP(JRC_IDEES_powergen[[#This Row],[Headers]],sections[#All],1,FALSE),U1892)</f>
        <v>Total gross distributed heat production (GWh)</v>
      </c>
      <c r="V1893" t="str">
        <f>IFERROR(VLOOKUP(JRC_IDEES_powergen[[#This Row],[Headers]],ec[#All],3,FALSE),"")</f>
        <v>55431</v>
      </c>
      <c r="W1893" t="str">
        <f>VLOOKUP(MID(JRC_IDEES_powergen[[#This Row],[Source.Name]],25,2),Table5[#All],3,FALSE)</f>
        <v>Slovakia</v>
      </c>
    </row>
    <row r="1894" spans="2:23" x14ac:dyDescent="0.25">
      <c r="B1894" t="str">
        <f t="shared" si="29"/>
        <v>Total gross distributed heat production (GWh) - 0</v>
      </c>
      <c r="C1894" s="19">
        <v>0</v>
      </c>
      <c r="D1894" s="19">
        <v>0</v>
      </c>
      <c r="E1894" s="19">
        <v>0</v>
      </c>
      <c r="F1894" s="19">
        <v>0</v>
      </c>
      <c r="G1894" s="19">
        <v>0</v>
      </c>
      <c r="H1894" s="19">
        <v>0</v>
      </c>
      <c r="I1894" s="19">
        <v>0</v>
      </c>
      <c r="J1894" s="19">
        <v>0</v>
      </c>
      <c r="K1894" s="19">
        <v>0</v>
      </c>
      <c r="L1894" s="19">
        <v>0</v>
      </c>
      <c r="M1894" s="19">
        <v>0</v>
      </c>
      <c r="N1894" s="19">
        <v>0</v>
      </c>
      <c r="O1894" s="19">
        <v>0</v>
      </c>
      <c r="P1894" s="19">
        <v>0</v>
      </c>
      <c r="Q1894" s="19">
        <v>0</v>
      </c>
      <c r="R1894" s="19">
        <v>0</v>
      </c>
      <c r="S1894" s="1" t="s">
        <v>53</v>
      </c>
      <c r="T1894" s="1" t="s">
        <v>19</v>
      </c>
      <c r="U1894" t="str">
        <f>IFERROR(VLOOKUP(JRC_IDEES_powergen[[#This Row],[Headers]],sections[#All],1,FALSE),U1893)</f>
        <v>Total gross distributed heat production (GWh)</v>
      </c>
      <c r="V1894" t="str">
        <f>IFERROR(VLOOKUP(JRC_IDEES_powergen[[#This Row],[Headers]],ec[#All],3,FALSE),"")</f>
        <v>5545</v>
      </c>
      <c r="W1894" t="str">
        <f>VLOOKUP(MID(JRC_IDEES_powergen[[#This Row],[Source.Name]],25,2),Table5[#All],3,FALSE)</f>
        <v>Slovakia</v>
      </c>
    </row>
    <row r="1895" spans="2:23" x14ac:dyDescent="0.25">
      <c r="B1895" t="str">
        <f t="shared" si="29"/>
        <v>Total gross distributed heat production (GWh) - 7100</v>
      </c>
      <c r="C1895" s="19">
        <v>784.01149763857177</v>
      </c>
      <c r="D1895" s="19">
        <v>76.677068201458241</v>
      </c>
      <c r="E1895" s="19">
        <v>199.83989435700408</v>
      </c>
      <c r="F1895" s="19">
        <v>42.714747409290759</v>
      </c>
      <c r="G1895" s="19">
        <v>59.589480566136174</v>
      </c>
      <c r="H1895" s="19">
        <v>138.02279206597836</v>
      </c>
      <c r="I1895" s="19">
        <v>29.758476092307685</v>
      </c>
      <c r="J1895" s="19">
        <v>76.325191079425394</v>
      </c>
      <c r="K1895" s="19">
        <v>88.212171482963043</v>
      </c>
      <c r="L1895" s="19">
        <v>58.2381748344065</v>
      </c>
      <c r="M1895" s="19">
        <v>27.800549963066324</v>
      </c>
      <c r="N1895" s="19">
        <v>44.60283591526661</v>
      </c>
      <c r="O1895" s="19">
        <v>44.721377912732905</v>
      </c>
      <c r="P1895" s="19">
        <v>48.039583015915085</v>
      </c>
      <c r="Q1895" s="19">
        <v>8.8658934851344267</v>
      </c>
      <c r="R1895" s="19">
        <v>6.5952104971456951</v>
      </c>
      <c r="S1895" s="1" t="s">
        <v>53</v>
      </c>
      <c r="T1895" s="1" t="s">
        <v>20</v>
      </c>
      <c r="U1895" t="str">
        <f>IFERROR(VLOOKUP(JRC_IDEES_powergen[[#This Row],[Headers]],sections[#All],1,FALSE),U1894)</f>
        <v>Total gross distributed heat production (GWh)</v>
      </c>
      <c r="V1895">
        <f>IFERROR(VLOOKUP(JRC_IDEES_powergen[[#This Row],[Headers]],ec[#All],3,FALSE),"")</f>
        <v>0</v>
      </c>
      <c r="W1895" t="str">
        <f>VLOOKUP(MID(JRC_IDEES_powergen[[#This Row],[Source.Name]],25,2),Table5[#All],3,FALSE)</f>
        <v>Slovakia</v>
      </c>
    </row>
    <row r="1896" spans="2:23" x14ac:dyDescent="0.25">
      <c r="B1896" t="str">
        <f t="shared" si="29"/>
        <v>Total gross distributed heat production (GWh) - 55432</v>
      </c>
      <c r="C1896" s="19">
        <v>784.01149763857177</v>
      </c>
      <c r="D1896" s="19">
        <v>14.229832668744562</v>
      </c>
      <c r="E1896" s="19">
        <v>180.79378849128219</v>
      </c>
      <c r="F1896" s="19">
        <v>17.547500689529013</v>
      </c>
      <c r="G1896" s="19">
        <v>36.454893268586126</v>
      </c>
      <c r="H1896" s="19">
        <v>116.11931467745806</v>
      </c>
      <c r="I1896" s="19">
        <v>5.1308152433452285</v>
      </c>
      <c r="J1896" s="19">
        <v>60.042657675677766</v>
      </c>
      <c r="K1896" s="19">
        <v>61.10555877657611</v>
      </c>
      <c r="L1896" s="19">
        <v>50.876043117500778</v>
      </c>
      <c r="M1896" s="19">
        <v>14.139215412771572</v>
      </c>
      <c r="N1896" s="19">
        <v>25.080616037481239</v>
      </c>
      <c r="O1896" s="19">
        <v>26.374145948534789</v>
      </c>
      <c r="P1896" s="19">
        <v>25.012047958489475</v>
      </c>
      <c r="Q1896" s="19">
        <v>7.3235384954142067</v>
      </c>
      <c r="R1896" s="19">
        <v>0.44355185864586993</v>
      </c>
      <c r="S1896" s="1" t="s">
        <v>53</v>
      </c>
      <c r="T1896" s="1" t="s">
        <v>21</v>
      </c>
      <c r="U1896" t="str">
        <f>IFERROR(VLOOKUP(JRC_IDEES_powergen[[#This Row],[Headers]],sections[#All],1,FALSE),U1895)</f>
        <v>Total gross distributed heat production (GWh)</v>
      </c>
      <c r="V1896" t="str">
        <f>IFERROR(VLOOKUP(JRC_IDEES_powergen[[#This Row],[Headers]],ec[#All],3,FALSE),"")</f>
        <v>7100</v>
      </c>
      <c r="W1896" t="str">
        <f>VLOOKUP(MID(JRC_IDEES_powergen[[#This Row],[Source.Name]],25,2),Table5[#All],3,FALSE)</f>
        <v>Slovakia</v>
      </c>
    </row>
    <row r="1897" spans="2:23" x14ac:dyDescent="0.25">
      <c r="B1897" t="str">
        <f t="shared" si="29"/>
        <v>Total gross distributed heat production (GWh) - 5532</v>
      </c>
      <c r="C1897" s="19">
        <v>0</v>
      </c>
      <c r="D1897" s="19">
        <v>62.447235532713677</v>
      </c>
      <c r="E1897" s="19">
        <v>19.046105865721898</v>
      </c>
      <c r="F1897" s="19">
        <v>25.167246719761746</v>
      </c>
      <c r="G1897" s="19">
        <v>23.134587297550048</v>
      </c>
      <c r="H1897" s="19">
        <v>21.903477388520301</v>
      </c>
      <c r="I1897" s="19">
        <v>24.627660848962456</v>
      </c>
      <c r="J1897" s="19">
        <v>16.282533403747621</v>
      </c>
      <c r="K1897" s="19">
        <v>27.106612706386937</v>
      </c>
      <c r="L1897" s="19">
        <v>7.3621317169057194</v>
      </c>
      <c r="M1897" s="19">
        <v>13.661334550294754</v>
      </c>
      <c r="N1897" s="19">
        <v>19.522219877785375</v>
      </c>
      <c r="O1897" s="19">
        <v>18.347231964198116</v>
      </c>
      <c r="P1897" s="19">
        <v>23.027535057425606</v>
      </c>
      <c r="Q1897" s="19">
        <v>1.5423549897202202</v>
      </c>
      <c r="R1897" s="19">
        <v>6.1516586384998249</v>
      </c>
      <c r="S1897" s="1" t="s">
        <v>53</v>
      </c>
      <c r="T1897" s="1" t="s">
        <v>22</v>
      </c>
      <c r="U1897" t="str">
        <f>IFERROR(VLOOKUP(JRC_IDEES_powergen[[#This Row],[Headers]],sections[#All],1,FALSE),U1896)</f>
        <v>Total gross distributed heat production (GWh)</v>
      </c>
      <c r="V1897" t="str">
        <f>IFERROR(VLOOKUP(JRC_IDEES_powergen[[#This Row],[Headers]],ec[#All],3,FALSE),"")</f>
        <v>55432</v>
      </c>
      <c r="W1897" t="str">
        <f>VLOOKUP(MID(JRC_IDEES_powergen[[#This Row],[Source.Name]],25,2),Table5[#All],3,FALSE)</f>
        <v>Slovakia</v>
      </c>
    </row>
    <row r="1898" spans="2:23" x14ac:dyDescent="0.25">
      <c r="B1898" t="str">
        <f t="shared" si="29"/>
        <v>Total gross distributed heat production (GWh) - 5550</v>
      </c>
      <c r="C1898" s="19">
        <v>0</v>
      </c>
      <c r="D1898" s="19">
        <v>0</v>
      </c>
      <c r="E1898" s="19">
        <v>0</v>
      </c>
      <c r="F1898" s="19">
        <v>0</v>
      </c>
      <c r="G1898" s="19">
        <v>0</v>
      </c>
      <c r="H1898" s="19">
        <v>0.27568987727706934</v>
      </c>
      <c r="I1898" s="19">
        <v>0</v>
      </c>
      <c r="J1898" s="19">
        <v>0</v>
      </c>
      <c r="K1898" s="19">
        <v>0</v>
      </c>
      <c r="L1898" s="19">
        <v>0</v>
      </c>
      <c r="M1898" s="19">
        <v>0.26855358347052138</v>
      </c>
      <c r="N1898" s="19">
        <v>0.54166231394128017</v>
      </c>
      <c r="O1898" s="19">
        <v>0.54321119070147239</v>
      </c>
      <c r="P1898" s="19">
        <v>0.27015107131814259</v>
      </c>
      <c r="Q1898" s="19">
        <v>0.27324603368257888</v>
      </c>
      <c r="R1898" s="19">
        <v>0.27137503612559627</v>
      </c>
      <c r="S1898" s="1" t="s">
        <v>53</v>
      </c>
      <c r="T1898" s="1" t="s">
        <v>23</v>
      </c>
      <c r="U1898" t="str">
        <f>IFERROR(VLOOKUP(JRC_IDEES_powergen[[#This Row],[Headers]],sections[#All],1,FALSE),U1897)</f>
        <v>Total gross distributed heat production (GWh)</v>
      </c>
      <c r="V1898" t="str">
        <f>IFERROR(VLOOKUP(JRC_IDEES_powergen[[#This Row],[Headers]],ec[#All],3,FALSE),"")</f>
        <v>5532</v>
      </c>
      <c r="W1898" t="str">
        <f>VLOOKUP(MID(JRC_IDEES_powergen[[#This Row],[Source.Name]],25,2),Table5[#All],3,FALSE)</f>
        <v>Slovakia</v>
      </c>
    </row>
    <row r="1899" spans="2:23" x14ac:dyDescent="0.25">
      <c r="B1899" t="str">
        <f t="shared" si="29"/>
        <v>Total gross distributed heat production (GWh) - 99998</v>
      </c>
      <c r="C1899" s="19">
        <v>0</v>
      </c>
      <c r="D1899" s="19">
        <v>45.97487066484566</v>
      </c>
      <c r="E1899" s="19">
        <v>41.924971357616087</v>
      </c>
      <c r="F1899" s="19">
        <v>38.082142379548444</v>
      </c>
      <c r="G1899" s="19">
        <v>39.312974474715013</v>
      </c>
      <c r="H1899" s="19">
        <v>38.395656298061802</v>
      </c>
      <c r="I1899" s="19">
        <v>45.098601782121428</v>
      </c>
      <c r="J1899" s="19">
        <v>53.077063176692221</v>
      </c>
      <c r="K1899" s="19">
        <v>40.034210529876454</v>
      </c>
      <c r="L1899" s="19">
        <v>39.758757962092915</v>
      </c>
      <c r="M1899" s="19">
        <v>38.707114559168467</v>
      </c>
      <c r="N1899" s="19">
        <v>28.709146879096135</v>
      </c>
      <c r="O1899" s="19">
        <v>26.374145948534796</v>
      </c>
      <c r="P1899" s="19">
        <v>27.515822780831176</v>
      </c>
      <c r="Q1899" s="19">
        <v>33.71785643669962</v>
      </c>
      <c r="R1899" s="19">
        <v>33.373148310760207</v>
      </c>
      <c r="S1899" s="1" t="s">
        <v>53</v>
      </c>
      <c r="T1899" s="1" t="s">
        <v>24</v>
      </c>
      <c r="U1899" t="str">
        <f>IFERROR(VLOOKUP(JRC_IDEES_powergen[[#This Row],[Headers]],sections[#All],1,FALSE),U1898)</f>
        <v>Total gross distributed heat production (GWh)</v>
      </c>
      <c r="V1899" t="str">
        <f>IFERROR(VLOOKUP(JRC_IDEES_powergen[[#This Row],[Headers]],ec[#All],3,FALSE),"")</f>
        <v>5550</v>
      </c>
      <c r="W1899" t="str">
        <f>VLOOKUP(MID(JRC_IDEES_powergen[[#This Row],[Source.Name]],25,2),Table5[#All],3,FALSE)</f>
        <v>Slovakia</v>
      </c>
    </row>
    <row r="1900" spans="2:23" x14ac:dyDescent="0.25">
      <c r="B1900" t="str">
        <f t="shared" si="29"/>
        <v>Total gross distributed heat production (GWh) - 99999</v>
      </c>
      <c r="C1900" s="19">
        <v>0</v>
      </c>
      <c r="D1900" s="19">
        <v>3.6295950524878156</v>
      </c>
      <c r="E1900" s="19">
        <v>2.2662146679792476</v>
      </c>
      <c r="F1900" s="19">
        <v>2.3080086290635422</v>
      </c>
      <c r="G1900" s="19">
        <v>2.3125279102773537</v>
      </c>
      <c r="H1900" s="19">
        <v>1.6541392636624161</v>
      </c>
      <c r="I1900" s="19">
        <v>1.7189917544854034</v>
      </c>
      <c r="J1900" s="19">
        <v>1.7274802175080377</v>
      </c>
      <c r="K1900" s="19">
        <v>1.7292450308770084</v>
      </c>
      <c r="L1900" s="19">
        <v>1.7294015591525034</v>
      </c>
      <c r="M1900" s="19">
        <v>1.6113215008231281</v>
      </c>
      <c r="N1900" s="19">
        <v>2.2967317503276909</v>
      </c>
      <c r="O1900" s="19">
        <v>2.2934039955247645</v>
      </c>
      <c r="P1900" s="19">
        <v>2.2929852317359316</v>
      </c>
      <c r="Q1900" s="19">
        <v>2.919418149345447</v>
      </c>
      <c r="R1900" s="19">
        <v>1.6282502167535775</v>
      </c>
      <c r="S1900" s="1" t="s">
        <v>53</v>
      </c>
      <c r="T1900" s="1" t="s">
        <v>25</v>
      </c>
      <c r="U1900" t="str">
        <f>IFERROR(VLOOKUP(JRC_IDEES_powergen[[#This Row],[Headers]],sections[#All],1,FALSE),U1899)</f>
        <v>Total gross distributed heat production (GWh)</v>
      </c>
      <c r="V1900" t="str">
        <f>IFERROR(VLOOKUP(JRC_IDEES_powergen[[#This Row],[Headers]],ec[#All],3,FALSE),"")</f>
        <v>99998</v>
      </c>
      <c r="W1900" t="str">
        <f>VLOOKUP(MID(JRC_IDEES_powergen[[#This Row],[Source.Name]],25,2),Table5[#All],3,FALSE)</f>
        <v>Slovakia</v>
      </c>
    </row>
    <row r="1901" spans="2:23" x14ac:dyDescent="0.25">
      <c r="B1901" t="str">
        <f t="shared" si="29"/>
        <v/>
      </c>
      <c r="C1901" s="19">
        <v>0</v>
      </c>
      <c r="D1901" s="19">
        <v>0.97574833531749605</v>
      </c>
      <c r="E1901" s="19">
        <v>0.97554578826640703</v>
      </c>
      <c r="F1901" s="19">
        <v>0.98217573047557449</v>
      </c>
      <c r="G1901" s="19">
        <v>0.98324330783245206</v>
      </c>
      <c r="H1901" s="19">
        <v>1.6408279887121833</v>
      </c>
      <c r="I1901" s="19">
        <v>1.9992183490393021</v>
      </c>
      <c r="J1901" s="19">
        <v>1.9630244451772221</v>
      </c>
      <c r="K1901" s="19">
        <v>1.96502989319877</v>
      </c>
      <c r="L1901" s="19">
        <v>1.9652077643130343</v>
      </c>
      <c r="M1901" s="19">
        <v>1.6658175997828275</v>
      </c>
      <c r="N1901" s="19">
        <v>1.6799452162244572</v>
      </c>
      <c r="O1901" s="19">
        <v>15.769134160462828</v>
      </c>
      <c r="P1901" s="19">
        <v>9.7374751796411179</v>
      </c>
      <c r="Q1901" s="19">
        <v>12.847750080427682</v>
      </c>
      <c r="R1901" s="19">
        <v>12.658780393736633</v>
      </c>
      <c r="S1901" s="1" t="s">
        <v>53</v>
      </c>
      <c r="T1901" s="1" t="s">
        <v>26</v>
      </c>
      <c r="U1901" t="str">
        <f>IFERROR(VLOOKUP(JRC_IDEES_powergen[[#This Row],[Headers]],sections[#All],1,FALSE),U1900)</f>
        <v>Total gross distributed heat production (GWh)</v>
      </c>
      <c r="V1901" t="str">
        <f>IFERROR(VLOOKUP(JRC_IDEES_powergen[[#This Row],[Headers]],ec[#All],3,FALSE),"")</f>
        <v>99999</v>
      </c>
      <c r="W1901" t="str">
        <f>VLOOKUP(MID(JRC_IDEES_powergen[[#This Row],[Source.Name]],25,2),Table5[#All],3,FALSE)</f>
        <v>Slovakia</v>
      </c>
    </row>
    <row r="1902" spans="2:23" x14ac:dyDescent="0.25">
      <c r="B1902" t="str">
        <f t="shared" si="29"/>
        <v/>
      </c>
      <c r="C1902" s="19"/>
      <c r="D1902" s="19"/>
      <c r="E1902" s="19"/>
      <c r="F1902" s="19"/>
      <c r="G1902" s="19"/>
      <c r="H1902" s="19"/>
      <c r="I1902" s="19"/>
      <c r="J1902" s="19"/>
      <c r="K1902" s="19"/>
      <c r="L1902" s="19"/>
      <c r="M1902" s="19"/>
      <c r="N1902" s="19"/>
      <c r="O1902" s="19"/>
      <c r="P1902" s="19"/>
      <c r="Q1902" s="19"/>
      <c r="R1902" s="19"/>
      <c r="S1902" s="1" t="s">
        <v>53</v>
      </c>
      <c r="T1902" s="1"/>
      <c r="U1902" t="str">
        <f>IFERROR(VLOOKUP(JRC_IDEES_powergen[[#This Row],[Headers]],sections[#All],1,FALSE),U1901)</f>
        <v>Total gross distributed heat production (GWh)</v>
      </c>
      <c r="V1902" t="str">
        <f>IFERROR(VLOOKUP(JRC_IDEES_powergen[[#This Row],[Headers]],ec[#All],3,FALSE),"")</f>
        <v/>
      </c>
      <c r="W1902" t="str">
        <f>VLOOKUP(MID(JRC_IDEES_powergen[[#This Row],[Source.Name]],25,2),Table5[#All],3,FALSE)</f>
        <v>Slovakia</v>
      </c>
    </row>
    <row r="1903" spans="2:23" x14ac:dyDescent="0.25">
      <c r="B1903" t="str">
        <f t="shared" si="29"/>
        <v>Transformation input (ktoe) - 0</v>
      </c>
      <c r="C1903" s="19">
        <v>674.04332267421864</v>
      </c>
      <c r="D1903" s="19">
        <v>665.84963000000016</v>
      </c>
      <c r="E1903" s="19">
        <v>641.73417000000006</v>
      </c>
      <c r="F1903" s="19">
        <v>678.14998000000003</v>
      </c>
      <c r="G1903" s="19">
        <v>748.77458999999999</v>
      </c>
      <c r="H1903" s="19">
        <v>718.06657806116982</v>
      </c>
      <c r="I1903" s="19">
        <v>627.46638000000007</v>
      </c>
      <c r="J1903" s="19">
        <v>533.75120000000015</v>
      </c>
      <c r="K1903" s="19">
        <v>499.64538000000005</v>
      </c>
      <c r="L1903" s="19">
        <v>455.83401999999995</v>
      </c>
      <c r="M1903" s="19">
        <v>497.4895174198536</v>
      </c>
      <c r="N1903" s="19">
        <v>425.59648303477246</v>
      </c>
      <c r="O1903" s="19">
        <v>415.72886327818247</v>
      </c>
      <c r="P1903" s="19">
        <v>363.12251581313694</v>
      </c>
      <c r="Q1903" s="19">
        <v>294.21494534020968</v>
      </c>
      <c r="R1903" s="19">
        <v>326.26352260134013</v>
      </c>
      <c r="S1903" s="1" t="s">
        <v>53</v>
      </c>
      <c r="T1903" s="1" t="s">
        <v>27</v>
      </c>
      <c r="U1903" t="str">
        <f>IFERROR(VLOOKUP(JRC_IDEES_powergen[[#This Row],[Headers]],sections[#All],1,FALSE),U1902)</f>
        <v>Transformation input (ktoe)</v>
      </c>
      <c r="V1903" t="str">
        <f>IFERROR(VLOOKUP(JRC_IDEES_powergen[[#This Row],[Headers]],ec[#All],3,FALSE),"")</f>
        <v/>
      </c>
      <c r="W1903" t="str">
        <f>VLOOKUP(MID(JRC_IDEES_powergen[[#This Row],[Source.Name]],25,2),Table5[#All],3,FALSE)</f>
        <v>Slovakia</v>
      </c>
    </row>
    <row r="1904" spans="2:23" x14ac:dyDescent="0.25">
      <c r="B1904" t="str">
        <f t="shared" si="29"/>
        <v>Transformation input (ktoe) - 2100</v>
      </c>
      <c r="C1904" s="19">
        <v>674.04332267421864</v>
      </c>
      <c r="D1904" s="19">
        <v>657.94963000000007</v>
      </c>
      <c r="E1904" s="19">
        <v>633.93416999999999</v>
      </c>
      <c r="F1904" s="19">
        <v>671.34997999999996</v>
      </c>
      <c r="G1904" s="19">
        <v>741.67458999999997</v>
      </c>
      <c r="H1904" s="19">
        <v>711.09227787964687</v>
      </c>
      <c r="I1904" s="19">
        <v>619.26638000000003</v>
      </c>
      <c r="J1904" s="19">
        <v>524.56658000000004</v>
      </c>
      <c r="K1904" s="19">
        <v>492.42584000000005</v>
      </c>
      <c r="L1904" s="19">
        <v>448.63401999999996</v>
      </c>
      <c r="M1904" s="19">
        <v>490.56298641765619</v>
      </c>
      <c r="N1904" s="19">
        <v>420.31798871930482</v>
      </c>
      <c r="O1904" s="19">
        <v>409.51886638357951</v>
      </c>
      <c r="P1904" s="19">
        <v>357.19913973566833</v>
      </c>
      <c r="Q1904" s="19">
        <v>287.07345303104756</v>
      </c>
      <c r="R1904" s="19">
        <v>319.1697994715035</v>
      </c>
      <c r="S1904" s="1" t="s">
        <v>53</v>
      </c>
      <c r="T1904" s="1" t="s">
        <v>4</v>
      </c>
      <c r="U1904" t="str">
        <f>IFERROR(VLOOKUP(JRC_IDEES_powergen[[#This Row],[Headers]],sections[#All],1,FALSE),U1903)</f>
        <v>Transformation input (ktoe)</v>
      </c>
      <c r="V1904">
        <f>IFERROR(VLOOKUP(JRC_IDEES_powergen[[#This Row],[Headers]],ec[#All],3,FALSE),"")</f>
        <v>0</v>
      </c>
      <c r="W1904" t="str">
        <f>VLOOKUP(MID(JRC_IDEES_powergen[[#This Row],[Source.Name]],25,2),Table5[#All],3,FALSE)</f>
        <v>Slovakia</v>
      </c>
    </row>
    <row r="1905" spans="2:23" x14ac:dyDescent="0.25">
      <c r="B1905" t="str">
        <f t="shared" si="29"/>
        <v>Transformation input (ktoe) - 2200</v>
      </c>
      <c r="C1905" s="19">
        <v>2.0517442095713818</v>
      </c>
      <c r="D1905" s="19">
        <v>2.599930000000013</v>
      </c>
      <c r="E1905" s="19">
        <v>1.3999499999999898</v>
      </c>
      <c r="F1905" s="19">
        <v>5.7205899999999854</v>
      </c>
      <c r="G1905" s="19">
        <v>5.0001099999999994</v>
      </c>
      <c r="H1905" s="19">
        <v>2.0493109364313113</v>
      </c>
      <c r="I1905" s="19">
        <v>1.3801499999999578</v>
      </c>
      <c r="J1905" s="19">
        <v>1.9998800000000756</v>
      </c>
      <c r="K1905" s="19">
        <v>0.69983000000001994</v>
      </c>
      <c r="L1905" s="19">
        <v>0.69972999999993135</v>
      </c>
      <c r="M1905" s="19">
        <v>0.66879386863195123</v>
      </c>
      <c r="N1905" s="19">
        <v>0.67363692754440763</v>
      </c>
      <c r="O1905" s="19">
        <v>0.66881351851782256</v>
      </c>
      <c r="P1905" s="19">
        <v>0.67362170618719119</v>
      </c>
      <c r="Q1905" s="19">
        <v>0</v>
      </c>
      <c r="R1905" s="19">
        <v>0</v>
      </c>
      <c r="S1905" s="1" t="s">
        <v>53</v>
      </c>
      <c r="T1905" s="1" t="s">
        <v>5</v>
      </c>
      <c r="U1905" t="str">
        <f>IFERROR(VLOOKUP(JRC_IDEES_powergen[[#This Row],[Headers]],sections[#All],1,FALSE),U1904)</f>
        <v>Transformation input (ktoe)</v>
      </c>
      <c r="V1905" t="str">
        <f>IFERROR(VLOOKUP(JRC_IDEES_powergen[[#This Row],[Headers]],ec[#All],3,FALSE),"")</f>
        <v>2100</v>
      </c>
      <c r="W1905" t="str">
        <f>VLOOKUP(MID(JRC_IDEES_powergen[[#This Row],[Source.Name]],25,2),Table5[#All],3,FALSE)</f>
        <v>Slovakia</v>
      </c>
    </row>
    <row r="1906" spans="2:23" x14ac:dyDescent="0.25">
      <c r="B1906" t="str">
        <f t="shared" si="29"/>
        <v>Transformation input (ktoe) - 3210</v>
      </c>
      <c r="C1906" s="19">
        <v>18.847445976862467</v>
      </c>
      <c r="D1906" s="19">
        <v>14.397379999999998</v>
      </c>
      <c r="E1906" s="19">
        <v>8.2007899999999996</v>
      </c>
      <c r="F1906" s="19">
        <v>20.974209999999999</v>
      </c>
      <c r="G1906" s="19">
        <v>18.800689999999999</v>
      </c>
      <c r="H1906" s="19">
        <v>8.3164899231151619</v>
      </c>
      <c r="I1906" s="19">
        <v>5.7190599999999998</v>
      </c>
      <c r="J1906" s="19">
        <v>5.0989100000000001</v>
      </c>
      <c r="K1906" s="19">
        <v>6.39893</v>
      </c>
      <c r="L1906" s="19">
        <v>3.1992099999999999</v>
      </c>
      <c r="M1906" s="19">
        <v>3.2482718862549556</v>
      </c>
      <c r="N1906" s="19">
        <v>2.6463343904533665</v>
      </c>
      <c r="O1906" s="19">
        <v>2.6035398928431448</v>
      </c>
      <c r="P1906" s="19">
        <v>2.6222114647588883</v>
      </c>
      <c r="Q1906" s="19">
        <v>1.6240016546831746</v>
      </c>
      <c r="R1906" s="19">
        <v>1.6002953155850206</v>
      </c>
      <c r="S1906" s="1" t="s">
        <v>53</v>
      </c>
      <c r="T1906" s="1" t="s">
        <v>6</v>
      </c>
      <c r="U1906" t="str">
        <f>IFERROR(VLOOKUP(JRC_IDEES_powergen[[#This Row],[Headers]],sections[#All],1,FALSE),U1905)</f>
        <v>Transformation input (ktoe)</v>
      </c>
      <c r="V1906" t="str">
        <f>IFERROR(VLOOKUP(JRC_IDEES_powergen[[#This Row],[Headers]],ec[#All],3,FALSE),"")</f>
        <v>2200</v>
      </c>
      <c r="W1906" t="str">
        <f>VLOOKUP(MID(JRC_IDEES_powergen[[#This Row],[Source.Name]],25,2),Table5[#All],3,FALSE)</f>
        <v>Slovakia</v>
      </c>
    </row>
    <row r="1907" spans="2:23" x14ac:dyDescent="0.25">
      <c r="B1907" t="str">
        <f t="shared" si="29"/>
        <v>Transformation input (ktoe) - 3260</v>
      </c>
      <c r="C1907" s="19">
        <v>0</v>
      </c>
      <c r="D1907" s="19">
        <v>0</v>
      </c>
      <c r="E1907" s="19">
        <v>0</v>
      </c>
      <c r="F1907" s="19">
        <v>0</v>
      </c>
      <c r="G1907" s="19">
        <v>0</v>
      </c>
      <c r="H1907" s="19">
        <v>0</v>
      </c>
      <c r="I1907" s="19">
        <v>0</v>
      </c>
      <c r="J1907" s="19">
        <v>0</v>
      </c>
      <c r="K1907" s="19">
        <v>0</v>
      </c>
      <c r="L1907" s="19">
        <v>0</v>
      </c>
      <c r="M1907" s="19">
        <v>0</v>
      </c>
      <c r="N1907" s="19">
        <v>0</v>
      </c>
      <c r="O1907" s="19">
        <v>0</v>
      </c>
      <c r="P1907" s="19">
        <v>0</v>
      </c>
      <c r="Q1907" s="19">
        <v>0</v>
      </c>
      <c r="R1907" s="19">
        <v>0</v>
      </c>
      <c r="S1907" s="1" t="s">
        <v>53</v>
      </c>
      <c r="T1907" s="1" t="s">
        <v>7</v>
      </c>
      <c r="U1907" t="str">
        <f>IFERROR(VLOOKUP(JRC_IDEES_powergen[[#This Row],[Headers]],sections[#All],1,FALSE),U1906)</f>
        <v>Transformation input (ktoe)</v>
      </c>
      <c r="V1907" t="str">
        <f>IFERROR(VLOOKUP(JRC_IDEES_powergen[[#This Row],[Headers]],ec[#All],3,FALSE),"")</f>
        <v>3210</v>
      </c>
      <c r="W1907" t="str">
        <f>VLOOKUP(MID(JRC_IDEES_powergen[[#This Row],[Source.Name]],25,2),Table5[#All],3,FALSE)</f>
        <v>Slovakia</v>
      </c>
    </row>
    <row r="1908" spans="2:23" x14ac:dyDescent="0.25">
      <c r="B1908" t="str">
        <f t="shared" si="29"/>
        <v>Transformation input (ktoe) - 0</v>
      </c>
      <c r="C1908" s="19">
        <v>2.0540790532911006</v>
      </c>
      <c r="D1908" s="19">
        <v>0</v>
      </c>
      <c r="E1908" s="19">
        <v>0</v>
      </c>
      <c r="F1908" s="19">
        <v>0</v>
      </c>
      <c r="G1908" s="19">
        <v>0</v>
      </c>
      <c r="H1908" s="19">
        <v>0</v>
      </c>
      <c r="I1908" s="19">
        <v>0</v>
      </c>
      <c r="J1908" s="19">
        <v>0</v>
      </c>
      <c r="K1908" s="19">
        <v>0</v>
      </c>
      <c r="L1908" s="19">
        <v>0</v>
      </c>
      <c r="M1908" s="19">
        <v>0</v>
      </c>
      <c r="N1908" s="19">
        <v>0</v>
      </c>
      <c r="O1908" s="19">
        <v>0</v>
      </c>
      <c r="P1908" s="19">
        <v>0</v>
      </c>
      <c r="Q1908" s="19">
        <v>0</v>
      </c>
      <c r="R1908" s="19">
        <v>0</v>
      </c>
      <c r="S1908" s="1" t="s">
        <v>53</v>
      </c>
      <c r="T1908" s="1" t="s">
        <v>8</v>
      </c>
      <c r="U1908" t="str">
        <f>IFERROR(VLOOKUP(JRC_IDEES_powergen[[#This Row],[Headers]],sections[#All],1,FALSE),U1907)</f>
        <v>Transformation input (ktoe)</v>
      </c>
      <c r="V1908" t="str">
        <f>IFERROR(VLOOKUP(JRC_IDEES_powergen[[#This Row],[Headers]],ec[#All],3,FALSE),"")</f>
        <v>3260</v>
      </c>
      <c r="W1908" t="str">
        <f>VLOOKUP(MID(JRC_IDEES_powergen[[#This Row],[Source.Name]],25,2),Table5[#All],3,FALSE)</f>
        <v>Slovakia</v>
      </c>
    </row>
    <row r="1909" spans="2:23" x14ac:dyDescent="0.25">
      <c r="B1909" t="str">
        <f t="shared" si="29"/>
        <v>Transformation input (ktoe) - 3270A</v>
      </c>
      <c r="C1909" s="19">
        <v>71.654116319944407</v>
      </c>
      <c r="D1909" s="19">
        <v>2.8995500000000001</v>
      </c>
      <c r="E1909" s="19">
        <v>3.80003</v>
      </c>
      <c r="F1909" s="19">
        <v>6.6991100000000001</v>
      </c>
      <c r="G1909" s="19">
        <v>4.7956300000000001</v>
      </c>
      <c r="H1909" s="19">
        <v>1.9107742160111747</v>
      </c>
      <c r="I1909" s="19">
        <v>0.99890000000000001</v>
      </c>
      <c r="J1909" s="19">
        <v>0</v>
      </c>
      <c r="K1909" s="19">
        <v>0</v>
      </c>
      <c r="L1909" s="19">
        <v>0</v>
      </c>
      <c r="M1909" s="19">
        <v>0</v>
      </c>
      <c r="N1909" s="19">
        <v>0</v>
      </c>
      <c r="O1909" s="19">
        <v>0.95544440300506062</v>
      </c>
      <c r="P1909" s="19">
        <v>0</v>
      </c>
      <c r="Q1909" s="19">
        <v>0</v>
      </c>
      <c r="R1909" s="19">
        <v>0</v>
      </c>
      <c r="S1909" s="1" t="s">
        <v>53</v>
      </c>
      <c r="T1909" s="1" t="s">
        <v>9</v>
      </c>
      <c r="U1909" t="str">
        <f>IFERROR(VLOOKUP(JRC_IDEES_powergen[[#This Row],[Headers]],sections[#All],1,FALSE),U1908)</f>
        <v>Transformation input (ktoe)</v>
      </c>
      <c r="V1909">
        <f>IFERROR(VLOOKUP(JRC_IDEES_powergen[[#This Row],[Headers]],ec[#All],3,FALSE),"")</f>
        <v>0</v>
      </c>
      <c r="W1909" t="str">
        <f>VLOOKUP(MID(JRC_IDEES_powergen[[#This Row],[Source.Name]],25,2),Table5[#All],3,FALSE)</f>
        <v>Slovakia</v>
      </c>
    </row>
    <row r="1910" spans="2:23" x14ac:dyDescent="0.25">
      <c r="B1910" t="str">
        <f t="shared" si="29"/>
        <v>Transformation input (ktoe) - 3280</v>
      </c>
      <c r="C1910" s="19">
        <v>71.654116319944407</v>
      </c>
      <c r="D1910" s="19">
        <v>2.8995500000000001</v>
      </c>
      <c r="E1910" s="19">
        <v>3.80003</v>
      </c>
      <c r="F1910" s="19">
        <v>6.6991100000000001</v>
      </c>
      <c r="G1910" s="19">
        <v>4.7956300000000001</v>
      </c>
      <c r="H1910" s="19">
        <v>1.9107742160111747</v>
      </c>
      <c r="I1910" s="19">
        <v>0.99890000000000001</v>
      </c>
      <c r="J1910" s="19">
        <v>0</v>
      </c>
      <c r="K1910" s="19">
        <v>0</v>
      </c>
      <c r="L1910" s="19">
        <v>0</v>
      </c>
      <c r="M1910" s="19">
        <v>0</v>
      </c>
      <c r="N1910" s="19">
        <v>0</v>
      </c>
      <c r="O1910" s="19">
        <v>0.95544440300506062</v>
      </c>
      <c r="P1910" s="19">
        <v>0</v>
      </c>
      <c r="Q1910" s="19">
        <v>0</v>
      </c>
      <c r="R1910" s="19">
        <v>0</v>
      </c>
      <c r="S1910" s="1" t="s">
        <v>53</v>
      </c>
      <c r="T1910" s="1" t="s">
        <v>10</v>
      </c>
      <c r="U1910" t="str">
        <f>IFERROR(VLOOKUP(JRC_IDEES_powergen[[#This Row],[Headers]],sections[#All],1,FALSE),U1909)</f>
        <v>Transformation input (ktoe)</v>
      </c>
      <c r="V1910" t="str">
        <f>IFERROR(VLOOKUP(JRC_IDEES_powergen[[#This Row],[Headers]],ec[#All],3,FALSE),"")</f>
        <v>3270A</v>
      </c>
      <c r="W1910" t="str">
        <f>VLOOKUP(MID(JRC_IDEES_powergen[[#This Row],[Source.Name]],25,2),Table5[#All],3,FALSE)</f>
        <v>Slovakia</v>
      </c>
    </row>
    <row r="1911" spans="2:23" x14ac:dyDescent="0.25">
      <c r="B1911" t="str">
        <f t="shared" si="29"/>
        <v/>
      </c>
      <c r="C1911" s="19">
        <v>0</v>
      </c>
      <c r="D1911" s="19">
        <v>0</v>
      </c>
      <c r="E1911" s="19">
        <v>0</v>
      </c>
      <c r="F1911" s="19">
        <v>0</v>
      </c>
      <c r="G1911" s="19">
        <v>0</v>
      </c>
      <c r="H1911" s="19">
        <v>0</v>
      </c>
      <c r="I1911" s="19">
        <v>0</v>
      </c>
      <c r="J1911" s="19">
        <v>0</v>
      </c>
      <c r="K1911" s="19">
        <v>0</v>
      </c>
      <c r="L1911" s="19">
        <v>0</v>
      </c>
      <c r="M1911" s="19">
        <v>0</v>
      </c>
      <c r="N1911" s="19">
        <v>0</v>
      </c>
      <c r="O1911" s="19">
        <v>0</v>
      </c>
      <c r="P1911" s="19">
        <v>0</v>
      </c>
      <c r="Q1911" s="19">
        <v>0</v>
      </c>
      <c r="R1911" s="19">
        <v>0</v>
      </c>
      <c r="S1911" s="1" t="s">
        <v>53</v>
      </c>
      <c r="T1911" s="1" t="s">
        <v>11</v>
      </c>
      <c r="U1911" t="str">
        <f>IFERROR(VLOOKUP(JRC_IDEES_powergen[[#This Row],[Headers]],sections[#All],1,FALSE),U1910)</f>
        <v>Transformation input (ktoe)</v>
      </c>
      <c r="V1911" t="str">
        <f>IFERROR(VLOOKUP(JRC_IDEES_powergen[[#This Row],[Headers]],ec[#All],3,FALSE),"")</f>
        <v>3280</v>
      </c>
      <c r="W1911" t="str">
        <f>VLOOKUP(MID(JRC_IDEES_powergen[[#This Row],[Source.Name]],25,2),Table5[#All],3,FALSE)</f>
        <v>Slovakia</v>
      </c>
    </row>
    <row r="1912" spans="2:23" x14ac:dyDescent="0.25">
      <c r="B1912" t="str">
        <f t="shared" si="29"/>
        <v>Transformation input (ktoe) - 4100</v>
      </c>
      <c r="C1912" s="19">
        <v>489.48633736523345</v>
      </c>
      <c r="D1912" s="19">
        <v>615.13788</v>
      </c>
      <c r="E1912" s="19">
        <v>576.33594000000005</v>
      </c>
      <c r="F1912" s="19">
        <v>623.00405999999998</v>
      </c>
      <c r="G1912" s="19">
        <v>672.65490999999997</v>
      </c>
      <c r="H1912" s="19">
        <v>635.4260018391517</v>
      </c>
      <c r="I1912" s="19">
        <v>556.95158000000004</v>
      </c>
      <c r="J1912" s="19">
        <v>479.60777000000002</v>
      </c>
      <c r="K1912" s="19">
        <v>441.88139999999999</v>
      </c>
      <c r="L1912" s="19">
        <v>398.10574000000003</v>
      </c>
      <c r="M1912" s="19">
        <v>417.69165246907448</v>
      </c>
      <c r="N1912" s="19">
        <v>345.29700627196496</v>
      </c>
      <c r="O1912" s="19">
        <v>328.1638337000395</v>
      </c>
      <c r="P1912" s="19">
        <v>276.76048607492407</v>
      </c>
      <c r="Q1912" s="19">
        <v>231.35519419313954</v>
      </c>
      <c r="R1912" s="19">
        <v>258.02522212668373</v>
      </c>
      <c r="S1912" s="1" t="s">
        <v>53</v>
      </c>
      <c r="T1912" s="1" t="s">
        <v>12</v>
      </c>
      <c r="U1912" t="str">
        <f>IFERROR(VLOOKUP(JRC_IDEES_powergen[[#This Row],[Headers]],sections[#All],1,FALSE),U1911)</f>
        <v>Transformation input (ktoe)</v>
      </c>
      <c r="V1912" t="str">
        <f>IFERROR(VLOOKUP(JRC_IDEES_powergen[[#This Row],[Headers]],ec[#All],3,FALSE),"")</f>
        <v/>
      </c>
      <c r="W1912" t="str">
        <f>VLOOKUP(MID(JRC_IDEES_powergen[[#This Row],[Source.Name]],25,2),Table5[#All],3,FALSE)</f>
        <v>Slovakia</v>
      </c>
    </row>
    <row r="1913" spans="2:23" x14ac:dyDescent="0.25">
      <c r="B1913" t="str">
        <f t="shared" si="29"/>
        <v>Transformation input (ktoe) - 5542</v>
      </c>
      <c r="C1913" s="19">
        <v>489.48633736523345</v>
      </c>
      <c r="D1913" s="19">
        <v>615.13788</v>
      </c>
      <c r="E1913" s="19">
        <v>576.23594000000003</v>
      </c>
      <c r="F1913" s="19">
        <v>623.00405999999998</v>
      </c>
      <c r="G1913" s="19">
        <v>672.65490999999997</v>
      </c>
      <c r="H1913" s="19">
        <v>633.0853120522022</v>
      </c>
      <c r="I1913" s="19">
        <v>556.35166000000004</v>
      </c>
      <c r="J1913" s="19">
        <v>479.40710999999999</v>
      </c>
      <c r="K1913" s="19">
        <v>441.28298999999998</v>
      </c>
      <c r="L1913" s="19">
        <v>397.90620000000001</v>
      </c>
      <c r="M1913" s="19">
        <v>416.9751213634429</v>
      </c>
      <c r="N1913" s="19">
        <v>344.15055645363572</v>
      </c>
      <c r="O1913" s="19">
        <v>328.1638337000395</v>
      </c>
      <c r="P1913" s="19">
        <v>276.76048607492407</v>
      </c>
      <c r="Q1913" s="19">
        <v>231.35519419313954</v>
      </c>
      <c r="R1913" s="19">
        <v>258.02522212668373</v>
      </c>
      <c r="S1913" s="1" t="s">
        <v>53</v>
      </c>
      <c r="T1913" s="1" t="s">
        <v>13</v>
      </c>
      <c r="U1913" t="str">
        <f>IFERROR(VLOOKUP(JRC_IDEES_powergen[[#This Row],[Headers]],sections[#All],1,FALSE),U1912)</f>
        <v>Transformation input (ktoe)</v>
      </c>
      <c r="V1913" t="str">
        <f>IFERROR(VLOOKUP(JRC_IDEES_powergen[[#This Row],[Headers]],ec[#All],3,FALSE),"")</f>
        <v>4100</v>
      </c>
      <c r="W1913" t="str">
        <f>VLOOKUP(MID(JRC_IDEES_powergen[[#This Row],[Source.Name]],25,2),Table5[#All],3,FALSE)</f>
        <v>Slovakia</v>
      </c>
    </row>
    <row r="1914" spans="2:23" x14ac:dyDescent="0.25">
      <c r="B1914" t="str">
        <f t="shared" si="29"/>
        <v>Transformation input (ktoe) - 4200</v>
      </c>
      <c r="C1914" s="19">
        <v>0</v>
      </c>
      <c r="D1914" s="19">
        <v>0</v>
      </c>
      <c r="E1914" s="19">
        <v>0.1</v>
      </c>
      <c r="F1914" s="19">
        <v>0</v>
      </c>
      <c r="G1914" s="19">
        <v>0</v>
      </c>
      <c r="H1914" s="19">
        <v>2.3406897869494601</v>
      </c>
      <c r="I1914" s="19">
        <v>0.59992000000000001</v>
      </c>
      <c r="J1914" s="19">
        <v>0.20066000000000001</v>
      </c>
      <c r="K1914" s="19">
        <v>0.59841</v>
      </c>
      <c r="L1914" s="19">
        <v>0.19954</v>
      </c>
      <c r="M1914" s="19">
        <v>0.71653110563157751</v>
      </c>
      <c r="N1914" s="19">
        <v>1.1464498183292267</v>
      </c>
      <c r="O1914" s="19">
        <v>0</v>
      </c>
      <c r="P1914" s="19">
        <v>0</v>
      </c>
      <c r="Q1914" s="19">
        <v>0</v>
      </c>
      <c r="R1914" s="19">
        <v>0</v>
      </c>
      <c r="S1914" s="1" t="s">
        <v>53</v>
      </c>
      <c r="T1914" s="1" t="s">
        <v>14</v>
      </c>
      <c r="U1914" t="str">
        <f>IFERROR(VLOOKUP(JRC_IDEES_powergen[[#This Row],[Headers]],sections[#All],1,FALSE),U1913)</f>
        <v>Transformation input (ktoe)</v>
      </c>
      <c r="V1914" t="str">
        <f>IFERROR(VLOOKUP(JRC_IDEES_powergen[[#This Row],[Headers]],ec[#All],3,FALSE),"")</f>
        <v>5542</v>
      </c>
      <c r="W1914" t="str">
        <f>VLOOKUP(MID(JRC_IDEES_powergen[[#This Row],[Source.Name]],25,2),Table5[#All],3,FALSE)</f>
        <v>Slovakia</v>
      </c>
    </row>
    <row r="1915" spans="2:23" x14ac:dyDescent="0.25">
      <c r="B1915" t="str">
        <f t="shared" si="29"/>
        <v>Transformation input (ktoe) - 0</v>
      </c>
      <c r="C1915" s="19">
        <v>1.3853157344935936</v>
      </c>
      <c r="D1915" s="19">
        <v>2.5970800000000001</v>
      </c>
      <c r="E1915" s="19">
        <v>2.2978399999999999</v>
      </c>
      <c r="F1915" s="19">
        <v>0.79998999999999998</v>
      </c>
      <c r="G1915" s="19">
        <v>1.1979500000000001</v>
      </c>
      <c r="H1915" s="19">
        <v>0.81207604853348003</v>
      </c>
      <c r="I1915" s="19">
        <v>1.09941</v>
      </c>
      <c r="J1915" s="19">
        <v>0.89983999999999997</v>
      </c>
      <c r="K1915" s="19">
        <v>0.59879000000000004</v>
      </c>
      <c r="L1915" s="19">
        <v>0.50004000000000004</v>
      </c>
      <c r="M1915" s="19">
        <v>0.62099343937286178</v>
      </c>
      <c r="N1915" s="19">
        <v>0.69266828210914622</v>
      </c>
      <c r="O1915" s="19">
        <v>0.5016209240197671</v>
      </c>
      <c r="P1915" s="19">
        <v>0.52542755599785029</v>
      </c>
      <c r="Q1915" s="19">
        <v>0.59706076178490541</v>
      </c>
      <c r="R1915" s="19">
        <v>0.81207604853348991</v>
      </c>
      <c r="S1915" s="1" t="s">
        <v>53</v>
      </c>
      <c r="T1915" s="1" t="s">
        <v>15</v>
      </c>
      <c r="U1915" t="str">
        <f>IFERROR(VLOOKUP(JRC_IDEES_powergen[[#This Row],[Headers]],sections[#All],1,FALSE),U1914)</f>
        <v>Transformation input (ktoe)</v>
      </c>
      <c r="V1915" t="str">
        <f>IFERROR(VLOOKUP(JRC_IDEES_powergen[[#This Row],[Headers]],ec[#All],3,FALSE),"")</f>
        <v>4200</v>
      </c>
      <c r="W1915" t="str">
        <f>VLOOKUP(MID(JRC_IDEES_powergen[[#This Row],[Source.Name]],25,2),Table5[#All],3,FALSE)</f>
        <v>Slovakia</v>
      </c>
    </row>
    <row r="1916" spans="2:23" x14ac:dyDescent="0.25">
      <c r="B1916" t="str">
        <f t="shared" si="29"/>
        <v>Transformation input (ktoe) - 5541</v>
      </c>
      <c r="C1916" s="19">
        <v>0</v>
      </c>
      <c r="D1916" s="19">
        <v>11.649249999999999</v>
      </c>
      <c r="E1916" s="19">
        <v>19.399809999999999</v>
      </c>
      <c r="F1916" s="19">
        <v>9.4651700000000005</v>
      </c>
      <c r="G1916" s="19">
        <v>32.676920000000003</v>
      </c>
      <c r="H1916" s="19">
        <v>47.458679659883458</v>
      </c>
      <c r="I1916" s="19">
        <v>49.895490000000002</v>
      </c>
      <c r="J1916" s="19">
        <v>28.669879999999999</v>
      </c>
      <c r="K1916" s="19">
        <v>33.227000000000004</v>
      </c>
      <c r="L1916" s="19">
        <v>39.820329999999998</v>
      </c>
      <c r="M1916" s="19">
        <v>65.299953667656879</v>
      </c>
      <c r="N1916" s="19">
        <v>66.159801464595304</v>
      </c>
      <c r="O1916" s="19">
        <v>71.776855770880687</v>
      </c>
      <c r="P1916" s="19">
        <v>71.41077804459475</v>
      </c>
      <c r="Q1916" s="19">
        <v>52.541885612214799</v>
      </c>
      <c r="R1916" s="19">
        <v>58.015668290818802</v>
      </c>
      <c r="S1916" s="1" t="s">
        <v>53</v>
      </c>
      <c r="T1916" s="1" t="s">
        <v>16</v>
      </c>
      <c r="U1916" t="str">
        <f>IFERROR(VLOOKUP(JRC_IDEES_powergen[[#This Row],[Headers]],sections[#All],1,FALSE),U1915)</f>
        <v>Transformation input (ktoe)</v>
      </c>
      <c r="V1916">
        <f>IFERROR(VLOOKUP(JRC_IDEES_powergen[[#This Row],[Headers]],ec[#All],3,FALSE),"")</f>
        <v>0</v>
      </c>
      <c r="W1916" t="str">
        <f>VLOOKUP(MID(JRC_IDEES_powergen[[#This Row],[Source.Name]],25,2),Table5[#All],3,FALSE)</f>
        <v>Slovakia</v>
      </c>
    </row>
    <row r="1917" spans="2:23" x14ac:dyDescent="0.25">
      <c r="B1917" t="str">
        <f t="shared" si="29"/>
        <v>Transformation input (ktoe) - 55431</v>
      </c>
      <c r="C1917" s="19">
        <v>0</v>
      </c>
      <c r="D1917" s="19">
        <v>4.6315099999999996</v>
      </c>
      <c r="E1917" s="19">
        <v>17.29983</v>
      </c>
      <c r="F1917" s="19">
        <v>6.7464599999999999</v>
      </c>
      <c r="G1917" s="19">
        <v>30.070920000000001</v>
      </c>
      <c r="H1917" s="19">
        <v>45.070220693608498</v>
      </c>
      <c r="I1917" s="19">
        <v>47.295850000000002</v>
      </c>
      <c r="J1917" s="19">
        <v>26.873480000000001</v>
      </c>
      <c r="K1917" s="19">
        <v>30.134460000000001</v>
      </c>
      <c r="L1917" s="19">
        <v>38.927529999999997</v>
      </c>
      <c r="M1917" s="19">
        <v>63.699700193137765</v>
      </c>
      <c r="N1917" s="19">
        <v>64.726738402310559</v>
      </c>
      <c r="O1917" s="19">
        <v>70.534788703948664</v>
      </c>
      <c r="P1917" s="19">
        <v>70.359921416237341</v>
      </c>
      <c r="Q1917" s="19">
        <v>52.541885612214799</v>
      </c>
      <c r="R1917" s="19">
        <v>58.015668290818802</v>
      </c>
      <c r="S1917" s="1" t="s">
        <v>53</v>
      </c>
      <c r="T1917" s="1" t="s">
        <v>17</v>
      </c>
      <c r="U1917" t="str">
        <f>IFERROR(VLOOKUP(JRC_IDEES_powergen[[#This Row],[Headers]],sections[#All],1,FALSE),U1916)</f>
        <v>Transformation input (ktoe)</v>
      </c>
      <c r="V1917" t="str">
        <f>IFERROR(VLOOKUP(JRC_IDEES_powergen[[#This Row],[Headers]],ec[#All],3,FALSE),"")</f>
        <v>5541</v>
      </c>
      <c r="W1917" t="str">
        <f>VLOOKUP(MID(JRC_IDEES_powergen[[#This Row],[Source.Name]],25,2),Table5[#All],3,FALSE)</f>
        <v>Slovakia</v>
      </c>
    </row>
    <row r="1918" spans="2:23" x14ac:dyDescent="0.25">
      <c r="B1918" t="str">
        <f t="shared" si="29"/>
        <v>Transformation input (ktoe) - 5545</v>
      </c>
      <c r="C1918" s="19">
        <v>0</v>
      </c>
      <c r="D1918" s="19">
        <v>7.0177399999999999</v>
      </c>
      <c r="E1918" s="19">
        <v>2.09998</v>
      </c>
      <c r="F1918" s="19">
        <v>2.7187100000000002</v>
      </c>
      <c r="G1918" s="19">
        <v>2.6059999999999999</v>
      </c>
      <c r="H1918" s="19">
        <v>2.38845896627496</v>
      </c>
      <c r="I1918" s="19">
        <v>2.59964</v>
      </c>
      <c r="J1918" s="19">
        <v>1.7964</v>
      </c>
      <c r="K1918" s="19">
        <v>3.0925400000000001</v>
      </c>
      <c r="L1918" s="19">
        <v>0.89280000000000004</v>
      </c>
      <c r="M1918" s="19">
        <v>1.6002534745191135</v>
      </c>
      <c r="N1918" s="19">
        <v>1.4330630622847425</v>
      </c>
      <c r="O1918" s="19">
        <v>1.2420670669320253</v>
      </c>
      <c r="P1918" s="19">
        <v>1.0508566283574128</v>
      </c>
      <c r="Q1918" s="19">
        <v>0</v>
      </c>
      <c r="R1918" s="19">
        <v>0</v>
      </c>
      <c r="S1918" s="1" t="s">
        <v>53</v>
      </c>
      <c r="T1918" s="1" t="s">
        <v>18</v>
      </c>
      <c r="U1918" t="str">
        <f>IFERROR(VLOOKUP(JRC_IDEES_powergen[[#This Row],[Headers]],sections[#All],1,FALSE),U1917)</f>
        <v>Transformation input (ktoe)</v>
      </c>
      <c r="V1918" t="str">
        <f>IFERROR(VLOOKUP(JRC_IDEES_powergen[[#This Row],[Headers]],ec[#All],3,FALSE),"")</f>
        <v>55431</v>
      </c>
      <c r="W1918" t="str">
        <f>VLOOKUP(MID(JRC_IDEES_powergen[[#This Row],[Source.Name]],25,2),Table5[#All],3,FALSE)</f>
        <v>Slovakia</v>
      </c>
    </row>
    <row r="1919" spans="2:23" x14ac:dyDescent="0.25">
      <c r="B1919" t="str">
        <f t="shared" si="29"/>
        <v>Transformation input (ktoe) - 0</v>
      </c>
      <c r="C1919" s="19">
        <v>0</v>
      </c>
      <c r="D1919" s="19">
        <v>0</v>
      </c>
      <c r="E1919" s="19">
        <v>0</v>
      </c>
      <c r="F1919" s="19">
        <v>0</v>
      </c>
      <c r="G1919" s="19">
        <v>0</v>
      </c>
      <c r="H1919" s="19">
        <v>0</v>
      </c>
      <c r="I1919" s="19">
        <v>0</v>
      </c>
      <c r="J1919" s="19">
        <v>0</v>
      </c>
      <c r="K1919" s="19">
        <v>0</v>
      </c>
      <c r="L1919" s="19">
        <v>0</v>
      </c>
      <c r="M1919" s="19">
        <v>0</v>
      </c>
      <c r="N1919" s="19">
        <v>0</v>
      </c>
      <c r="O1919" s="19">
        <v>0</v>
      </c>
      <c r="P1919" s="19">
        <v>0</v>
      </c>
      <c r="Q1919" s="19">
        <v>0</v>
      </c>
      <c r="R1919" s="19">
        <v>0</v>
      </c>
      <c r="S1919" s="1" t="s">
        <v>53</v>
      </c>
      <c r="T1919" s="1" t="s">
        <v>19</v>
      </c>
      <c r="U1919" t="str">
        <f>IFERROR(VLOOKUP(JRC_IDEES_powergen[[#This Row],[Headers]],sections[#All],1,FALSE),U1918)</f>
        <v>Transformation input (ktoe)</v>
      </c>
      <c r="V1919" t="str">
        <f>IFERROR(VLOOKUP(JRC_IDEES_powergen[[#This Row],[Headers]],ec[#All],3,FALSE),"")</f>
        <v>5545</v>
      </c>
      <c r="W1919" t="str">
        <f>VLOOKUP(MID(JRC_IDEES_powergen[[#This Row],[Source.Name]],25,2),Table5[#All],3,FALSE)</f>
        <v>Slovakia</v>
      </c>
    </row>
    <row r="1920" spans="2:23" x14ac:dyDescent="0.25">
      <c r="B1920" t="str">
        <f t="shared" si="29"/>
        <v>Transformation input (ktoe) - 7100</v>
      </c>
      <c r="C1920" s="19">
        <v>88.564284014822363</v>
      </c>
      <c r="D1920" s="19">
        <v>8.6685599999999994</v>
      </c>
      <c r="E1920" s="19">
        <v>22.49981</v>
      </c>
      <c r="F1920" s="19">
        <v>4.6868499999999997</v>
      </c>
      <c r="G1920" s="19">
        <v>6.5483799999999999</v>
      </c>
      <c r="H1920" s="19">
        <v>15.11894525652051</v>
      </c>
      <c r="I1920" s="19">
        <v>3.2217900000000004</v>
      </c>
      <c r="J1920" s="19">
        <v>8.2903000000000002</v>
      </c>
      <c r="K1920" s="19">
        <v>9.6198899999999998</v>
      </c>
      <c r="L1920" s="19">
        <v>6.3089700000000004</v>
      </c>
      <c r="M1920" s="19">
        <v>3.0333210866650413</v>
      </c>
      <c r="N1920" s="19">
        <v>4.8485413826375927</v>
      </c>
      <c r="O1920" s="19">
        <v>4.8487581742735255</v>
      </c>
      <c r="P1920" s="19">
        <v>5.2066148892055741</v>
      </c>
      <c r="Q1920" s="19">
        <v>0.95531080922510303</v>
      </c>
      <c r="R1920" s="19">
        <v>0.71653768988249</v>
      </c>
      <c r="S1920" s="1" t="s">
        <v>53</v>
      </c>
      <c r="T1920" s="1" t="s">
        <v>20</v>
      </c>
      <c r="U1920" t="str">
        <f>IFERROR(VLOOKUP(JRC_IDEES_powergen[[#This Row],[Headers]],sections[#All],1,FALSE),U1919)</f>
        <v>Transformation input (ktoe)</v>
      </c>
      <c r="V1920">
        <f>IFERROR(VLOOKUP(JRC_IDEES_powergen[[#This Row],[Headers]],ec[#All],3,FALSE),"")</f>
        <v>0</v>
      </c>
      <c r="W1920" t="str">
        <f>VLOOKUP(MID(JRC_IDEES_powergen[[#This Row],[Source.Name]],25,2),Table5[#All],3,FALSE)</f>
        <v>Slovakia</v>
      </c>
    </row>
    <row r="1921" spans="2:23" x14ac:dyDescent="0.25">
      <c r="B1921" t="str">
        <f t="shared" si="29"/>
        <v>Transformation input (ktoe) - 55432</v>
      </c>
      <c r="C1921" s="19">
        <v>88.564284014822363</v>
      </c>
      <c r="D1921" s="19">
        <v>1.6126199999999999</v>
      </c>
      <c r="E1921" s="19">
        <v>20.399830000000001</v>
      </c>
      <c r="F1921" s="19">
        <v>1.92326</v>
      </c>
      <c r="G1921" s="19">
        <v>3.9984999999999999</v>
      </c>
      <c r="H1921" s="19">
        <v>12.7066017005828</v>
      </c>
      <c r="I1921" s="19">
        <v>0.54896999999999996</v>
      </c>
      <c r="J1921" s="19">
        <v>6.49993</v>
      </c>
      <c r="K1921" s="19">
        <v>6.6253200000000003</v>
      </c>
      <c r="L1921" s="19">
        <v>5.4970800000000004</v>
      </c>
      <c r="M1921" s="19">
        <v>1.5286044287357787</v>
      </c>
      <c r="N1921" s="19">
        <v>2.6989448347941329</v>
      </c>
      <c r="O1921" s="19">
        <v>2.8423551039614448</v>
      </c>
      <c r="P1921" s="19">
        <v>2.6749739002551798</v>
      </c>
      <c r="Q1921" s="19">
        <v>0.7881338427871466</v>
      </c>
      <c r="R1921" s="19">
        <v>4.7769179325499997E-2</v>
      </c>
      <c r="S1921" s="1" t="s">
        <v>53</v>
      </c>
      <c r="T1921" s="1" t="s">
        <v>21</v>
      </c>
      <c r="U1921" t="str">
        <f>IFERROR(VLOOKUP(JRC_IDEES_powergen[[#This Row],[Headers]],sections[#All],1,FALSE),U1920)</f>
        <v>Transformation input (ktoe)</v>
      </c>
      <c r="V1921" t="str">
        <f>IFERROR(VLOOKUP(JRC_IDEES_powergen[[#This Row],[Headers]],ec[#All],3,FALSE),"")</f>
        <v>7100</v>
      </c>
      <c r="W1921" t="str">
        <f>VLOOKUP(MID(JRC_IDEES_powergen[[#This Row],[Source.Name]],25,2),Table5[#All],3,FALSE)</f>
        <v>Slovakia</v>
      </c>
    </row>
    <row r="1922" spans="2:23" x14ac:dyDescent="0.25">
      <c r="B1922" t="str">
        <f t="shared" si="29"/>
        <v>Transformation input (ktoe) - 5532</v>
      </c>
      <c r="C1922" s="19">
        <v>0</v>
      </c>
      <c r="D1922" s="19">
        <v>7.0559399999999997</v>
      </c>
      <c r="E1922" s="19">
        <v>2.09998</v>
      </c>
      <c r="F1922" s="19">
        <v>2.7635900000000002</v>
      </c>
      <c r="G1922" s="19">
        <v>2.5498799999999999</v>
      </c>
      <c r="H1922" s="19">
        <v>2.41234355593771</v>
      </c>
      <c r="I1922" s="19">
        <v>2.6728200000000002</v>
      </c>
      <c r="J1922" s="19">
        <v>1.79037</v>
      </c>
      <c r="K1922" s="19">
        <v>2.99457</v>
      </c>
      <c r="L1922" s="19">
        <v>0.81189</v>
      </c>
      <c r="M1922" s="19">
        <v>1.5047166579292623</v>
      </c>
      <c r="N1922" s="19">
        <v>2.1495965478434598</v>
      </c>
      <c r="O1922" s="19">
        <v>2.0064030703120803</v>
      </c>
      <c r="P1922" s="19">
        <v>2.5316409889503944</v>
      </c>
      <c r="Q1922" s="19">
        <v>0.16717696643795643</v>
      </c>
      <c r="R1922" s="19">
        <v>0.66876851055699005</v>
      </c>
      <c r="S1922" s="1" t="s">
        <v>53</v>
      </c>
      <c r="T1922" s="1" t="s">
        <v>22</v>
      </c>
      <c r="U1922" t="str">
        <f>IFERROR(VLOOKUP(JRC_IDEES_powergen[[#This Row],[Headers]],sections[#All],1,FALSE),U1921)</f>
        <v>Transformation input (ktoe)</v>
      </c>
      <c r="V1922" t="str">
        <f>IFERROR(VLOOKUP(JRC_IDEES_powergen[[#This Row],[Headers]],ec[#All],3,FALSE),"")</f>
        <v>55432</v>
      </c>
      <c r="W1922" t="str">
        <f>VLOOKUP(MID(JRC_IDEES_powergen[[#This Row],[Source.Name]],25,2),Table5[#All],3,FALSE)</f>
        <v>Slovakia</v>
      </c>
    </row>
    <row r="1923" spans="2:23" x14ac:dyDescent="0.25">
      <c r="B1923" t="str">
        <f t="shared" ref="B1923:B1986" si="30">IF(V1924&lt;&gt;"",U1924&amp;" - "&amp;V1924,"")</f>
        <v>Transformation input (ktoe) - 5550</v>
      </c>
      <c r="C1923" s="19">
        <v>0</v>
      </c>
      <c r="D1923" s="19">
        <v>0</v>
      </c>
      <c r="E1923" s="19">
        <v>0</v>
      </c>
      <c r="F1923" s="19">
        <v>0</v>
      </c>
      <c r="G1923" s="19">
        <v>0</v>
      </c>
      <c r="H1923" s="19">
        <v>2.3884589662749998E-2</v>
      </c>
      <c r="I1923" s="19">
        <v>0</v>
      </c>
      <c r="J1923" s="19">
        <v>0</v>
      </c>
      <c r="K1923" s="19">
        <v>0</v>
      </c>
      <c r="L1923" s="19">
        <v>0</v>
      </c>
      <c r="M1923" s="19">
        <v>2.3884589662749998E-2</v>
      </c>
      <c r="N1923" s="19">
        <v>4.7769179325499997E-2</v>
      </c>
      <c r="O1923" s="19">
        <v>4.7769179325499997E-2</v>
      </c>
      <c r="P1923" s="19">
        <v>2.3884589662749998E-2</v>
      </c>
      <c r="Q1923" s="19">
        <v>2.3884589662749998E-2</v>
      </c>
      <c r="R1923" s="19">
        <v>2.3884589662749998E-2</v>
      </c>
      <c r="S1923" s="1" t="s">
        <v>53</v>
      </c>
      <c r="T1923" s="1" t="s">
        <v>23</v>
      </c>
      <c r="U1923" t="str">
        <f>IFERROR(VLOOKUP(JRC_IDEES_powergen[[#This Row],[Headers]],sections[#All],1,FALSE),U1922)</f>
        <v>Transformation input (ktoe)</v>
      </c>
      <c r="V1923" t="str">
        <f>IFERROR(VLOOKUP(JRC_IDEES_powergen[[#This Row],[Headers]],ec[#All],3,FALSE),"")</f>
        <v>5532</v>
      </c>
      <c r="W1923" t="str">
        <f>VLOOKUP(MID(JRC_IDEES_powergen[[#This Row],[Source.Name]],25,2),Table5[#All],3,FALSE)</f>
        <v>Slovakia</v>
      </c>
    </row>
    <row r="1924" spans="2:23" x14ac:dyDescent="0.25">
      <c r="B1924" t="str">
        <f t="shared" si="30"/>
        <v>Transformation input (ktoe) - 99998</v>
      </c>
      <c r="C1924" s="19">
        <v>0</v>
      </c>
      <c r="D1924" s="19">
        <v>7.7</v>
      </c>
      <c r="E1924" s="19">
        <v>7.6</v>
      </c>
      <c r="F1924" s="19">
        <v>6.6</v>
      </c>
      <c r="G1924" s="19">
        <v>6.9</v>
      </c>
      <c r="H1924" s="19">
        <v>6.6876851055698898</v>
      </c>
      <c r="I1924" s="19">
        <v>7.9</v>
      </c>
      <c r="J1924" s="19">
        <v>8.88462</v>
      </c>
      <c r="K1924" s="19">
        <v>6.9195399999999996</v>
      </c>
      <c r="L1924" s="19">
        <v>6.9</v>
      </c>
      <c r="M1924" s="19">
        <v>6.6399159262443899</v>
      </c>
      <c r="N1924" s="19">
        <v>4.9679946498519101</v>
      </c>
      <c r="O1924" s="19">
        <v>4.53807203592243</v>
      </c>
      <c r="P1924" s="19">
        <v>4.8724562912009199</v>
      </c>
      <c r="Q1924" s="19">
        <v>5.7323015190598996</v>
      </c>
      <c r="R1924" s="19">
        <v>5.7800706983853996</v>
      </c>
      <c r="S1924" s="1" t="s">
        <v>53</v>
      </c>
      <c r="T1924" s="1" t="s">
        <v>24</v>
      </c>
      <c r="U1924" t="str">
        <f>IFERROR(VLOOKUP(JRC_IDEES_powergen[[#This Row],[Headers]],sections[#All],1,FALSE),U1923)</f>
        <v>Transformation input (ktoe)</v>
      </c>
      <c r="V1924" t="str">
        <f>IFERROR(VLOOKUP(JRC_IDEES_powergen[[#This Row],[Headers]],ec[#All],3,FALSE),"")</f>
        <v>5550</v>
      </c>
      <c r="W1924" t="str">
        <f>VLOOKUP(MID(JRC_IDEES_powergen[[#This Row],[Source.Name]],25,2),Table5[#All],3,FALSE)</f>
        <v>Slovakia</v>
      </c>
    </row>
    <row r="1925" spans="2:23" x14ac:dyDescent="0.25">
      <c r="B1925" t="str">
        <f t="shared" si="30"/>
        <v>Transformation input (ktoe) - 99999</v>
      </c>
      <c r="C1925" s="19">
        <v>0</v>
      </c>
      <c r="D1925" s="19">
        <v>0.1</v>
      </c>
      <c r="E1925" s="19">
        <v>0.1</v>
      </c>
      <c r="F1925" s="19">
        <v>0.1</v>
      </c>
      <c r="G1925" s="19">
        <v>0.1</v>
      </c>
      <c r="H1925" s="19">
        <v>9.5538358650999994E-2</v>
      </c>
      <c r="I1925" s="19">
        <v>0.1</v>
      </c>
      <c r="J1925" s="19">
        <v>0.1</v>
      </c>
      <c r="K1925" s="19">
        <v>0.1</v>
      </c>
      <c r="L1925" s="19">
        <v>0.1</v>
      </c>
      <c r="M1925" s="19">
        <v>9.5538358650999994E-2</v>
      </c>
      <c r="N1925" s="19">
        <v>9.5538358650999994E-2</v>
      </c>
      <c r="O1925" s="19">
        <v>9.4153952426380805E-2</v>
      </c>
      <c r="P1925" s="19">
        <v>9.3366836054995295E-2</v>
      </c>
      <c r="Q1925" s="19">
        <v>0.17012532286099113</v>
      </c>
      <c r="R1925" s="19">
        <v>9.5538358650999994E-2</v>
      </c>
      <c r="S1925" s="1" t="s">
        <v>53</v>
      </c>
      <c r="T1925" s="1" t="s">
        <v>25</v>
      </c>
      <c r="U1925" t="str">
        <f>IFERROR(VLOOKUP(JRC_IDEES_powergen[[#This Row],[Headers]],sections[#All],1,FALSE),U1924)</f>
        <v>Transformation input (ktoe)</v>
      </c>
      <c r="V1925" t="str">
        <f>IFERROR(VLOOKUP(JRC_IDEES_powergen[[#This Row],[Headers]],ec[#All],3,FALSE),"")</f>
        <v>99998</v>
      </c>
      <c r="W1925" t="str">
        <f>VLOOKUP(MID(JRC_IDEES_powergen[[#This Row],[Source.Name]],25,2),Table5[#All],3,FALSE)</f>
        <v>Slovakia</v>
      </c>
    </row>
    <row r="1926" spans="2:23" x14ac:dyDescent="0.25">
      <c r="B1926" t="str">
        <f t="shared" si="30"/>
        <v/>
      </c>
      <c r="C1926" s="19">
        <v>0</v>
      </c>
      <c r="D1926" s="19">
        <v>0.1</v>
      </c>
      <c r="E1926" s="19">
        <v>0.1</v>
      </c>
      <c r="F1926" s="19">
        <v>0.1</v>
      </c>
      <c r="G1926" s="19">
        <v>0.1</v>
      </c>
      <c r="H1926" s="19">
        <v>0.16719212763925001</v>
      </c>
      <c r="I1926" s="19">
        <v>0.2</v>
      </c>
      <c r="J1926" s="19">
        <v>0.2</v>
      </c>
      <c r="K1926" s="19">
        <v>0.2</v>
      </c>
      <c r="L1926" s="19">
        <v>0.2</v>
      </c>
      <c r="M1926" s="19">
        <v>0.16719212763925001</v>
      </c>
      <c r="N1926" s="19">
        <v>0.16719212763925001</v>
      </c>
      <c r="O1926" s="19">
        <v>1.5300017269286583</v>
      </c>
      <c r="P1926" s="19">
        <v>0.93366836054993407</v>
      </c>
      <c r="Q1926" s="19">
        <v>1.2151808775784874</v>
      </c>
      <c r="R1926" s="19">
        <v>1.19422948313748</v>
      </c>
      <c r="S1926" s="1" t="s">
        <v>53</v>
      </c>
      <c r="T1926" s="1" t="s">
        <v>26</v>
      </c>
      <c r="U1926" t="str">
        <f>IFERROR(VLOOKUP(JRC_IDEES_powergen[[#This Row],[Headers]],sections[#All],1,FALSE),U1925)</f>
        <v>Transformation input (ktoe)</v>
      </c>
      <c r="V1926" t="str">
        <f>IFERROR(VLOOKUP(JRC_IDEES_powergen[[#This Row],[Headers]],ec[#All],3,FALSE),"")</f>
        <v>99999</v>
      </c>
      <c r="W1926" t="str">
        <f>VLOOKUP(MID(JRC_IDEES_powergen[[#This Row],[Source.Name]],25,2),Table5[#All],3,FALSE)</f>
        <v>Slovakia</v>
      </c>
    </row>
    <row r="1927" spans="2:23" x14ac:dyDescent="0.25">
      <c r="B1927" t="str">
        <f t="shared" si="30"/>
        <v/>
      </c>
      <c r="C1927" s="19"/>
      <c r="D1927" s="19"/>
      <c r="E1927" s="19"/>
      <c r="F1927" s="19"/>
      <c r="G1927" s="19"/>
      <c r="H1927" s="19"/>
      <c r="I1927" s="19"/>
      <c r="J1927" s="19"/>
      <c r="K1927" s="19"/>
      <c r="L1927" s="19"/>
      <c r="M1927" s="19"/>
      <c r="N1927" s="19"/>
      <c r="O1927" s="19"/>
      <c r="P1927" s="19"/>
      <c r="Q1927" s="19"/>
      <c r="R1927" s="19"/>
      <c r="S1927" s="1" t="s">
        <v>53</v>
      </c>
      <c r="T1927" s="1"/>
      <c r="U1927" t="str">
        <f>IFERROR(VLOOKUP(JRC_IDEES_powergen[[#This Row],[Headers]],sections[#All],1,FALSE),U1926)</f>
        <v>Transformation input (ktoe)</v>
      </c>
      <c r="V1927" t="str">
        <f>IFERROR(VLOOKUP(JRC_IDEES_powergen[[#This Row],[Headers]],ec[#All],3,FALSE),"")</f>
        <v/>
      </c>
      <c r="W1927" t="str">
        <f>VLOOKUP(MID(JRC_IDEES_powergen[[#This Row],[Source.Name]],25,2),Table5[#All],3,FALSE)</f>
        <v>Slovakia</v>
      </c>
    </row>
    <row r="1928" spans="2:23" x14ac:dyDescent="0.25">
      <c r="B1928" t="str">
        <f t="shared" si="30"/>
        <v>CO2 emissions (kt CO2) - 0</v>
      </c>
      <c r="C1928" s="19">
        <v>2020.3092987541729</v>
      </c>
      <c r="D1928" s="19">
        <v>1585.5934652737203</v>
      </c>
      <c r="E1928" s="19">
        <v>1557.371394578016</v>
      </c>
      <c r="F1928" s="19">
        <v>1626.978174450516</v>
      </c>
      <c r="G1928" s="19">
        <v>1740.9502324359</v>
      </c>
      <c r="H1928" s="19">
        <v>1630.5355454188445</v>
      </c>
      <c r="I1928" s="19">
        <v>1364.2447192977602</v>
      </c>
      <c r="J1928" s="19">
        <v>1211.1552079588807</v>
      </c>
      <c r="K1928" s="19">
        <v>1124.0326121185442</v>
      </c>
      <c r="L1928" s="19">
        <v>992.08160942180382</v>
      </c>
      <c r="M1928" s="19">
        <v>1017.0299128232676</v>
      </c>
      <c r="N1928" s="19">
        <v>853.09530646993528</v>
      </c>
      <c r="O1928" s="19">
        <v>817.21452900535962</v>
      </c>
      <c r="P1928" s="19">
        <v>694.67860687506288</v>
      </c>
      <c r="Q1928" s="19">
        <v>560.96325441020485</v>
      </c>
      <c r="R1928" s="19">
        <v>622.48101759156418</v>
      </c>
      <c r="S1928" s="1" t="s">
        <v>53</v>
      </c>
      <c r="T1928" s="1" t="s">
        <v>28</v>
      </c>
      <c r="U1928" t="str">
        <f>IFERROR(VLOOKUP(JRC_IDEES_powergen[[#This Row],[Headers]],sections[#All],1,FALSE),U1927)</f>
        <v>CO2 emissions (kt CO2)</v>
      </c>
      <c r="V1928" t="str">
        <f>IFERROR(VLOOKUP(JRC_IDEES_powergen[[#This Row],[Headers]],ec[#All],3,FALSE),"")</f>
        <v/>
      </c>
      <c r="W1928" t="str">
        <f>VLOOKUP(MID(JRC_IDEES_powergen[[#This Row],[Source.Name]],25,2),Table5[#All],3,FALSE)</f>
        <v>Slovakia</v>
      </c>
    </row>
    <row r="1929" spans="2:23" x14ac:dyDescent="0.25">
      <c r="B1929" t="str">
        <f t="shared" si="30"/>
        <v>CO2 emissions (kt CO2) - 2100</v>
      </c>
      <c r="C1929" s="19">
        <v>2020.3092987541729</v>
      </c>
      <c r="D1929" s="19">
        <v>1585.5934652737203</v>
      </c>
      <c r="E1929" s="19">
        <v>1557.371394578016</v>
      </c>
      <c r="F1929" s="19">
        <v>1626.978174450516</v>
      </c>
      <c r="G1929" s="19">
        <v>1740.9502324359</v>
      </c>
      <c r="H1929" s="19">
        <v>1630.5355454188445</v>
      </c>
      <c r="I1929" s="19">
        <v>1364.2447192977602</v>
      </c>
      <c r="J1929" s="19">
        <v>1211.1552079588807</v>
      </c>
      <c r="K1929" s="19">
        <v>1124.0326121185442</v>
      </c>
      <c r="L1929" s="19">
        <v>992.08160942180382</v>
      </c>
      <c r="M1929" s="19">
        <v>1017.0299128232676</v>
      </c>
      <c r="N1929" s="19">
        <v>853.09530646993528</v>
      </c>
      <c r="O1929" s="19">
        <v>817.21452900535962</v>
      </c>
      <c r="P1929" s="19">
        <v>694.67860687506288</v>
      </c>
      <c r="Q1929" s="19">
        <v>560.96325441020485</v>
      </c>
      <c r="R1929" s="19">
        <v>622.48101759156418</v>
      </c>
      <c r="S1929" s="1" t="s">
        <v>53</v>
      </c>
      <c r="T1929" s="1" t="s">
        <v>4</v>
      </c>
      <c r="U1929" t="str">
        <f>IFERROR(VLOOKUP(JRC_IDEES_powergen[[#This Row],[Headers]],sections[#All],1,FALSE),U1928)</f>
        <v>CO2 emissions (kt CO2)</v>
      </c>
      <c r="V1929">
        <f>IFERROR(VLOOKUP(JRC_IDEES_powergen[[#This Row],[Headers]],ec[#All],3,FALSE),"")</f>
        <v>0</v>
      </c>
      <c r="W1929" t="str">
        <f>VLOOKUP(MID(JRC_IDEES_powergen[[#This Row],[Source.Name]],25,2),Table5[#All],3,FALSE)</f>
        <v>Slovakia</v>
      </c>
    </row>
    <row r="1930" spans="2:23" x14ac:dyDescent="0.25">
      <c r="B1930" t="str">
        <f t="shared" si="30"/>
        <v>CO2 emissions (kt CO2) - 2200</v>
      </c>
      <c r="C1930" s="19">
        <v>9.1915596425978041</v>
      </c>
      <c r="D1930" s="19">
        <v>11.335923196632056</v>
      </c>
      <c r="E1930" s="19">
        <v>6.2716024061999542</v>
      </c>
      <c r="F1930" s="19">
        <v>24.064416517751937</v>
      </c>
      <c r="G1930" s="19">
        <v>20.842326078408</v>
      </c>
      <c r="H1930" s="19">
        <v>9.1806588806561571</v>
      </c>
      <c r="I1930" s="19">
        <v>6.1829008613998111</v>
      </c>
      <c r="J1930" s="19">
        <v>8.9592144148803392</v>
      </c>
      <c r="K1930" s="19">
        <v>3.1351516210800892</v>
      </c>
      <c r="L1930" s="19">
        <v>3.1347036334796923</v>
      </c>
      <c r="M1930" s="19">
        <v>2.9961136010314311</v>
      </c>
      <c r="N1930" s="19">
        <v>3.0178099044199307</v>
      </c>
      <c r="O1930" s="19">
        <v>2.996201630083549</v>
      </c>
      <c r="P1930" s="19">
        <v>3.0177417146270491</v>
      </c>
      <c r="Q1930" s="19">
        <v>0</v>
      </c>
      <c r="R1930" s="19">
        <v>0</v>
      </c>
      <c r="S1930" s="1" t="s">
        <v>53</v>
      </c>
      <c r="T1930" s="1" t="s">
        <v>5</v>
      </c>
      <c r="U1930" t="str">
        <f>IFERROR(VLOOKUP(JRC_IDEES_powergen[[#This Row],[Headers]],sections[#All],1,FALSE),U1929)</f>
        <v>CO2 emissions (kt CO2)</v>
      </c>
      <c r="V1930" t="str">
        <f>IFERROR(VLOOKUP(JRC_IDEES_powergen[[#This Row],[Headers]],ec[#All],3,FALSE),"")</f>
        <v>2100</v>
      </c>
      <c r="W1930" t="str">
        <f>VLOOKUP(MID(JRC_IDEES_powergen[[#This Row],[Source.Name]],25,2),Table5[#All],3,FALSE)</f>
        <v>Slovakia</v>
      </c>
    </row>
    <row r="1931" spans="2:23" x14ac:dyDescent="0.25">
      <c r="B1931" t="str">
        <f t="shared" si="30"/>
        <v>CO2 emissions (kt CO2) - 3210</v>
      </c>
      <c r="C1931" s="19">
        <v>79.699591684087054</v>
      </c>
      <c r="D1931" s="19">
        <v>60.881740089839994</v>
      </c>
      <c r="E1931" s="19">
        <v>34.678418247719996</v>
      </c>
      <c r="F1931" s="19">
        <v>88.692970652279996</v>
      </c>
      <c r="G1931" s="19">
        <v>79.501876180919993</v>
      </c>
      <c r="H1931" s="19">
        <v>35.167674810199543</v>
      </c>
      <c r="I1931" s="19">
        <v>24.184006012079998</v>
      </c>
      <c r="J1931" s="19">
        <v>21.561597551879998</v>
      </c>
      <c r="K1931" s="19">
        <v>27.05895052524</v>
      </c>
      <c r="L1931" s="19">
        <v>13.52839695228</v>
      </c>
      <c r="M1931" s="19">
        <v>13.73586338070597</v>
      </c>
      <c r="N1931" s="19">
        <v>11.190469554209656</v>
      </c>
      <c r="O1931" s="19">
        <v>11.009505831589236</v>
      </c>
      <c r="P1931" s="19">
        <v>11.088461710259038</v>
      </c>
      <c r="Q1931" s="19">
        <v>6.8673638291057904</v>
      </c>
      <c r="R1931" s="19">
        <v>6.7671175915642774</v>
      </c>
      <c r="S1931" s="1" t="s">
        <v>53</v>
      </c>
      <c r="T1931" s="1" t="s">
        <v>6</v>
      </c>
      <c r="U1931" t="str">
        <f>IFERROR(VLOOKUP(JRC_IDEES_powergen[[#This Row],[Headers]],sections[#All],1,FALSE),U1930)</f>
        <v>CO2 emissions (kt CO2)</v>
      </c>
      <c r="V1931" t="str">
        <f>IFERROR(VLOOKUP(JRC_IDEES_powergen[[#This Row],[Headers]],ec[#All],3,FALSE),"")</f>
        <v>2200</v>
      </c>
      <c r="W1931" t="str">
        <f>VLOOKUP(MID(JRC_IDEES_powergen[[#This Row],[Source.Name]],25,2),Table5[#All],3,FALSE)</f>
        <v>Slovakia</v>
      </c>
    </row>
    <row r="1932" spans="2:23" x14ac:dyDescent="0.25">
      <c r="B1932" t="str">
        <f t="shared" si="30"/>
        <v>CO2 emissions (kt CO2) - 3260</v>
      </c>
      <c r="C1932" s="19">
        <v>0</v>
      </c>
      <c r="D1932" s="19">
        <v>0</v>
      </c>
      <c r="E1932" s="19">
        <v>0</v>
      </c>
      <c r="F1932" s="19">
        <v>0</v>
      </c>
      <c r="G1932" s="19">
        <v>0</v>
      </c>
      <c r="H1932" s="19">
        <v>0</v>
      </c>
      <c r="I1932" s="19">
        <v>0</v>
      </c>
      <c r="J1932" s="19">
        <v>0</v>
      </c>
      <c r="K1932" s="19">
        <v>0</v>
      </c>
      <c r="L1932" s="19">
        <v>0</v>
      </c>
      <c r="M1932" s="19">
        <v>0</v>
      </c>
      <c r="N1932" s="19">
        <v>0</v>
      </c>
      <c r="O1932" s="19">
        <v>0</v>
      </c>
      <c r="P1932" s="19">
        <v>0</v>
      </c>
      <c r="Q1932" s="19">
        <v>0</v>
      </c>
      <c r="R1932" s="19">
        <v>0</v>
      </c>
      <c r="S1932" s="1" t="s">
        <v>53</v>
      </c>
      <c r="T1932" s="1" t="s">
        <v>7</v>
      </c>
      <c r="U1932" t="str">
        <f>IFERROR(VLOOKUP(JRC_IDEES_powergen[[#This Row],[Headers]],sections[#All],1,FALSE),U1931)</f>
        <v>CO2 emissions (kt CO2)</v>
      </c>
      <c r="V1932" t="str">
        <f>IFERROR(VLOOKUP(JRC_IDEES_powergen[[#This Row],[Headers]],ec[#All],3,FALSE),"")</f>
        <v>3210</v>
      </c>
      <c r="W1932" t="str">
        <f>VLOOKUP(MID(JRC_IDEES_powergen[[#This Row],[Source.Name]],25,2),Table5[#All],3,FALSE)</f>
        <v>Slovakia</v>
      </c>
    </row>
    <row r="1933" spans="2:23" x14ac:dyDescent="0.25">
      <c r="B1933" t="str">
        <f t="shared" si="30"/>
        <v>CO2 emissions (kt CO2) - 0</v>
      </c>
      <c r="C1933" s="19">
        <v>6.3726134716165124</v>
      </c>
      <c r="D1933" s="19">
        <v>0</v>
      </c>
      <c r="E1933" s="19">
        <v>0</v>
      </c>
      <c r="F1933" s="19">
        <v>0</v>
      </c>
      <c r="G1933" s="19">
        <v>0</v>
      </c>
      <c r="H1933" s="19">
        <v>0</v>
      </c>
      <c r="I1933" s="19">
        <v>0</v>
      </c>
      <c r="J1933" s="19">
        <v>0</v>
      </c>
      <c r="K1933" s="19">
        <v>0</v>
      </c>
      <c r="L1933" s="19">
        <v>0</v>
      </c>
      <c r="M1933" s="19">
        <v>0</v>
      </c>
      <c r="N1933" s="19">
        <v>0</v>
      </c>
      <c r="O1933" s="19">
        <v>0</v>
      </c>
      <c r="P1933" s="19">
        <v>0</v>
      </c>
      <c r="Q1933" s="19">
        <v>0</v>
      </c>
      <c r="R1933" s="19">
        <v>0</v>
      </c>
      <c r="S1933" s="1" t="s">
        <v>53</v>
      </c>
      <c r="T1933" s="1" t="s">
        <v>8</v>
      </c>
      <c r="U1933" t="str">
        <f>IFERROR(VLOOKUP(JRC_IDEES_powergen[[#This Row],[Headers]],sections[#All],1,FALSE),U1932)</f>
        <v>CO2 emissions (kt CO2)</v>
      </c>
      <c r="V1933" t="str">
        <f>IFERROR(VLOOKUP(JRC_IDEES_powergen[[#This Row],[Headers]],ec[#All],3,FALSE),"")</f>
        <v>3260</v>
      </c>
      <c r="W1933" t="str">
        <f>VLOOKUP(MID(JRC_IDEES_powergen[[#This Row],[Source.Name]],25,2),Table5[#All],3,FALSE)</f>
        <v>Slovakia</v>
      </c>
    </row>
    <row r="1934" spans="2:23" x14ac:dyDescent="0.25">
      <c r="B1934" t="str">
        <f t="shared" si="30"/>
        <v>CO2 emissions (kt CO2) - 3270A</v>
      </c>
      <c r="C1934" s="19">
        <v>232.20112555725771</v>
      </c>
      <c r="D1934" s="19">
        <v>9.396233017560002</v>
      </c>
      <c r="E1934" s="19">
        <v>12.314313377496003</v>
      </c>
      <c r="F1934" s="19">
        <v>21.709023320952003</v>
      </c>
      <c r="G1934" s="19">
        <v>15.540638011416004</v>
      </c>
      <c r="H1934" s="19">
        <v>6.1920228233989851</v>
      </c>
      <c r="I1934" s="19">
        <v>3.2370185584800004</v>
      </c>
      <c r="J1934" s="19">
        <v>0</v>
      </c>
      <c r="K1934" s="19">
        <v>0</v>
      </c>
      <c r="L1934" s="19">
        <v>0</v>
      </c>
      <c r="M1934" s="19">
        <v>0</v>
      </c>
      <c r="N1934" s="19">
        <v>0</v>
      </c>
      <c r="O1934" s="19">
        <v>3.0961970809122294</v>
      </c>
      <c r="P1934" s="19">
        <v>0</v>
      </c>
      <c r="Q1934" s="19">
        <v>0</v>
      </c>
      <c r="R1934" s="19">
        <v>0</v>
      </c>
      <c r="S1934" s="1" t="s">
        <v>53</v>
      </c>
      <c r="T1934" s="1" t="s">
        <v>9</v>
      </c>
      <c r="U1934" t="str">
        <f>IFERROR(VLOOKUP(JRC_IDEES_powergen[[#This Row],[Headers]],sections[#All],1,FALSE),U1933)</f>
        <v>CO2 emissions (kt CO2)</v>
      </c>
      <c r="V1934">
        <f>IFERROR(VLOOKUP(JRC_IDEES_powergen[[#This Row],[Headers]],ec[#All],3,FALSE),"")</f>
        <v>0</v>
      </c>
      <c r="W1934" t="str">
        <f>VLOOKUP(MID(JRC_IDEES_powergen[[#This Row],[Source.Name]],25,2),Table5[#All],3,FALSE)</f>
        <v>Slovakia</v>
      </c>
    </row>
    <row r="1935" spans="2:23" x14ac:dyDescent="0.25">
      <c r="B1935" t="str">
        <f t="shared" si="30"/>
        <v>CO2 emissions (kt CO2) - 3280</v>
      </c>
      <c r="C1935" s="19">
        <v>232.20112555725771</v>
      </c>
      <c r="D1935" s="19">
        <v>9.396233017560002</v>
      </c>
      <c r="E1935" s="19">
        <v>12.314313377496003</v>
      </c>
      <c r="F1935" s="19">
        <v>21.709023320952003</v>
      </c>
      <c r="G1935" s="19">
        <v>15.540638011416004</v>
      </c>
      <c r="H1935" s="19">
        <v>6.1920228233989851</v>
      </c>
      <c r="I1935" s="19">
        <v>3.2370185584800004</v>
      </c>
      <c r="J1935" s="19">
        <v>0</v>
      </c>
      <c r="K1935" s="19">
        <v>0</v>
      </c>
      <c r="L1935" s="19">
        <v>0</v>
      </c>
      <c r="M1935" s="19">
        <v>0</v>
      </c>
      <c r="N1935" s="19">
        <v>0</v>
      </c>
      <c r="O1935" s="19">
        <v>3.0961970809122294</v>
      </c>
      <c r="P1935" s="19">
        <v>0</v>
      </c>
      <c r="Q1935" s="19">
        <v>0</v>
      </c>
      <c r="R1935" s="19">
        <v>0</v>
      </c>
      <c r="S1935" s="1" t="s">
        <v>53</v>
      </c>
      <c r="T1935" s="1" t="s">
        <v>10</v>
      </c>
      <c r="U1935" t="str">
        <f>IFERROR(VLOOKUP(JRC_IDEES_powergen[[#This Row],[Headers]],sections[#All],1,FALSE),U1934)</f>
        <v>CO2 emissions (kt CO2)</v>
      </c>
      <c r="V1935" t="str">
        <f>IFERROR(VLOOKUP(JRC_IDEES_powergen[[#This Row],[Headers]],ec[#All],3,FALSE),"")</f>
        <v>3270A</v>
      </c>
      <c r="W1935" t="str">
        <f>VLOOKUP(MID(JRC_IDEES_powergen[[#This Row],[Source.Name]],25,2),Table5[#All],3,FALSE)</f>
        <v>Slovakia</v>
      </c>
    </row>
    <row r="1936" spans="2:23" x14ac:dyDescent="0.25">
      <c r="B1936" t="str">
        <f t="shared" si="30"/>
        <v/>
      </c>
      <c r="C1936" s="19">
        <v>0</v>
      </c>
      <c r="D1936" s="19">
        <v>0</v>
      </c>
      <c r="E1936" s="19">
        <v>0</v>
      </c>
      <c r="F1936" s="19">
        <v>0</v>
      </c>
      <c r="G1936" s="19">
        <v>0</v>
      </c>
      <c r="H1936" s="19">
        <v>0</v>
      </c>
      <c r="I1936" s="19">
        <v>0</v>
      </c>
      <c r="J1936" s="19">
        <v>0</v>
      </c>
      <c r="K1936" s="19">
        <v>0</v>
      </c>
      <c r="L1936" s="19">
        <v>0</v>
      </c>
      <c r="M1936" s="19">
        <v>0</v>
      </c>
      <c r="N1936" s="19">
        <v>0</v>
      </c>
      <c r="O1936" s="19">
        <v>0</v>
      </c>
      <c r="P1936" s="19">
        <v>0</v>
      </c>
      <c r="Q1936" s="19">
        <v>0</v>
      </c>
      <c r="R1936" s="19">
        <v>0</v>
      </c>
      <c r="S1936" s="1" t="s">
        <v>53</v>
      </c>
      <c r="T1936" s="1" t="s">
        <v>11</v>
      </c>
      <c r="U1936" t="str">
        <f>IFERROR(VLOOKUP(JRC_IDEES_powergen[[#This Row],[Headers]],sections[#All],1,FALSE),U1935)</f>
        <v>CO2 emissions (kt CO2)</v>
      </c>
      <c r="V1936" t="str">
        <f>IFERROR(VLOOKUP(JRC_IDEES_powergen[[#This Row],[Headers]],ec[#All],3,FALSE),"")</f>
        <v>3280</v>
      </c>
      <c r="W1936" t="str">
        <f>VLOOKUP(MID(JRC_IDEES_powergen[[#This Row],[Source.Name]],25,2),Table5[#All],3,FALSE)</f>
        <v>Slovakia</v>
      </c>
    </row>
    <row r="1937" spans="2:23" x14ac:dyDescent="0.25">
      <c r="B1937" t="str">
        <f t="shared" si="30"/>
        <v>CO2 emissions (kt CO2) - 4100</v>
      </c>
      <c r="C1937" s="19">
        <v>1149.7029638745062</v>
      </c>
      <c r="D1937" s="19">
        <v>1444.8326538270242</v>
      </c>
      <c r="E1937" s="19">
        <v>1353.4599794451121</v>
      </c>
      <c r="F1937" s="19">
        <v>1463.3086965068881</v>
      </c>
      <c r="G1937" s="19">
        <v>1579.9283548024682</v>
      </c>
      <c r="H1937" s="19">
        <v>1486.98748890459</v>
      </c>
      <c r="I1937" s="19">
        <v>1306.7558859793683</v>
      </c>
      <c r="J1937" s="19">
        <v>1126.0289270510282</v>
      </c>
      <c r="K1937" s="19">
        <v>1036.4831922404521</v>
      </c>
      <c r="L1937" s="19">
        <v>934.60001344776015</v>
      </c>
      <c r="M1937" s="19">
        <v>979.38899678782366</v>
      </c>
      <c r="N1937" s="19">
        <v>808.3390374154061</v>
      </c>
      <c r="O1937" s="19">
        <v>770.78950614271764</v>
      </c>
      <c r="P1937" s="19">
        <v>650.05359053825418</v>
      </c>
      <c r="Q1937" s="19">
        <v>543.40587707383645</v>
      </c>
      <c r="R1937" s="19">
        <v>606.04829999999981</v>
      </c>
      <c r="S1937" s="1" t="s">
        <v>53</v>
      </c>
      <c r="T1937" s="1" t="s">
        <v>12</v>
      </c>
      <c r="U1937" t="str">
        <f>IFERROR(VLOOKUP(JRC_IDEES_powergen[[#This Row],[Headers]],sections[#All],1,FALSE),U1936)</f>
        <v>CO2 emissions (kt CO2)</v>
      </c>
      <c r="V1937" t="str">
        <f>IFERROR(VLOOKUP(JRC_IDEES_powergen[[#This Row],[Headers]],ec[#All],3,FALSE),"")</f>
        <v/>
      </c>
      <c r="W1937" t="str">
        <f>VLOOKUP(MID(JRC_IDEES_powergen[[#This Row],[Source.Name]],25,2),Table5[#All],3,FALSE)</f>
        <v>Slovakia</v>
      </c>
    </row>
    <row r="1938" spans="2:23" x14ac:dyDescent="0.25">
      <c r="B1938" t="str">
        <f t="shared" si="30"/>
        <v>CO2 emissions (kt CO2) - 5542</v>
      </c>
      <c r="C1938" s="19">
        <v>1149.7029638745062</v>
      </c>
      <c r="D1938" s="19">
        <v>1444.8326538270242</v>
      </c>
      <c r="E1938" s="19">
        <v>1353.4599794451121</v>
      </c>
      <c r="F1938" s="19">
        <v>1463.3086965068881</v>
      </c>
      <c r="G1938" s="19">
        <v>1579.9283548024682</v>
      </c>
      <c r="H1938" s="19">
        <v>1486.98748890459</v>
      </c>
      <c r="I1938" s="19">
        <v>1306.7558859793683</v>
      </c>
      <c r="J1938" s="19">
        <v>1126.0289270510282</v>
      </c>
      <c r="K1938" s="19">
        <v>1036.4831922404521</v>
      </c>
      <c r="L1938" s="19">
        <v>934.60001344776015</v>
      </c>
      <c r="M1938" s="19">
        <v>979.38899678782366</v>
      </c>
      <c r="N1938" s="19">
        <v>808.3390374154061</v>
      </c>
      <c r="O1938" s="19">
        <v>770.78950614271764</v>
      </c>
      <c r="P1938" s="19">
        <v>650.05359053825418</v>
      </c>
      <c r="Q1938" s="19">
        <v>543.40587707383645</v>
      </c>
      <c r="R1938" s="19">
        <v>606.04829999999981</v>
      </c>
      <c r="S1938" s="1" t="s">
        <v>53</v>
      </c>
      <c r="T1938" s="1" t="s">
        <v>13</v>
      </c>
      <c r="U1938" t="str">
        <f>IFERROR(VLOOKUP(JRC_IDEES_powergen[[#This Row],[Headers]],sections[#All],1,FALSE),U1937)</f>
        <v>CO2 emissions (kt CO2)</v>
      </c>
      <c r="V1938" t="str">
        <f>IFERROR(VLOOKUP(JRC_IDEES_powergen[[#This Row],[Headers]],ec[#All],3,FALSE),"")</f>
        <v>4100</v>
      </c>
      <c r="W1938" t="str">
        <f>VLOOKUP(MID(JRC_IDEES_powergen[[#This Row],[Source.Name]],25,2),Table5[#All],3,FALSE)</f>
        <v>Slovakia</v>
      </c>
    </row>
    <row r="1939" spans="2:23" x14ac:dyDescent="0.25">
      <c r="B1939" t="str">
        <f t="shared" si="30"/>
        <v>CO2 emissions (kt CO2) - 4200</v>
      </c>
      <c r="C1939" s="19">
        <v>0</v>
      </c>
      <c r="D1939" s="19">
        <v>0</v>
      </c>
      <c r="E1939" s="19">
        <v>0</v>
      </c>
      <c r="F1939" s="19">
        <v>0</v>
      </c>
      <c r="G1939" s="19">
        <v>0</v>
      </c>
      <c r="H1939" s="19">
        <v>0</v>
      </c>
      <c r="I1939" s="19">
        <v>0</v>
      </c>
      <c r="J1939" s="19">
        <v>0</v>
      </c>
      <c r="K1939" s="19">
        <v>0</v>
      </c>
      <c r="L1939" s="19">
        <v>0</v>
      </c>
      <c r="M1939" s="19">
        <v>0</v>
      </c>
      <c r="N1939" s="19">
        <v>0</v>
      </c>
      <c r="O1939" s="19">
        <v>0</v>
      </c>
      <c r="P1939" s="19">
        <v>0</v>
      </c>
      <c r="Q1939" s="19">
        <v>0</v>
      </c>
      <c r="R1939" s="19">
        <v>0</v>
      </c>
      <c r="S1939" s="1" t="s">
        <v>53</v>
      </c>
      <c r="T1939" s="1" t="s">
        <v>14</v>
      </c>
      <c r="U1939" t="str">
        <f>IFERROR(VLOOKUP(JRC_IDEES_powergen[[#This Row],[Headers]],sections[#All],1,FALSE),U1938)</f>
        <v>CO2 emissions (kt CO2)</v>
      </c>
      <c r="V1939" t="str">
        <f>IFERROR(VLOOKUP(JRC_IDEES_powergen[[#This Row],[Headers]],ec[#All],3,FALSE),"")</f>
        <v>5542</v>
      </c>
      <c r="W1939" t="str">
        <f>VLOOKUP(MID(JRC_IDEES_powergen[[#This Row],[Source.Name]],25,2),Table5[#All],3,FALSE)</f>
        <v>Slovakia</v>
      </c>
    </row>
    <row r="1940" spans="2:23" x14ac:dyDescent="0.25">
      <c r="B1940" t="str">
        <f t="shared" si="30"/>
        <v>CO2 emissions (kt CO2) - 0</v>
      </c>
      <c r="C1940" s="19">
        <v>12.896094156148276</v>
      </c>
      <c r="D1940" s="19">
        <v>22.402119841920001</v>
      </c>
      <c r="E1940" s="19">
        <v>20.44832533848</v>
      </c>
      <c r="F1940" s="19">
        <v>7.0780324212000005</v>
      </c>
      <c r="G1940" s="19">
        <v>11.40777898416</v>
      </c>
      <c r="H1940" s="19">
        <v>7.6699999999999458</v>
      </c>
      <c r="I1940" s="19">
        <v>10.33641035856</v>
      </c>
      <c r="J1940" s="19">
        <v>8.8158223763999999</v>
      </c>
      <c r="K1940" s="19">
        <v>6.1916659272000008</v>
      </c>
      <c r="L1940" s="19">
        <v>4.7897100856800003</v>
      </c>
      <c r="M1940" s="19">
        <v>5.9799427478819034</v>
      </c>
      <c r="N1940" s="19">
        <v>6.1361356329170018</v>
      </c>
      <c r="O1940" s="19">
        <v>4.602411380931227</v>
      </c>
      <c r="P1940" s="19">
        <v>4.7836943646744166</v>
      </c>
      <c r="Q1940" s="19">
        <v>5.3295166702329526</v>
      </c>
      <c r="R1940" s="19">
        <v>6.8120000000000402</v>
      </c>
      <c r="S1940" s="1" t="s">
        <v>53</v>
      </c>
      <c r="T1940" s="1" t="s">
        <v>15</v>
      </c>
      <c r="U1940" t="str">
        <f>IFERROR(VLOOKUP(JRC_IDEES_powergen[[#This Row],[Headers]],sections[#All],1,FALSE),U1939)</f>
        <v>CO2 emissions (kt CO2)</v>
      </c>
      <c r="V1940" t="str">
        <f>IFERROR(VLOOKUP(JRC_IDEES_powergen[[#This Row],[Headers]],ec[#All],3,FALSE),"")</f>
        <v>4200</v>
      </c>
      <c r="W1940" t="str">
        <f>VLOOKUP(MID(JRC_IDEES_powergen[[#This Row],[Source.Name]],25,2),Table5[#All],3,FALSE)</f>
        <v>Slovakia</v>
      </c>
    </row>
    <row r="1941" spans="2:23" x14ac:dyDescent="0.25">
      <c r="B1941" t="str">
        <f t="shared" si="30"/>
        <v>CO2 emissions (kt CO2) - 5541</v>
      </c>
      <c r="C1941" s="19">
        <v>0</v>
      </c>
      <c r="D1941" s="19">
        <v>0</v>
      </c>
      <c r="E1941" s="19">
        <v>0</v>
      </c>
      <c r="F1941" s="19">
        <v>0</v>
      </c>
      <c r="G1941" s="19">
        <v>0</v>
      </c>
      <c r="H1941" s="19">
        <v>0</v>
      </c>
      <c r="I1941" s="19">
        <v>0</v>
      </c>
      <c r="J1941" s="19">
        <v>0</v>
      </c>
      <c r="K1941" s="19">
        <v>0</v>
      </c>
      <c r="L1941" s="19">
        <v>0</v>
      </c>
      <c r="M1941" s="19">
        <v>0</v>
      </c>
      <c r="N1941" s="19">
        <v>0</v>
      </c>
      <c r="O1941" s="19">
        <v>0</v>
      </c>
      <c r="P1941" s="19">
        <v>0</v>
      </c>
      <c r="Q1941" s="19">
        <v>0</v>
      </c>
      <c r="R1941" s="19">
        <v>0</v>
      </c>
      <c r="S1941" s="1" t="s">
        <v>53</v>
      </c>
      <c r="T1941" s="1" t="s">
        <v>16</v>
      </c>
      <c r="U1941" t="str">
        <f>IFERROR(VLOOKUP(JRC_IDEES_powergen[[#This Row],[Headers]],sections[#All],1,FALSE),U1940)</f>
        <v>CO2 emissions (kt CO2)</v>
      </c>
      <c r="V1941">
        <f>IFERROR(VLOOKUP(JRC_IDEES_powergen[[#This Row],[Headers]],ec[#All],3,FALSE),"")</f>
        <v>0</v>
      </c>
      <c r="W1941" t="str">
        <f>VLOOKUP(MID(JRC_IDEES_powergen[[#This Row],[Source.Name]],25,2),Table5[#All],3,FALSE)</f>
        <v>Slovakia</v>
      </c>
    </row>
    <row r="1942" spans="2:23" x14ac:dyDescent="0.25">
      <c r="B1942" t="str">
        <f t="shared" si="30"/>
        <v>CO2 emissions (kt CO2) - 55431</v>
      </c>
      <c r="C1942" s="19">
        <v>0</v>
      </c>
      <c r="D1942" s="19">
        <v>0</v>
      </c>
      <c r="E1942" s="19">
        <v>0</v>
      </c>
      <c r="F1942" s="19">
        <v>0</v>
      </c>
      <c r="G1942" s="19">
        <v>0</v>
      </c>
      <c r="H1942" s="19">
        <v>0</v>
      </c>
      <c r="I1942" s="19">
        <v>0</v>
      </c>
      <c r="J1942" s="19">
        <v>0</v>
      </c>
      <c r="K1942" s="19">
        <v>0</v>
      </c>
      <c r="L1942" s="19">
        <v>0</v>
      </c>
      <c r="M1942" s="19">
        <v>0</v>
      </c>
      <c r="N1942" s="19">
        <v>0</v>
      </c>
      <c r="O1942" s="19">
        <v>0</v>
      </c>
      <c r="P1942" s="19">
        <v>0</v>
      </c>
      <c r="Q1942" s="19">
        <v>0</v>
      </c>
      <c r="R1942" s="19">
        <v>0</v>
      </c>
      <c r="S1942" s="1" t="s">
        <v>53</v>
      </c>
      <c r="T1942" s="1" t="s">
        <v>17</v>
      </c>
      <c r="U1942" t="str">
        <f>IFERROR(VLOOKUP(JRC_IDEES_powergen[[#This Row],[Headers]],sections[#All],1,FALSE),U1941)</f>
        <v>CO2 emissions (kt CO2)</v>
      </c>
      <c r="V1942" t="str">
        <f>IFERROR(VLOOKUP(JRC_IDEES_powergen[[#This Row],[Headers]],ec[#All],3,FALSE),"")</f>
        <v>5541</v>
      </c>
      <c r="W1942" t="str">
        <f>VLOOKUP(MID(JRC_IDEES_powergen[[#This Row],[Source.Name]],25,2),Table5[#All],3,FALSE)</f>
        <v>Slovakia</v>
      </c>
    </row>
    <row r="1943" spans="2:23" x14ac:dyDescent="0.25">
      <c r="B1943" t="str">
        <f t="shared" si="30"/>
        <v>CO2 emissions (kt CO2) - 5545</v>
      </c>
      <c r="C1943" s="19">
        <v>0</v>
      </c>
      <c r="D1943" s="19">
        <v>0</v>
      </c>
      <c r="E1943" s="19">
        <v>0</v>
      </c>
      <c r="F1943" s="19">
        <v>0</v>
      </c>
      <c r="G1943" s="19">
        <v>0</v>
      </c>
      <c r="H1943" s="19">
        <v>0</v>
      </c>
      <c r="I1943" s="19">
        <v>0</v>
      </c>
      <c r="J1943" s="19">
        <v>0</v>
      </c>
      <c r="K1943" s="19">
        <v>0</v>
      </c>
      <c r="L1943" s="19">
        <v>0</v>
      </c>
      <c r="M1943" s="19">
        <v>0</v>
      </c>
      <c r="N1943" s="19">
        <v>0</v>
      </c>
      <c r="O1943" s="19">
        <v>0</v>
      </c>
      <c r="P1943" s="19">
        <v>0</v>
      </c>
      <c r="Q1943" s="19">
        <v>0</v>
      </c>
      <c r="R1943" s="19">
        <v>0</v>
      </c>
      <c r="S1943" s="1" t="s">
        <v>53</v>
      </c>
      <c r="T1943" s="1" t="s">
        <v>18</v>
      </c>
      <c r="U1943" t="str">
        <f>IFERROR(VLOOKUP(JRC_IDEES_powergen[[#This Row],[Headers]],sections[#All],1,FALSE),U1942)</f>
        <v>CO2 emissions (kt CO2)</v>
      </c>
      <c r="V1943" t="str">
        <f>IFERROR(VLOOKUP(JRC_IDEES_powergen[[#This Row],[Headers]],ec[#All],3,FALSE),"")</f>
        <v>55431</v>
      </c>
      <c r="W1943" t="str">
        <f>VLOOKUP(MID(JRC_IDEES_powergen[[#This Row],[Source.Name]],25,2),Table5[#All],3,FALSE)</f>
        <v>Slovakia</v>
      </c>
    </row>
    <row r="1944" spans="2:23" x14ac:dyDescent="0.25">
      <c r="B1944" t="str">
        <f t="shared" si="30"/>
        <v>CO2 emissions (kt CO2) - 0</v>
      </c>
      <c r="C1944" s="19">
        <v>0</v>
      </c>
      <c r="D1944" s="19">
        <v>0</v>
      </c>
      <c r="E1944" s="19">
        <v>0</v>
      </c>
      <c r="F1944" s="19">
        <v>0</v>
      </c>
      <c r="G1944" s="19">
        <v>0</v>
      </c>
      <c r="H1944" s="19">
        <v>0</v>
      </c>
      <c r="I1944" s="19">
        <v>0</v>
      </c>
      <c r="J1944" s="19">
        <v>0</v>
      </c>
      <c r="K1944" s="19">
        <v>0</v>
      </c>
      <c r="L1944" s="19">
        <v>0</v>
      </c>
      <c r="M1944" s="19">
        <v>0</v>
      </c>
      <c r="N1944" s="19">
        <v>0</v>
      </c>
      <c r="O1944" s="19">
        <v>0</v>
      </c>
      <c r="P1944" s="19">
        <v>0</v>
      </c>
      <c r="Q1944" s="19">
        <v>0</v>
      </c>
      <c r="R1944" s="19">
        <v>0</v>
      </c>
      <c r="S1944" s="1" t="s">
        <v>53</v>
      </c>
      <c r="T1944" s="1" t="s">
        <v>19</v>
      </c>
      <c r="U1944" t="str">
        <f>IFERROR(VLOOKUP(JRC_IDEES_powergen[[#This Row],[Headers]],sections[#All],1,FALSE),U1943)</f>
        <v>CO2 emissions (kt CO2)</v>
      </c>
      <c r="V1944" t="str">
        <f>IFERROR(VLOOKUP(JRC_IDEES_powergen[[#This Row],[Headers]],ec[#All],3,FALSE),"")</f>
        <v>5545</v>
      </c>
      <c r="W1944" t="str">
        <f>VLOOKUP(MID(JRC_IDEES_powergen[[#This Row],[Source.Name]],25,2),Table5[#All],3,FALSE)</f>
        <v>Slovakia</v>
      </c>
    </row>
    <row r="1945" spans="2:23" x14ac:dyDescent="0.25">
      <c r="B1945" t="str">
        <f t="shared" si="30"/>
        <v>CO2 emissions (kt CO2) - 7100</v>
      </c>
      <c r="C1945" s="19">
        <v>530.24535036795942</v>
      </c>
      <c r="D1945" s="19">
        <v>36.744795300744002</v>
      </c>
      <c r="E1945" s="19">
        <v>130.19875576300802</v>
      </c>
      <c r="F1945" s="19">
        <v>22.125035031444</v>
      </c>
      <c r="G1945" s="19">
        <v>33.729258378528002</v>
      </c>
      <c r="H1945" s="19">
        <v>85.337700000000112</v>
      </c>
      <c r="I1945" s="19">
        <v>13.548497527872001</v>
      </c>
      <c r="J1945" s="19">
        <v>45.789646564691999</v>
      </c>
      <c r="K1945" s="19">
        <v>51.163651804572005</v>
      </c>
      <c r="L1945" s="19">
        <v>36.028785302604007</v>
      </c>
      <c r="M1945" s="19">
        <v>14.928996305824793</v>
      </c>
      <c r="N1945" s="19">
        <v>24.411853962982573</v>
      </c>
      <c r="O1945" s="19">
        <v>24.720706939125723</v>
      </c>
      <c r="P1945" s="19">
        <v>25.735118547248295</v>
      </c>
      <c r="Q1945" s="19">
        <v>5.3604968370297463</v>
      </c>
      <c r="R1945" s="19">
        <v>2.8536000000000104</v>
      </c>
      <c r="S1945" s="1" t="s">
        <v>53</v>
      </c>
      <c r="T1945" s="1" t="s">
        <v>20</v>
      </c>
      <c r="U1945" t="str">
        <f>IFERROR(VLOOKUP(JRC_IDEES_powergen[[#This Row],[Headers]],sections[#All],1,FALSE),U1944)</f>
        <v>CO2 emissions (kt CO2)</v>
      </c>
      <c r="V1945">
        <f>IFERROR(VLOOKUP(JRC_IDEES_powergen[[#This Row],[Headers]],ec[#All],3,FALSE),"")</f>
        <v>0</v>
      </c>
      <c r="W1945" t="str">
        <f>VLOOKUP(MID(JRC_IDEES_powergen[[#This Row],[Source.Name]],25,2),Table5[#All],3,FALSE)</f>
        <v>Slovakia</v>
      </c>
    </row>
    <row r="1946" spans="2:23" x14ac:dyDescent="0.25">
      <c r="B1946" t="str">
        <f t="shared" si="30"/>
        <v>CO2 emissions (kt CO2) - 55432</v>
      </c>
      <c r="C1946" s="19">
        <v>530.24535036795942</v>
      </c>
      <c r="D1946" s="19">
        <v>9.6549559048800013</v>
      </c>
      <c r="E1946" s="19">
        <v>122.13631178892003</v>
      </c>
      <c r="F1946" s="19">
        <v>11.51479610424</v>
      </c>
      <c r="G1946" s="19">
        <v>23.939515314000001</v>
      </c>
      <c r="H1946" s="19">
        <v>76.076000000000107</v>
      </c>
      <c r="I1946" s="19">
        <v>3.2867514622800003</v>
      </c>
      <c r="J1946" s="19">
        <v>38.91588690132</v>
      </c>
      <c r="K1946" s="19">
        <v>39.666612379680004</v>
      </c>
      <c r="L1946" s="19">
        <v>32.911699597920006</v>
      </c>
      <c r="M1946" s="19">
        <v>9.1519442617902715</v>
      </c>
      <c r="N1946" s="19">
        <v>16.158917395071988</v>
      </c>
      <c r="O1946" s="19">
        <v>17.017532459450063</v>
      </c>
      <c r="P1946" s="19">
        <v>16.015400437591396</v>
      </c>
      <c r="Q1946" s="19">
        <v>4.7186550453631524</v>
      </c>
      <c r="R1946" s="19">
        <v>0.28600000000000486</v>
      </c>
      <c r="S1946" s="1" t="s">
        <v>53</v>
      </c>
      <c r="T1946" s="1" t="s">
        <v>21</v>
      </c>
      <c r="U1946" t="str">
        <f>IFERROR(VLOOKUP(JRC_IDEES_powergen[[#This Row],[Headers]],sections[#All],1,FALSE),U1945)</f>
        <v>CO2 emissions (kt CO2)</v>
      </c>
      <c r="V1946" t="str">
        <f>IFERROR(VLOOKUP(JRC_IDEES_powergen[[#This Row],[Headers]],ec[#All],3,FALSE),"")</f>
        <v>7100</v>
      </c>
      <c r="W1946" t="str">
        <f>VLOOKUP(MID(JRC_IDEES_powergen[[#This Row],[Source.Name]],25,2),Table5[#All],3,FALSE)</f>
        <v>Slovakia</v>
      </c>
    </row>
    <row r="1947" spans="2:23" x14ac:dyDescent="0.25">
      <c r="B1947" t="str">
        <f t="shared" si="30"/>
        <v>CO2 emissions (kt CO2) - 5532</v>
      </c>
      <c r="C1947" s="19">
        <v>0</v>
      </c>
      <c r="D1947" s="19">
        <v>27.089839395864001</v>
      </c>
      <c r="E1947" s="19">
        <v>8.0624439740879996</v>
      </c>
      <c r="F1947" s="19">
        <v>10.610238927204001</v>
      </c>
      <c r="G1947" s="19">
        <v>9.7897430645280004</v>
      </c>
      <c r="H1947" s="19">
        <v>9.2617000000000047</v>
      </c>
      <c r="I1947" s="19">
        <v>10.261746065592002</v>
      </c>
      <c r="J1947" s="19">
        <v>6.8737596633720006</v>
      </c>
      <c r="K1947" s="19">
        <v>11.497039424892</v>
      </c>
      <c r="L1947" s="19">
        <v>3.1170857046840004</v>
      </c>
      <c r="M1947" s="19">
        <v>5.7770520440345221</v>
      </c>
      <c r="N1947" s="19">
        <v>8.2529365679105844</v>
      </c>
      <c r="O1947" s="19">
        <v>7.7031744796756607</v>
      </c>
      <c r="P1947" s="19">
        <v>9.719718109656899</v>
      </c>
      <c r="Q1947" s="19">
        <v>0.64184179166659383</v>
      </c>
      <c r="R1947" s="19">
        <v>2.5676000000000054</v>
      </c>
      <c r="S1947" s="1" t="s">
        <v>53</v>
      </c>
      <c r="T1947" s="1" t="s">
        <v>22</v>
      </c>
      <c r="U1947" t="str">
        <f>IFERROR(VLOOKUP(JRC_IDEES_powergen[[#This Row],[Headers]],sections[#All],1,FALSE),U1946)</f>
        <v>CO2 emissions (kt CO2)</v>
      </c>
      <c r="V1947" t="str">
        <f>IFERROR(VLOOKUP(JRC_IDEES_powergen[[#This Row],[Headers]],ec[#All],3,FALSE),"")</f>
        <v>55432</v>
      </c>
      <c r="W1947" t="str">
        <f>VLOOKUP(MID(JRC_IDEES_powergen[[#This Row],[Source.Name]],25,2),Table5[#All],3,FALSE)</f>
        <v>Slovakia</v>
      </c>
    </row>
    <row r="1948" spans="2:23" x14ac:dyDescent="0.25">
      <c r="B1948" t="str">
        <f t="shared" si="30"/>
        <v>CO2 emissions (kt CO2) - 5550</v>
      </c>
      <c r="C1948" s="19">
        <v>0</v>
      </c>
      <c r="D1948" s="19">
        <v>0</v>
      </c>
      <c r="E1948" s="19">
        <v>0</v>
      </c>
      <c r="F1948" s="19">
        <v>0</v>
      </c>
      <c r="G1948" s="19">
        <v>0</v>
      </c>
      <c r="H1948" s="19">
        <v>0</v>
      </c>
      <c r="I1948" s="19">
        <v>0</v>
      </c>
      <c r="J1948" s="19">
        <v>0</v>
      </c>
      <c r="K1948" s="19">
        <v>0</v>
      </c>
      <c r="L1948" s="19">
        <v>0</v>
      </c>
      <c r="M1948" s="19">
        <v>0</v>
      </c>
      <c r="N1948" s="19">
        <v>0</v>
      </c>
      <c r="O1948" s="19">
        <v>0</v>
      </c>
      <c r="P1948" s="19">
        <v>0</v>
      </c>
      <c r="Q1948" s="19">
        <v>0</v>
      </c>
      <c r="R1948" s="19">
        <v>0</v>
      </c>
      <c r="S1948" s="1" t="s">
        <v>53</v>
      </c>
      <c r="T1948" s="1" t="s">
        <v>23</v>
      </c>
      <c r="U1948" t="str">
        <f>IFERROR(VLOOKUP(JRC_IDEES_powergen[[#This Row],[Headers]],sections[#All],1,FALSE),U1947)</f>
        <v>CO2 emissions (kt CO2)</v>
      </c>
      <c r="V1948" t="str">
        <f>IFERROR(VLOOKUP(JRC_IDEES_powergen[[#This Row],[Headers]],ec[#All],3,FALSE),"")</f>
        <v>5532</v>
      </c>
      <c r="W1948" t="str">
        <f>VLOOKUP(MID(JRC_IDEES_powergen[[#This Row],[Source.Name]],25,2),Table5[#All],3,FALSE)</f>
        <v>Slovakia</v>
      </c>
    </row>
    <row r="1949" spans="2:23" x14ac:dyDescent="0.25">
      <c r="B1949" t="str">
        <f t="shared" si="30"/>
        <v>CO2 emissions (kt CO2) - 99998</v>
      </c>
      <c r="C1949" s="19">
        <v>0</v>
      </c>
      <c r="D1949" s="19">
        <v>0</v>
      </c>
      <c r="E1949" s="19">
        <v>0</v>
      </c>
      <c r="F1949" s="19">
        <v>0</v>
      </c>
      <c r="G1949" s="19">
        <v>0</v>
      </c>
      <c r="H1949" s="19">
        <v>0</v>
      </c>
      <c r="I1949" s="19">
        <v>0</v>
      </c>
      <c r="J1949" s="19">
        <v>0</v>
      </c>
      <c r="K1949" s="19">
        <v>0</v>
      </c>
      <c r="L1949" s="19">
        <v>0</v>
      </c>
      <c r="M1949" s="19">
        <v>0</v>
      </c>
      <c r="N1949" s="19">
        <v>0</v>
      </c>
      <c r="O1949" s="19">
        <v>0</v>
      </c>
      <c r="P1949" s="19">
        <v>0</v>
      </c>
      <c r="Q1949" s="19">
        <v>0</v>
      </c>
      <c r="R1949" s="19">
        <v>0</v>
      </c>
      <c r="S1949" s="1" t="s">
        <v>53</v>
      </c>
      <c r="T1949" s="1" t="s">
        <v>24</v>
      </c>
      <c r="U1949" t="str">
        <f>IFERROR(VLOOKUP(JRC_IDEES_powergen[[#This Row],[Headers]],sections[#All],1,FALSE),U1948)</f>
        <v>CO2 emissions (kt CO2)</v>
      </c>
      <c r="V1949" t="str">
        <f>IFERROR(VLOOKUP(JRC_IDEES_powergen[[#This Row],[Headers]],ec[#All],3,FALSE),"")</f>
        <v>5550</v>
      </c>
      <c r="W1949" t="str">
        <f>VLOOKUP(MID(JRC_IDEES_powergen[[#This Row],[Source.Name]],25,2),Table5[#All],3,FALSE)</f>
        <v>Slovakia</v>
      </c>
    </row>
    <row r="1950" spans="2:23" x14ac:dyDescent="0.25">
      <c r="B1950" t="str">
        <f t="shared" si="30"/>
        <v>CO2 emissions (kt CO2) - 99999</v>
      </c>
      <c r="C1950" s="19">
        <v>0</v>
      </c>
      <c r="D1950" s="19">
        <v>0</v>
      </c>
      <c r="E1950" s="19">
        <v>0</v>
      </c>
      <c r="F1950" s="19">
        <v>0</v>
      </c>
      <c r="G1950" s="19">
        <v>0</v>
      </c>
      <c r="H1950" s="19">
        <v>0</v>
      </c>
      <c r="I1950" s="19">
        <v>0</v>
      </c>
      <c r="J1950" s="19">
        <v>0</v>
      </c>
      <c r="K1950" s="19">
        <v>0</v>
      </c>
      <c r="L1950" s="19">
        <v>0</v>
      </c>
      <c r="M1950" s="19">
        <v>0</v>
      </c>
      <c r="N1950" s="19">
        <v>0</v>
      </c>
      <c r="O1950" s="19">
        <v>0</v>
      </c>
      <c r="P1950" s="19">
        <v>0</v>
      </c>
      <c r="Q1950" s="19">
        <v>0</v>
      </c>
      <c r="R1950" s="19">
        <v>0</v>
      </c>
      <c r="S1950" s="1" t="s">
        <v>53</v>
      </c>
      <c r="T1950" s="1" t="s">
        <v>25</v>
      </c>
      <c r="U1950" t="str">
        <f>IFERROR(VLOOKUP(JRC_IDEES_powergen[[#This Row],[Headers]],sections[#All],1,FALSE),U1949)</f>
        <v>CO2 emissions (kt CO2)</v>
      </c>
      <c r="V1950" t="str">
        <f>IFERROR(VLOOKUP(JRC_IDEES_powergen[[#This Row],[Headers]],ec[#All],3,FALSE),"")</f>
        <v>99998</v>
      </c>
      <c r="W1950" t="str">
        <f>VLOOKUP(MID(JRC_IDEES_powergen[[#This Row],[Source.Name]],25,2),Table5[#All],3,FALSE)</f>
        <v>Slovakia</v>
      </c>
    </row>
    <row r="1951" spans="2:23" x14ac:dyDescent="0.25">
      <c r="B1951" t="str">
        <f t="shared" si="30"/>
        <v/>
      </c>
      <c r="C1951" s="19">
        <v>0</v>
      </c>
      <c r="D1951" s="19">
        <v>0</v>
      </c>
      <c r="E1951" s="19">
        <v>0</v>
      </c>
      <c r="F1951" s="19">
        <v>0</v>
      </c>
      <c r="G1951" s="19">
        <v>0</v>
      </c>
      <c r="H1951" s="19">
        <v>0</v>
      </c>
      <c r="I1951" s="19">
        <v>0</v>
      </c>
      <c r="J1951" s="19">
        <v>0</v>
      </c>
      <c r="K1951" s="19">
        <v>0</v>
      </c>
      <c r="L1951" s="19">
        <v>0</v>
      </c>
      <c r="M1951" s="19">
        <v>0</v>
      </c>
      <c r="N1951" s="19">
        <v>0</v>
      </c>
      <c r="O1951" s="19">
        <v>0</v>
      </c>
      <c r="P1951" s="19">
        <v>0</v>
      </c>
      <c r="Q1951" s="19">
        <v>0</v>
      </c>
      <c r="R1951" s="19">
        <v>0</v>
      </c>
      <c r="S1951" s="1" t="s">
        <v>53</v>
      </c>
      <c r="T1951" s="1" t="s">
        <v>26</v>
      </c>
      <c r="U1951" t="str">
        <f>IFERROR(VLOOKUP(JRC_IDEES_powergen[[#This Row],[Headers]],sections[#All],1,FALSE),U1950)</f>
        <v>CO2 emissions (kt CO2)</v>
      </c>
      <c r="V1951" t="str">
        <f>IFERROR(VLOOKUP(JRC_IDEES_powergen[[#This Row],[Headers]],ec[#All],3,FALSE),"")</f>
        <v>99999</v>
      </c>
      <c r="W1951" t="str">
        <f>VLOOKUP(MID(JRC_IDEES_powergen[[#This Row],[Source.Name]],25,2),Table5[#All],3,FALSE)</f>
        <v>Slovakia</v>
      </c>
    </row>
    <row r="1952" spans="2:23" x14ac:dyDescent="0.25">
      <c r="B1952" t="str">
        <f t="shared" si="30"/>
        <v/>
      </c>
      <c r="C1952" s="19">
        <v>2000</v>
      </c>
      <c r="D1952" s="19">
        <v>2001</v>
      </c>
      <c r="E1952" s="19">
        <v>2002</v>
      </c>
      <c r="F1952" s="19">
        <v>2003</v>
      </c>
      <c r="G1952" s="19">
        <v>2004</v>
      </c>
      <c r="H1952" s="19">
        <v>2005</v>
      </c>
      <c r="I1952" s="19">
        <v>2006</v>
      </c>
      <c r="J1952" s="19">
        <v>2007</v>
      </c>
      <c r="K1952" s="19">
        <v>2008</v>
      </c>
      <c r="L1952" s="19">
        <v>2009</v>
      </c>
      <c r="M1952" s="19">
        <v>2010</v>
      </c>
      <c r="N1952" s="19">
        <v>2011</v>
      </c>
      <c r="O1952" s="19">
        <v>2012</v>
      </c>
      <c r="P1952" s="19">
        <v>2013</v>
      </c>
      <c r="Q1952" s="19">
        <v>2014</v>
      </c>
      <c r="R1952" s="19">
        <v>2015</v>
      </c>
      <c r="S1952" s="1" t="s">
        <v>54</v>
      </c>
      <c r="T1952" s="1" t="s">
        <v>2</v>
      </c>
      <c r="U1952" t="str">
        <f>IFERROR(VLOOKUP(JRC_IDEES_powergen[[#This Row],[Headers]],sections[#All],1,FALSE),U1951)</f>
        <v>CO2 emissions (kt CO2)</v>
      </c>
      <c r="V1952" t="str">
        <f>IFERROR(VLOOKUP(JRC_IDEES_powergen[[#This Row],[Headers]],ec[#All],3,FALSE),"")</f>
        <v/>
      </c>
      <c r="W1952" t="str">
        <f>VLOOKUP(MID(JRC_IDEES_powergen[[#This Row],[Source.Name]],25,2),Table5[#All],3,FALSE)</f>
        <v>United Kingdom</v>
      </c>
    </row>
    <row r="1953" spans="2:23" x14ac:dyDescent="0.25">
      <c r="B1953" t="str">
        <f t="shared" si="30"/>
        <v>Total gross distributed heat production (GWh) - 0</v>
      </c>
      <c r="C1953" s="19">
        <v>28358.784307713489</v>
      </c>
      <c r="D1953" s="19">
        <v>26483.720930232561</v>
      </c>
      <c r="E1953" s="19">
        <v>24301.162790697679</v>
      </c>
      <c r="F1953" s="19">
        <v>21077.906976744187</v>
      </c>
      <c r="G1953" s="19">
        <v>14806.976744186046</v>
      </c>
      <c r="H1953" s="19">
        <v>15881.585759007805</v>
      </c>
      <c r="I1953" s="19">
        <v>15170.930232558141</v>
      </c>
      <c r="J1953" s="19">
        <v>16343.604534883723</v>
      </c>
      <c r="K1953" s="19">
        <v>17873.837209302324</v>
      </c>
      <c r="L1953" s="19">
        <v>15125.581395348841</v>
      </c>
      <c r="M1953" s="19">
        <v>15821.318829277428</v>
      </c>
      <c r="N1953" s="19">
        <v>16142.094423003862</v>
      </c>
      <c r="O1953" s="19">
        <v>17824.8470830806</v>
      </c>
      <c r="P1953" s="19">
        <v>15658.570346226514</v>
      </c>
      <c r="Q1953" s="19">
        <v>16808.085655693143</v>
      </c>
      <c r="R1953" s="19">
        <v>16539.522885880582</v>
      </c>
      <c r="S1953" s="1" t="s">
        <v>54</v>
      </c>
      <c r="T1953" s="1" t="s">
        <v>3</v>
      </c>
      <c r="U1953" t="str">
        <f>IFERROR(VLOOKUP(JRC_IDEES_powergen[[#This Row],[Headers]],sections[#All],1,FALSE),U1952)</f>
        <v>Total gross distributed heat production (GWh)</v>
      </c>
      <c r="V1953" t="str">
        <f>IFERROR(VLOOKUP(JRC_IDEES_powergen[[#This Row],[Headers]],ec[#All],3,FALSE),"")</f>
        <v/>
      </c>
      <c r="W1953" t="str">
        <f>VLOOKUP(MID(JRC_IDEES_powergen[[#This Row],[Source.Name]],25,2),Table5[#All],3,FALSE)</f>
        <v>United Kingdom</v>
      </c>
    </row>
    <row r="1954" spans="2:23" x14ac:dyDescent="0.25">
      <c r="B1954" t="str">
        <f t="shared" si="30"/>
        <v>Total gross distributed heat production (GWh) - 2100</v>
      </c>
      <c r="C1954" s="19">
        <v>28358.784307713489</v>
      </c>
      <c r="D1954" s="19">
        <v>26483.720930232561</v>
      </c>
      <c r="E1954" s="19">
        <v>24301.162790697679</v>
      </c>
      <c r="F1954" s="19">
        <v>21077.906976744187</v>
      </c>
      <c r="G1954" s="19">
        <v>14806.976744186046</v>
      </c>
      <c r="H1954" s="19">
        <v>15881.585759007805</v>
      </c>
      <c r="I1954" s="19">
        <v>15170.930232558141</v>
      </c>
      <c r="J1954" s="19">
        <v>16343.604534883723</v>
      </c>
      <c r="K1954" s="19">
        <v>17873.837209302324</v>
      </c>
      <c r="L1954" s="19">
        <v>15125.581395348841</v>
      </c>
      <c r="M1954" s="19">
        <v>15821.318829277428</v>
      </c>
      <c r="N1954" s="19">
        <v>16142.094423003862</v>
      </c>
      <c r="O1954" s="19">
        <v>17824.8470830806</v>
      </c>
      <c r="P1954" s="19">
        <v>15658.570346226514</v>
      </c>
      <c r="Q1954" s="19">
        <v>16808.085655693143</v>
      </c>
      <c r="R1954" s="19">
        <v>16539.522885880582</v>
      </c>
      <c r="S1954" s="1" t="s">
        <v>54</v>
      </c>
      <c r="T1954" s="1" t="s">
        <v>4</v>
      </c>
      <c r="U1954" t="str">
        <f>IFERROR(VLOOKUP(JRC_IDEES_powergen[[#This Row],[Headers]],sections[#All],1,FALSE),U1953)</f>
        <v>Total gross distributed heat production (GWh)</v>
      </c>
      <c r="V1954">
        <f>IFERROR(VLOOKUP(JRC_IDEES_powergen[[#This Row],[Headers]],ec[#All],3,FALSE),"")</f>
        <v>0</v>
      </c>
      <c r="W1954" t="str">
        <f>VLOOKUP(MID(JRC_IDEES_powergen[[#This Row],[Source.Name]],25,2),Table5[#All],3,FALSE)</f>
        <v>United Kingdom</v>
      </c>
    </row>
    <row r="1955" spans="2:23" x14ac:dyDescent="0.25">
      <c r="B1955" t="str">
        <f t="shared" si="30"/>
        <v>Total gross distributed heat production (GWh) - 2200</v>
      </c>
      <c r="C1955" s="19">
        <v>3779.0842042007857</v>
      </c>
      <c r="D1955" s="19">
        <v>4272.3388194587051</v>
      </c>
      <c r="E1955" s="19">
        <v>5757.2976602787694</v>
      </c>
      <c r="F1955" s="19">
        <v>3910.8159746146684</v>
      </c>
      <c r="G1955" s="19">
        <v>1992.8234276844562</v>
      </c>
      <c r="H1955" s="19">
        <v>2036.1007240271927</v>
      </c>
      <c r="I1955" s="19">
        <v>1975.5813953488375</v>
      </c>
      <c r="J1955" s="19">
        <v>2121.458471767121</v>
      </c>
      <c r="K1955" s="19">
        <v>2203.3625406222695</v>
      </c>
      <c r="L1955" s="19">
        <v>1907.3279199134909</v>
      </c>
      <c r="M1955" s="19">
        <v>1922.39304577399</v>
      </c>
      <c r="N1955" s="19">
        <v>2302.336802348329</v>
      </c>
      <c r="O1955" s="19">
        <v>1980.0357680056877</v>
      </c>
      <c r="P1955" s="19">
        <v>1504.5257667556671</v>
      </c>
      <c r="Q1955" s="19">
        <v>1173.41442478452</v>
      </c>
      <c r="R1955" s="19">
        <v>920.99431383093724</v>
      </c>
      <c r="S1955" s="1" t="s">
        <v>54</v>
      </c>
      <c r="T1955" s="1" t="s">
        <v>5</v>
      </c>
      <c r="U1955" t="str">
        <f>IFERROR(VLOOKUP(JRC_IDEES_powergen[[#This Row],[Headers]],sections[#All],1,FALSE),U1954)</f>
        <v>Total gross distributed heat production (GWh)</v>
      </c>
      <c r="V1955" t="str">
        <f>IFERROR(VLOOKUP(JRC_IDEES_powergen[[#This Row],[Headers]],ec[#All],3,FALSE),"")</f>
        <v>2100</v>
      </c>
      <c r="W1955" t="str">
        <f>VLOOKUP(MID(JRC_IDEES_powergen[[#This Row],[Source.Name]],25,2),Table5[#All],3,FALSE)</f>
        <v>United Kingdom</v>
      </c>
    </row>
    <row r="1956" spans="2:23" x14ac:dyDescent="0.25">
      <c r="B1956" t="str">
        <f t="shared" si="30"/>
        <v>Total gross distributed heat production (GWh) - 3210</v>
      </c>
      <c r="C1956" s="19">
        <v>0</v>
      </c>
      <c r="D1956" s="19">
        <v>0</v>
      </c>
      <c r="E1956" s="19">
        <v>0</v>
      </c>
      <c r="F1956" s="19">
        <v>0</v>
      </c>
      <c r="G1956" s="19">
        <v>0</v>
      </c>
      <c r="H1956" s="19">
        <v>0</v>
      </c>
      <c r="I1956" s="19">
        <v>0</v>
      </c>
      <c r="J1956" s="19">
        <v>0</v>
      </c>
      <c r="K1956" s="19">
        <v>0</v>
      </c>
      <c r="L1956" s="19">
        <v>0</v>
      </c>
      <c r="M1956" s="19">
        <v>0</v>
      </c>
      <c r="N1956" s="19">
        <v>0</v>
      </c>
      <c r="O1956" s="19">
        <v>0</v>
      </c>
      <c r="P1956" s="19">
        <v>0</v>
      </c>
      <c r="Q1956" s="19">
        <v>0</v>
      </c>
      <c r="R1956" s="19">
        <v>0</v>
      </c>
      <c r="S1956" s="1" t="s">
        <v>54</v>
      </c>
      <c r="T1956" s="1" t="s">
        <v>6</v>
      </c>
      <c r="U1956" t="str">
        <f>IFERROR(VLOOKUP(JRC_IDEES_powergen[[#This Row],[Headers]],sections[#All],1,FALSE),U1955)</f>
        <v>Total gross distributed heat production (GWh)</v>
      </c>
      <c r="V1956" t="str">
        <f>IFERROR(VLOOKUP(JRC_IDEES_powergen[[#This Row],[Headers]],ec[#All],3,FALSE),"")</f>
        <v>2200</v>
      </c>
      <c r="W1956" t="str">
        <f>VLOOKUP(MID(JRC_IDEES_powergen[[#This Row],[Source.Name]],25,2),Table5[#All],3,FALSE)</f>
        <v>United Kingdom</v>
      </c>
    </row>
    <row r="1957" spans="2:23" x14ac:dyDescent="0.25">
      <c r="B1957" t="str">
        <f t="shared" si="30"/>
        <v>Total gross distributed heat production (GWh) - 3260</v>
      </c>
      <c r="C1957" s="19">
        <v>0</v>
      </c>
      <c r="D1957" s="19">
        <v>0</v>
      </c>
      <c r="E1957" s="19">
        <v>0</v>
      </c>
      <c r="F1957" s="19">
        <v>0</v>
      </c>
      <c r="G1957" s="19">
        <v>0</v>
      </c>
      <c r="H1957" s="19">
        <v>0</v>
      </c>
      <c r="I1957" s="19">
        <v>0</v>
      </c>
      <c r="J1957" s="19">
        <v>0</v>
      </c>
      <c r="K1957" s="19">
        <v>0</v>
      </c>
      <c r="L1957" s="19">
        <v>0</v>
      </c>
      <c r="M1957" s="19">
        <v>0</v>
      </c>
      <c r="N1957" s="19">
        <v>0</v>
      </c>
      <c r="O1957" s="19">
        <v>0</v>
      </c>
      <c r="P1957" s="19">
        <v>0</v>
      </c>
      <c r="Q1957" s="19">
        <v>0</v>
      </c>
      <c r="R1957" s="19">
        <v>0</v>
      </c>
      <c r="S1957" s="1" t="s">
        <v>54</v>
      </c>
      <c r="T1957" s="1" t="s">
        <v>7</v>
      </c>
      <c r="U1957" t="str">
        <f>IFERROR(VLOOKUP(JRC_IDEES_powergen[[#This Row],[Headers]],sections[#All],1,FALSE),U1956)</f>
        <v>Total gross distributed heat production (GWh)</v>
      </c>
      <c r="V1957" t="str">
        <f>IFERROR(VLOOKUP(JRC_IDEES_powergen[[#This Row],[Headers]],ec[#All],3,FALSE),"")</f>
        <v>3210</v>
      </c>
      <c r="W1957" t="str">
        <f>VLOOKUP(MID(JRC_IDEES_powergen[[#This Row],[Source.Name]],25,2),Table5[#All],3,FALSE)</f>
        <v>United Kingdom</v>
      </c>
    </row>
    <row r="1958" spans="2:23" x14ac:dyDescent="0.25">
      <c r="B1958" t="str">
        <f t="shared" si="30"/>
        <v>Total gross distributed heat production (GWh) - 0</v>
      </c>
      <c r="C1958" s="19">
        <v>458.93688834263975</v>
      </c>
      <c r="D1958" s="19">
        <v>268.44279563477812</v>
      </c>
      <c r="E1958" s="19">
        <v>201.12759020108783</v>
      </c>
      <c r="F1958" s="19">
        <v>158.1790959050962</v>
      </c>
      <c r="G1958" s="19">
        <v>141.5137964302468</v>
      </c>
      <c r="H1958" s="19">
        <v>81.44402896108771</v>
      </c>
      <c r="I1958" s="19">
        <v>75.581395348837219</v>
      </c>
      <c r="J1958" s="19">
        <v>69.784818150234258</v>
      </c>
      <c r="K1958" s="19">
        <v>76.915880734146413</v>
      </c>
      <c r="L1958" s="19">
        <v>70.770683159807135</v>
      </c>
      <c r="M1958" s="19">
        <v>77.930684093450978</v>
      </c>
      <c r="N1958" s="19">
        <v>145.20287603105001</v>
      </c>
      <c r="O1958" s="19">
        <v>174.961132406736</v>
      </c>
      <c r="P1958" s="19">
        <v>90.620084793005432</v>
      </c>
      <c r="Q1958" s="19">
        <v>127.92401576809655</v>
      </c>
      <c r="R1958" s="19">
        <v>113.96141762049477</v>
      </c>
      <c r="S1958" s="1" t="s">
        <v>54</v>
      </c>
      <c r="T1958" s="1" t="s">
        <v>8</v>
      </c>
      <c r="U1958" t="str">
        <f>IFERROR(VLOOKUP(JRC_IDEES_powergen[[#This Row],[Headers]],sections[#All],1,FALSE),U1957)</f>
        <v>Total gross distributed heat production (GWh)</v>
      </c>
      <c r="V1958" t="str">
        <f>IFERROR(VLOOKUP(JRC_IDEES_powergen[[#This Row],[Headers]],ec[#All],3,FALSE),"")</f>
        <v>3260</v>
      </c>
      <c r="W1958" t="str">
        <f>VLOOKUP(MID(JRC_IDEES_powergen[[#This Row],[Source.Name]],25,2),Table5[#All],3,FALSE)</f>
        <v>United Kingdom</v>
      </c>
    </row>
    <row r="1959" spans="2:23" x14ac:dyDescent="0.25">
      <c r="B1959" t="str">
        <f t="shared" si="30"/>
        <v>Total gross distributed heat production (GWh) - 3270A</v>
      </c>
      <c r="C1959" s="19">
        <v>4018.1523128008635</v>
      </c>
      <c r="D1959" s="19">
        <v>3824.6745021918537</v>
      </c>
      <c r="E1959" s="19">
        <v>1448.9787112061731</v>
      </c>
      <c r="F1959" s="19">
        <v>0</v>
      </c>
      <c r="G1959" s="19">
        <v>361.9097260986905</v>
      </c>
      <c r="H1959" s="19">
        <v>381.62344998909663</v>
      </c>
      <c r="I1959" s="19">
        <v>372.09302325581393</v>
      </c>
      <c r="J1959" s="19">
        <v>378.00109831376886</v>
      </c>
      <c r="K1959" s="19">
        <v>377.32001224186854</v>
      </c>
      <c r="L1959" s="19">
        <v>345.73218986266448</v>
      </c>
      <c r="M1959" s="19">
        <v>355.65433615891232</v>
      </c>
      <c r="N1959" s="19">
        <v>354.29501751576208</v>
      </c>
      <c r="O1959" s="19">
        <v>370.38316130929923</v>
      </c>
      <c r="P1959" s="19">
        <v>310.19952102221089</v>
      </c>
      <c r="Q1959" s="19">
        <v>318.64772288499347</v>
      </c>
      <c r="R1959" s="19">
        <v>319.78969230240875</v>
      </c>
      <c r="S1959" s="1" t="s">
        <v>54</v>
      </c>
      <c r="T1959" s="1" t="s">
        <v>9</v>
      </c>
      <c r="U1959" t="str">
        <f>IFERROR(VLOOKUP(JRC_IDEES_powergen[[#This Row],[Headers]],sections[#All],1,FALSE),U1958)</f>
        <v>Total gross distributed heat production (GWh)</v>
      </c>
      <c r="V1959">
        <f>IFERROR(VLOOKUP(JRC_IDEES_powergen[[#This Row],[Headers]],ec[#All],3,FALSE),"")</f>
        <v>0</v>
      </c>
      <c r="W1959" t="str">
        <f>VLOOKUP(MID(JRC_IDEES_powergen[[#This Row],[Source.Name]],25,2),Table5[#All],3,FALSE)</f>
        <v>United Kingdom</v>
      </c>
    </row>
    <row r="1960" spans="2:23" x14ac:dyDescent="0.25">
      <c r="B1960" t="str">
        <f t="shared" si="30"/>
        <v>Total gross distributed heat production (GWh) - 3280</v>
      </c>
      <c r="C1960" s="19">
        <v>4018.1523128008635</v>
      </c>
      <c r="D1960" s="19">
        <v>3824.6745021918537</v>
      </c>
      <c r="E1960" s="19">
        <v>1448.9787112061731</v>
      </c>
      <c r="F1960" s="19">
        <v>0</v>
      </c>
      <c r="G1960" s="19">
        <v>361.9097260986905</v>
      </c>
      <c r="H1960" s="19">
        <v>381.62344998909663</v>
      </c>
      <c r="I1960" s="19">
        <v>372.09302325581393</v>
      </c>
      <c r="J1960" s="19">
        <v>378.00109831376886</v>
      </c>
      <c r="K1960" s="19">
        <v>377.32001224186854</v>
      </c>
      <c r="L1960" s="19">
        <v>345.73218986266448</v>
      </c>
      <c r="M1960" s="19">
        <v>355.65433615891232</v>
      </c>
      <c r="N1960" s="19">
        <v>354.29501751576208</v>
      </c>
      <c r="O1960" s="19">
        <v>370.38316130929923</v>
      </c>
      <c r="P1960" s="19">
        <v>310.19952102221089</v>
      </c>
      <c r="Q1960" s="19">
        <v>318.64772288499347</v>
      </c>
      <c r="R1960" s="19">
        <v>319.78969230240875</v>
      </c>
      <c r="S1960" s="1" t="s">
        <v>54</v>
      </c>
      <c r="T1960" s="1" t="s">
        <v>10</v>
      </c>
      <c r="U1960" t="str">
        <f>IFERROR(VLOOKUP(JRC_IDEES_powergen[[#This Row],[Headers]],sections[#All],1,FALSE),U1959)</f>
        <v>Total gross distributed heat production (GWh)</v>
      </c>
      <c r="V1960" t="str">
        <f>IFERROR(VLOOKUP(JRC_IDEES_powergen[[#This Row],[Headers]],ec[#All],3,FALSE),"")</f>
        <v>3270A</v>
      </c>
      <c r="W1960" t="str">
        <f>VLOOKUP(MID(JRC_IDEES_powergen[[#This Row],[Source.Name]],25,2),Table5[#All],3,FALSE)</f>
        <v>United Kingdom</v>
      </c>
    </row>
    <row r="1961" spans="2:23" x14ac:dyDescent="0.25">
      <c r="B1961" t="str">
        <f t="shared" si="30"/>
        <v/>
      </c>
      <c r="C1961" s="19">
        <v>0</v>
      </c>
      <c r="D1961" s="19">
        <v>0</v>
      </c>
      <c r="E1961" s="19">
        <v>0</v>
      </c>
      <c r="F1961" s="19">
        <v>0</v>
      </c>
      <c r="G1961" s="19">
        <v>0</v>
      </c>
      <c r="H1961" s="19">
        <v>0</v>
      </c>
      <c r="I1961" s="19">
        <v>0</v>
      </c>
      <c r="J1961" s="19">
        <v>0</v>
      </c>
      <c r="K1961" s="19">
        <v>0</v>
      </c>
      <c r="L1961" s="19">
        <v>0</v>
      </c>
      <c r="M1961" s="19">
        <v>0</v>
      </c>
      <c r="N1961" s="19">
        <v>0</v>
      </c>
      <c r="O1961" s="19">
        <v>0</v>
      </c>
      <c r="P1961" s="19">
        <v>0</v>
      </c>
      <c r="Q1961" s="19">
        <v>0</v>
      </c>
      <c r="R1961" s="19">
        <v>0</v>
      </c>
      <c r="S1961" s="1" t="s">
        <v>54</v>
      </c>
      <c r="T1961" s="1" t="s">
        <v>11</v>
      </c>
      <c r="U1961" t="str">
        <f>IFERROR(VLOOKUP(JRC_IDEES_powergen[[#This Row],[Headers]],sections[#All],1,FALSE),U1960)</f>
        <v>Total gross distributed heat production (GWh)</v>
      </c>
      <c r="V1961" t="str">
        <f>IFERROR(VLOOKUP(JRC_IDEES_powergen[[#This Row],[Headers]],ec[#All],3,FALSE),"")</f>
        <v>3280</v>
      </c>
      <c r="W1961" t="str">
        <f>VLOOKUP(MID(JRC_IDEES_powergen[[#This Row],[Source.Name]],25,2),Table5[#All],3,FALSE)</f>
        <v>United Kingdom</v>
      </c>
    </row>
    <row r="1962" spans="2:23" x14ac:dyDescent="0.25">
      <c r="B1962" t="str">
        <f t="shared" si="30"/>
        <v>Total gross distributed heat production (GWh) - 4100</v>
      </c>
      <c r="C1962" s="19">
        <v>18544.951129794252</v>
      </c>
      <c r="D1962" s="19">
        <v>16612.266925174441</v>
      </c>
      <c r="E1962" s="19">
        <v>15793.319589043102</v>
      </c>
      <c r="F1962" s="19">
        <v>16225.647427194885</v>
      </c>
      <c r="G1962" s="19">
        <v>11962.74040146088</v>
      </c>
      <c r="H1962" s="19">
        <v>13034.535092158079</v>
      </c>
      <c r="I1962" s="19">
        <v>12400.000000000002</v>
      </c>
      <c r="J1962" s="19">
        <v>13427.762092407575</v>
      </c>
      <c r="K1962" s="19">
        <v>14539.630718641138</v>
      </c>
      <c r="L1962" s="19">
        <v>11954.444578338573</v>
      </c>
      <c r="M1962" s="19">
        <v>12846.560057400187</v>
      </c>
      <c r="N1962" s="19">
        <v>12379.4163989032</v>
      </c>
      <c r="O1962" s="19">
        <v>14145.608472017104</v>
      </c>
      <c r="P1962" s="19">
        <v>13246.79752320318</v>
      </c>
      <c r="Q1962" s="19">
        <v>14514.752661779576</v>
      </c>
      <c r="R1962" s="19">
        <v>14433.562403118174</v>
      </c>
      <c r="S1962" s="1" t="s">
        <v>54</v>
      </c>
      <c r="T1962" s="1" t="s">
        <v>12</v>
      </c>
      <c r="U1962" t="str">
        <f>IFERROR(VLOOKUP(JRC_IDEES_powergen[[#This Row],[Headers]],sections[#All],1,FALSE),U1961)</f>
        <v>Total gross distributed heat production (GWh)</v>
      </c>
      <c r="V1962" t="str">
        <f>IFERROR(VLOOKUP(JRC_IDEES_powergen[[#This Row],[Headers]],ec[#All],3,FALSE),"")</f>
        <v/>
      </c>
      <c r="W1962" t="str">
        <f>VLOOKUP(MID(JRC_IDEES_powergen[[#This Row],[Source.Name]],25,2),Table5[#All],3,FALSE)</f>
        <v>United Kingdom</v>
      </c>
    </row>
    <row r="1963" spans="2:23" x14ac:dyDescent="0.25">
      <c r="B1963" t="str">
        <f t="shared" si="30"/>
        <v>Total gross distributed heat production (GWh) - 5542</v>
      </c>
      <c r="C1963" s="19">
        <v>18544.951129794252</v>
      </c>
      <c r="D1963" s="19">
        <v>16612.266925174441</v>
      </c>
      <c r="E1963" s="19">
        <v>15793.319589043102</v>
      </c>
      <c r="F1963" s="19">
        <v>16225.647427194885</v>
      </c>
      <c r="G1963" s="19">
        <v>11962.74040146088</v>
      </c>
      <c r="H1963" s="19">
        <v>13034.535092158079</v>
      </c>
      <c r="I1963" s="19">
        <v>12400.000000000002</v>
      </c>
      <c r="J1963" s="19">
        <v>13427.762092407575</v>
      </c>
      <c r="K1963" s="19">
        <v>14539.630718641138</v>
      </c>
      <c r="L1963" s="19">
        <v>11954.444578338573</v>
      </c>
      <c r="M1963" s="19">
        <v>12846.560057400187</v>
      </c>
      <c r="N1963" s="19">
        <v>12379.4163989032</v>
      </c>
      <c r="O1963" s="19">
        <v>14145.608472017104</v>
      </c>
      <c r="P1963" s="19">
        <v>13246.79752320318</v>
      </c>
      <c r="Q1963" s="19">
        <v>14514.752661779576</v>
      </c>
      <c r="R1963" s="19">
        <v>14433.562403118174</v>
      </c>
      <c r="S1963" s="1" t="s">
        <v>54</v>
      </c>
      <c r="T1963" s="1" t="s">
        <v>13</v>
      </c>
      <c r="U1963" t="str">
        <f>IFERROR(VLOOKUP(JRC_IDEES_powergen[[#This Row],[Headers]],sections[#All],1,FALSE),U1962)</f>
        <v>Total gross distributed heat production (GWh)</v>
      </c>
      <c r="V1963" t="str">
        <f>IFERROR(VLOOKUP(JRC_IDEES_powergen[[#This Row],[Headers]],ec[#All],3,FALSE),"")</f>
        <v>4100</v>
      </c>
      <c r="W1963" t="str">
        <f>VLOOKUP(MID(JRC_IDEES_powergen[[#This Row],[Source.Name]],25,2),Table5[#All],3,FALSE)</f>
        <v>United Kingdom</v>
      </c>
    </row>
    <row r="1964" spans="2:23" x14ac:dyDescent="0.25">
      <c r="B1964" t="str">
        <f t="shared" si="30"/>
        <v>Total gross distributed heat production (GWh) - 4200</v>
      </c>
      <c r="C1964" s="19">
        <v>0</v>
      </c>
      <c r="D1964" s="19">
        <v>0</v>
      </c>
      <c r="E1964" s="19">
        <v>0</v>
      </c>
      <c r="F1964" s="19">
        <v>0</v>
      </c>
      <c r="G1964" s="19">
        <v>0</v>
      </c>
      <c r="H1964" s="19">
        <v>0</v>
      </c>
      <c r="I1964" s="19">
        <v>0</v>
      </c>
      <c r="J1964" s="19">
        <v>0</v>
      </c>
      <c r="K1964" s="19">
        <v>0</v>
      </c>
      <c r="L1964" s="19">
        <v>0</v>
      </c>
      <c r="M1964" s="19">
        <v>0</v>
      </c>
      <c r="N1964" s="19">
        <v>0</v>
      </c>
      <c r="O1964" s="19">
        <v>0</v>
      </c>
      <c r="P1964" s="19">
        <v>0</v>
      </c>
      <c r="Q1964" s="19">
        <v>0</v>
      </c>
      <c r="R1964" s="19">
        <v>0</v>
      </c>
      <c r="S1964" s="1" t="s">
        <v>54</v>
      </c>
      <c r="T1964" s="1" t="s">
        <v>14</v>
      </c>
      <c r="U1964" t="str">
        <f>IFERROR(VLOOKUP(JRC_IDEES_powergen[[#This Row],[Headers]],sections[#All],1,FALSE),U1963)</f>
        <v>Total gross distributed heat production (GWh)</v>
      </c>
      <c r="V1964" t="str">
        <f>IFERROR(VLOOKUP(JRC_IDEES_powergen[[#This Row],[Headers]],ec[#All],3,FALSE),"")</f>
        <v>5542</v>
      </c>
      <c r="W1964" t="str">
        <f>VLOOKUP(MID(JRC_IDEES_powergen[[#This Row],[Source.Name]],25,2),Table5[#All],3,FALSE)</f>
        <v>United Kingdom</v>
      </c>
    </row>
    <row r="1965" spans="2:23" x14ac:dyDescent="0.25">
      <c r="B1965" t="str">
        <f t="shared" si="30"/>
        <v>Total gross distributed heat production (GWh) - 0</v>
      </c>
      <c r="C1965" s="19">
        <v>1557.65977257495</v>
      </c>
      <c r="D1965" s="19">
        <v>1505.9978877727815</v>
      </c>
      <c r="E1965" s="19">
        <v>1100.4392399685466</v>
      </c>
      <c r="F1965" s="19">
        <v>783.26447902953839</v>
      </c>
      <c r="G1965" s="19">
        <v>347.98939251177154</v>
      </c>
      <c r="H1965" s="19">
        <v>347.88246387234966</v>
      </c>
      <c r="I1965" s="19">
        <v>347.67441860465118</v>
      </c>
      <c r="J1965" s="19">
        <v>346.59805424502451</v>
      </c>
      <c r="K1965" s="19">
        <v>347.10924177608638</v>
      </c>
      <c r="L1965" s="19">
        <v>346.58912118840522</v>
      </c>
      <c r="M1965" s="19">
        <v>346.23887109626838</v>
      </c>
      <c r="N1965" s="19">
        <v>345.99074479011716</v>
      </c>
      <c r="O1965" s="19">
        <v>348.25334978452969</v>
      </c>
      <c r="P1965" s="19">
        <v>348.53938507098059</v>
      </c>
      <c r="Q1965" s="19">
        <v>350.0473160159965</v>
      </c>
      <c r="R1965" s="19">
        <v>350.024354120091</v>
      </c>
      <c r="S1965" s="1" t="s">
        <v>54</v>
      </c>
      <c r="T1965" s="1" t="s">
        <v>15</v>
      </c>
      <c r="U1965" t="str">
        <f>IFERROR(VLOOKUP(JRC_IDEES_powergen[[#This Row],[Headers]],sections[#All],1,FALSE),U1964)</f>
        <v>Total gross distributed heat production (GWh)</v>
      </c>
      <c r="V1965" t="str">
        <f>IFERROR(VLOOKUP(JRC_IDEES_powergen[[#This Row],[Headers]],ec[#All],3,FALSE),"")</f>
        <v>4200</v>
      </c>
      <c r="W1965" t="str">
        <f>VLOOKUP(MID(JRC_IDEES_powergen[[#This Row],[Source.Name]],25,2),Table5[#All],3,FALSE)</f>
        <v>United Kingdom</v>
      </c>
    </row>
    <row r="1966" spans="2:23" x14ac:dyDescent="0.25">
      <c r="B1966" t="str">
        <f t="shared" si="30"/>
        <v>Total gross distributed heat production (GWh) - 5541</v>
      </c>
      <c r="C1966" s="19">
        <v>0</v>
      </c>
      <c r="D1966" s="19">
        <v>0</v>
      </c>
      <c r="E1966" s="19">
        <v>0</v>
      </c>
      <c r="F1966" s="19">
        <v>0</v>
      </c>
      <c r="G1966" s="19">
        <v>0</v>
      </c>
      <c r="H1966" s="19">
        <v>0</v>
      </c>
      <c r="I1966" s="19">
        <v>0</v>
      </c>
      <c r="J1966" s="19">
        <v>0</v>
      </c>
      <c r="K1966" s="19">
        <v>12.810247329199242</v>
      </c>
      <c r="L1966" s="19">
        <v>180.97215867730219</v>
      </c>
      <c r="M1966" s="19">
        <v>10.805582998957359</v>
      </c>
      <c r="N1966" s="19">
        <v>269.4965379136288</v>
      </c>
      <c r="O1966" s="19">
        <v>382.030430532862</v>
      </c>
      <c r="P1966" s="19">
        <v>102.12185935500403</v>
      </c>
      <c r="Q1966" s="19">
        <v>176.7680798486096</v>
      </c>
      <c r="R1966" s="19">
        <v>217.45699076563798</v>
      </c>
      <c r="S1966" s="1" t="s">
        <v>54</v>
      </c>
      <c r="T1966" s="1" t="s">
        <v>16</v>
      </c>
      <c r="U1966" t="str">
        <f>IFERROR(VLOOKUP(JRC_IDEES_powergen[[#This Row],[Headers]],sections[#All],1,FALSE),U1965)</f>
        <v>Total gross distributed heat production (GWh)</v>
      </c>
      <c r="V1966">
        <f>IFERROR(VLOOKUP(JRC_IDEES_powergen[[#This Row],[Headers]],ec[#All],3,FALSE),"")</f>
        <v>0</v>
      </c>
      <c r="W1966" t="str">
        <f>VLOOKUP(MID(JRC_IDEES_powergen[[#This Row],[Source.Name]],25,2),Table5[#All],3,FALSE)</f>
        <v>United Kingdom</v>
      </c>
    </row>
    <row r="1967" spans="2:23" x14ac:dyDescent="0.25">
      <c r="B1967" t="str">
        <f t="shared" si="30"/>
        <v>Total gross distributed heat production (GWh) - 55431</v>
      </c>
      <c r="C1967" s="19">
        <v>0</v>
      </c>
      <c r="D1967" s="19">
        <v>0</v>
      </c>
      <c r="E1967" s="19">
        <v>0</v>
      </c>
      <c r="F1967" s="19">
        <v>0</v>
      </c>
      <c r="G1967" s="19">
        <v>0</v>
      </c>
      <c r="H1967" s="19">
        <v>0</v>
      </c>
      <c r="I1967" s="19">
        <v>0</v>
      </c>
      <c r="J1967" s="19">
        <v>0</v>
      </c>
      <c r="K1967" s="19">
        <v>12.810247329199242</v>
      </c>
      <c r="L1967" s="19">
        <v>180.97215867730219</v>
      </c>
      <c r="M1967" s="19">
        <v>10.805582998957359</v>
      </c>
      <c r="N1967" s="19">
        <v>269.4965379136288</v>
      </c>
      <c r="O1967" s="19">
        <v>382.030430532862</v>
      </c>
      <c r="P1967" s="19">
        <v>49.841041205193214</v>
      </c>
      <c r="Q1967" s="19">
        <v>39.540228387188975</v>
      </c>
      <c r="R1967" s="19">
        <v>43.02624950977863</v>
      </c>
      <c r="S1967" s="1" t="s">
        <v>54</v>
      </c>
      <c r="T1967" s="1" t="s">
        <v>17</v>
      </c>
      <c r="U1967" t="str">
        <f>IFERROR(VLOOKUP(JRC_IDEES_powergen[[#This Row],[Headers]],sections[#All],1,FALSE),U1966)</f>
        <v>Total gross distributed heat production (GWh)</v>
      </c>
      <c r="V1967" t="str">
        <f>IFERROR(VLOOKUP(JRC_IDEES_powergen[[#This Row],[Headers]],ec[#All],3,FALSE),"")</f>
        <v>5541</v>
      </c>
      <c r="W1967" t="str">
        <f>VLOOKUP(MID(JRC_IDEES_powergen[[#This Row],[Source.Name]],25,2),Table5[#All],3,FALSE)</f>
        <v>United Kingdom</v>
      </c>
    </row>
    <row r="1968" spans="2:23" x14ac:dyDescent="0.25">
      <c r="B1968" t="str">
        <f t="shared" si="30"/>
        <v>Total gross distributed heat production (GWh) - 5545</v>
      </c>
      <c r="C1968" s="19">
        <v>0</v>
      </c>
      <c r="D1968" s="19">
        <v>0</v>
      </c>
      <c r="E1968" s="19">
        <v>0</v>
      </c>
      <c r="F1968" s="19">
        <v>0</v>
      </c>
      <c r="G1968" s="19">
        <v>0</v>
      </c>
      <c r="H1968" s="19">
        <v>0</v>
      </c>
      <c r="I1968" s="19">
        <v>0</v>
      </c>
      <c r="J1968" s="19">
        <v>0</v>
      </c>
      <c r="K1968" s="19">
        <v>0</v>
      </c>
      <c r="L1968" s="19">
        <v>0</v>
      </c>
      <c r="M1968" s="19">
        <v>0</v>
      </c>
      <c r="N1968" s="19">
        <v>0</v>
      </c>
      <c r="O1968" s="19">
        <v>0</v>
      </c>
      <c r="P1968" s="19">
        <v>52.28081814981082</v>
      </c>
      <c r="Q1968" s="19">
        <v>137.22785146142061</v>
      </c>
      <c r="R1968" s="19">
        <v>174.43074125585935</v>
      </c>
      <c r="S1968" s="1" t="s">
        <v>54</v>
      </c>
      <c r="T1968" s="1" t="s">
        <v>18</v>
      </c>
      <c r="U1968" t="str">
        <f>IFERROR(VLOOKUP(JRC_IDEES_powergen[[#This Row],[Headers]],sections[#All],1,FALSE),U1967)</f>
        <v>Total gross distributed heat production (GWh)</v>
      </c>
      <c r="V1968" t="str">
        <f>IFERROR(VLOOKUP(JRC_IDEES_powergen[[#This Row],[Headers]],ec[#All],3,FALSE),"")</f>
        <v>55431</v>
      </c>
      <c r="W1968" t="str">
        <f>VLOOKUP(MID(JRC_IDEES_powergen[[#This Row],[Source.Name]],25,2),Table5[#All],3,FALSE)</f>
        <v>United Kingdom</v>
      </c>
    </row>
    <row r="1969" spans="2:23" x14ac:dyDescent="0.25">
      <c r="B1969" t="str">
        <f t="shared" si="30"/>
        <v>Total gross distributed heat production (GWh) - 0</v>
      </c>
      <c r="C1969" s="19">
        <v>0</v>
      </c>
      <c r="D1969" s="19">
        <v>0</v>
      </c>
      <c r="E1969" s="19">
        <v>0</v>
      </c>
      <c r="F1969" s="19">
        <v>0</v>
      </c>
      <c r="G1969" s="19">
        <v>0</v>
      </c>
      <c r="H1969" s="19">
        <v>0</v>
      </c>
      <c r="I1969" s="19">
        <v>0</v>
      </c>
      <c r="J1969" s="19">
        <v>0</v>
      </c>
      <c r="K1969" s="19">
        <v>0</v>
      </c>
      <c r="L1969" s="19">
        <v>0</v>
      </c>
      <c r="M1969" s="19">
        <v>0</v>
      </c>
      <c r="N1969" s="19">
        <v>0</v>
      </c>
      <c r="O1969" s="19">
        <v>0</v>
      </c>
      <c r="P1969" s="19">
        <v>0</v>
      </c>
      <c r="Q1969" s="19">
        <v>0</v>
      </c>
      <c r="R1969" s="19">
        <v>0</v>
      </c>
      <c r="S1969" s="1" t="s">
        <v>54</v>
      </c>
      <c r="T1969" s="1" t="s">
        <v>19</v>
      </c>
      <c r="U1969" t="str">
        <f>IFERROR(VLOOKUP(JRC_IDEES_powergen[[#This Row],[Headers]],sections[#All],1,FALSE),U1968)</f>
        <v>Total gross distributed heat production (GWh)</v>
      </c>
      <c r="V1969" t="str">
        <f>IFERROR(VLOOKUP(JRC_IDEES_powergen[[#This Row],[Headers]],ec[#All],3,FALSE),"")</f>
        <v>5545</v>
      </c>
      <c r="W1969" t="str">
        <f>VLOOKUP(MID(JRC_IDEES_powergen[[#This Row],[Source.Name]],25,2),Table5[#All],3,FALSE)</f>
        <v>United Kingdom</v>
      </c>
    </row>
    <row r="1970" spans="2:23" x14ac:dyDescent="0.25">
      <c r="B1970" t="str">
        <f t="shared" si="30"/>
        <v>Total gross distributed heat production (GWh) - 7100</v>
      </c>
      <c r="C1970" s="19">
        <v>0</v>
      </c>
      <c r="D1970" s="19">
        <v>0</v>
      </c>
      <c r="E1970" s="19">
        <v>0</v>
      </c>
      <c r="F1970" s="19">
        <v>0</v>
      </c>
      <c r="G1970" s="19">
        <v>0</v>
      </c>
      <c r="H1970" s="19">
        <v>0</v>
      </c>
      <c r="I1970" s="19">
        <v>0</v>
      </c>
      <c r="J1970" s="19">
        <v>0</v>
      </c>
      <c r="K1970" s="19">
        <v>316.68856795761837</v>
      </c>
      <c r="L1970" s="19">
        <v>319.74474420859775</v>
      </c>
      <c r="M1970" s="19">
        <v>261.73625175566394</v>
      </c>
      <c r="N1970" s="19">
        <v>345.35604550177521</v>
      </c>
      <c r="O1970" s="19">
        <v>423.57476902438253</v>
      </c>
      <c r="P1970" s="19">
        <v>55.766206026464886</v>
      </c>
      <c r="Q1970" s="19">
        <v>146.53143461134741</v>
      </c>
      <c r="R1970" s="19">
        <v>183.73371412283851</v>
      </c>
      <c r="S1970" s="1" t="s">
        <v>54</v>
      </c>
      <c r="T1970" s="1" t="s">
        <v>20</v>
      </c>
      <c r="U1970" t="str">
        <f>IFERROR(VLOOKUP(JRC_IDEES_powergen[[#This Row],[Headers]],sections[#All],1,FALSE),U1969)</f>
        <v>Total gross distributed heat production (GWh)</v>
      </c>
      <c r="V1970">
        <f>IFERROR(VLOOKUP(JRC_IDEES_powergen[[#This Row],[Headers]],ec[#All],3,FALSE),"")</f>
        <v>0</v>
      </c>
      <c r="W1970" t="str">
        <f>VLOOKUP(MID(JRC_IDEES_powergen[[#This Row],[Source.Name]],25,2),Table5[#All],3,FALSE)</f>
        <v>United Kingdom</v>
      </c>
    </row>
    <row r="1971" spans="2:23" x14ac:dyDescent="0.25">
      <c r="B1971" t="str">
        <f t="shared" si="30"/>
        <v>Total gross distributed heat production (GWh) - 55432</v>
      </c>
      <c r="C1971" s="19">
        <v>0</v>
      </c>
      <c r="D1971" s="19">
        <v>0</v>
      </c>
      <c r="E1971" s="19">
        <v>0</v>
      </c>
      <c r="F1971" s="19">
        <v>0</v>
      </c>
      <c r="G1971" s="19">
        <v>0</v>
      </c>
      <c r="H1971" s="19">
        <v>0</v>
      </c>
      <c r="I1971" s="19">
        <v>0</v>
      </c>
      <c r="J1971" s="19">
        <v>0</v>
      </c>
      <c r="K1971" s="19">
        <v>0</v>
      </c>
      <c r="L1971" s="19">
        <v>0</v>
      </c>
      <c r="M1971" s="19">
        <v>0</v>
      </c>
      <c r="N1971" s="19">
        <v>0</v>
      </c>
      <c r="O1971" s="19">
        <v>0</v>
      </c>
      <c r="P1971" s="19">
        <v>0</v>
      </c>
      <c r="Q1971" s="19">
        <v>0</v>
      </c>
      <c r="R1971" s="19">
        <v>0</v>
      </c>
      <c r="S1971" s="1" t="s">
        <v>54</v>
      </c>
      <c r="T1971" s="1" t="s">
        <v>21</v>
      </c>
      <c r="U1971" t="str">
        <f>IFERROR(VLOOKUP(JRC_IDEES_powergen[[#This Row],[Headers]],sections[#All],1,FALSE),U1970)</f>
        <v>Total gross distributed heat production (GWh)</v>
      </c>
      <c r="V1971" t="str">
        <f>IFERROR(VLOOKUP(JRC_IDEES_powergen[[#This Row],[Headers]],ec[#All],3,FALSE),"")</f>
        <v>7100</v>
      </c>
      <c r="W1971" t="str">
        <f>VLOOKUP(MID(JRC_IDEES_powergen[[#This Row],[Source.Name]],25,2),Table5[#All],3,FALSE)</f>
        <v>United Kingdom</v>
      </c>
    </row>
    <row r="1972" spans="2:23" x14ac:dyDescent="0.25">
      <c r="B1972" t="str">
        <f t="shared" si="30"/>
        <v>Total gross distributed heat production (GWh) - 5532</v>
      </c>
      <c r="C1972" s="19">
        <v>0</v>
      </c>
      <c r="D1972" s="19">
        <v>0</v>
      </c>
      <c r="E1972" s="19">
        <v>0</v>
      </c>
      <c r="F1972" s="19">
        <v>0</v>
      </c>
      <c r="G1972" s="19">
        <v>0</v>
      </c>
      <c r="H1972" s="19">
        <v>0</v>
      </c>
      <c r="I1972" s="19">
        <v>0</v>
      </c>
      <c r="J1972" s="19">
        <v>0</v>
      </c>
      <c r="K1972" s="19">
        <v>316.68856795761837</v>
      </c>
      <c r="L1972" s="19">
        <v>319.74474420859775</v>
      </c>
      <c r="M1972" s="19">
        <v>261.73625175566394</v>
      </c>
      <c r="N1972" s="19">
        <v>345.35604550177521</v>
      </c>
      <c r="O1972" s="19">
        <v>423.57476902438253</v>
      </c>
      <c r="P1972" s="19">
        <v>55.766206026464886</v>
      </c>
      <c r="Q1972" s="19">
        <v>146.53143461134741</v>
      </c>
      <c r="R1972" s="19">
        <v>183.73371412283851</v>
      </c>
      <c r="S1972" s="1" t="s">
        <v>54</v>
      </c>
      <c r="T1972" s="1" t="s">
        <v>22</v>
      </c>
      <c r="U1972" t="str">
        <f>IFERROR(VLOOKUP(JRC_IDEES_powergen[[#This Row],[Headers]],sections[#All],1,FALSE),U1971)</f>
        <v>Total gross distributed heat production (GWh)</v>
      </c>
      <c r="V1972" t="str">
        <f>IFERROR(VLOOKUP(JRC_IDEES_powergen[[#This Row],[Headers]],ec[#All],3,FALSE),"")</f>
        <v>55432</v>
      </c>
      <c r="W1972" t="str">
        <f>VLOOKUP(MID(JRC_IDEES_powergen[[#This Row],[Source.Name]],25,2),Table5[#All],3,FALSE)</f>
        <v>United Kingdom</v>
      </c>
    </row>
    <row r="1973" spans="2:23" x14ac:dyDescent="0.25">
      <c r="B1973" t="str">
        <f t="shared" si="30"/>
        <v>Total gross distributed heat production (GWh) - 5550</v>
      </c>
      <c r="C1973" s="19">
        <v>0</v>
      </c>
      <c r="D1973" s="19">
        <v>0</v>
      </c>
      <c r="E1973" s="19">
        <v>0</v>
      </c>
      <c r="F1973" s="19">
        <v>0</v>
      </c>
      <c r="G1973" s="19">
        <v>0</v>
      </c>
      <c r="H1973" s="19">
        <v>0</v>
      </c>
      <c r="I1973" s="19">
        <v>0</v>
      </c>
      <c r="J1973" s="19">
        <v>0</v>
      </c>
      <c r="K1973" s="19">
        <v>0</v>
      </c>
      <c r="L1973" s="19">
        <v>0</v>
      </c>
      <c r="M1973" s="19">
        <v>0</v>
      </c>
      <c r="N1973" s="19">
        <v>0</v>
      </c>
      <c r="O1973" s="19">
        <v>0</v>
      </c>
      <c r="P1973" s="19">
        <v>0</v>
      </c>
      <c r="Q1973" s="19">
        <v>0</v>
      </c>
      <c r="R1973" s="19">
        <v>0</v>
      </c>
      <c r="S1973" s="1" t="s">
        <v>54</v>
      </c>
      <c r="T1973" s="1" t="s">
        <v>23</v>
      </c>
      <c r="U1973" t="str">
        <f>IFERROR(VLOOKUP(JRC_IDEES_powergen[[#This Row],[Headers]],sections[#All],1,FALSE),U1972)</f>
        <v>Total gross distributed heat production (GWh)</v>
      </c>
      <c r="V1973" t="str">
        <f>IFERROR(VLOOKUP(JRC_IDEES_powergen[[#This Row],[Headers]],ec[#All],3,FALSE),"")</f>
        <v>5532</v>
      </c>
      <c r="W1973" t="str">
        <f>VLOOKUP(MID(JRC_IDEES_powergen[[#This Row],[Source.Name]],25,2),Table5[#All],3,FALSE)</f>
        <v>United Kingdom</v>
      </c>
    </row>
    <row r="1974" spans="2:23" x14ac:dyDescent="0.25">
      <c r="B1974" t="str">
        <f t="shared" si="30"/>
        <v>Total gross distributed heat production (GWh) - 99998</v>
      </c>
      <c r="C1974" s="19">
        <v>0</v>
      </c>
      <c r="D1974" s="19">
        <v>0</v>
      </c>
      <c r="E1974" s="19">
        <v>0</v>
      </c>
      <c r="F1974" s="19">
        <v>0</v>
      </c>
      <c r="G1974" s="19">
        <v>0</v>
      </c>
      <c r="H1974" s="19">
        <v>0</v>
      </c>
      <c r="I1974" s="19">
        <v>0</v>
      </c>
      <c r="J1974" s="19">
        <v>0</v>
      </c>
      <c r="K1974" s="19">
        <v>0</v>
      </c>
      <c r="L1974" s="19">
        <v>0</v>
      </c>
      <c r="M1974" s="19">
        <v>0</v>
      </c>
      <c r="N1974" s="19">
        <v>0</v>
      </c>
      <c r="O1974" s="19">
        <v>0</v>
      </c>
      <c r="P1974" s="19">
        <v>0</v>
      </c>
      <c r="Q1974" s="19">
        <v>0</v>
      </c>
      <c r="R1974" s="19">
        <v>0</v>
      </c>
      <c r="S1974" s="1" t="s">
        <v>54</v>
      </c>
      <c r="T1974" s="1" t="s">
        <v>24</v>
      </c>
      <c r="U1974" t="str">
        <f>IFERROR(VLOOKUP(JRC_IDEES_powergen[[#This Row],[Headers]],sections[#All],1,FALSE),U1973)</f>
        <v>Total gross distributed heat production (GWh)</v>
      </c>
      <c r="V1974" t="str">
        <f>IFERROR(VLOOKUP(JRC_IDEES_powergen[[#This Row],[Headers]],ec[#All],3,FALSE),"")</f>
        <v>5550</v>
      </c>
      <c r="W1974" t="str">
        <f>VLOOKUP(MID(JRC_IDEES_powergen[[#This Row],[Source.Name]],25,2),Table5[#All],3,FALSE)</f>
        <v>United Kingdom</v>
      </c>
    </row>
    <row r="1975" spans="2:23" x14ac:dyDescent="0.25">
      <c r="B1975" t="str">
        <f t="shared" si="30"/>
        <v>Total gross distributed heat production (GWh) - 99999</v>
      </c>
      <c r="C1975" s="19">
        <v>0</v>
      </c>
      <c r="D1975" s="19">
        <v>0</v>
      </c>
      <c r="E1975" s="19">
        <v>0</v>
      </c>
      <c r="F1975" s="19">
        <v>0</v>
      </c>
      <c r="G1975" s="19">
        <v>0</v>
      </c>
      <c r="H1975" s="19">
        <v>0</v>
      </c>
      <c r="I1975" s="19">
        <v>0</v>
      </c>
      <c r="J1975" s="19">
        <v>0</v>
      </c>
      <c r="K1975" s="19">
        <v>0</v>
      </c>
      <c r="L1975" s="19">
        <v>0</v>
      </c>
      <c r="M1975" s="19">
        <v>0</v>
      </c>
      <c r="N1975" s="19">
        <v>0</v>
      </c>
      <c r="O1975" s="19">
        <v>0</v>
      </c>
      <c r="P1975" s="19">
        <v>0</v>
      </c>
      <c r="Q1975" s="19">
        <v>0</v>
      </c>
      <c r="R1975" s="19">
        <v>0</v>
      </c>
      <c r="S1975" s="1" t="s">
        <v>54</v>
      </c>
      <c r="T1975" s="1" t="s">
        <v>25</v>
      </c>
      <c r="U1975" t="str">
        <f>IFERROR(VLOOKUP(JRC_IDEES_powergen[[#This Row],[Headers]],sections[#All],1,FALSE),U1974)</f>
        <v>Total gross distributed heat production (GWh)</v>
      </c>
      <c r="V1975" t="str">
        <f>IFERROR(VLOOKUP(JRC_IDEES_powergen[[#This Row],[Headers]],ec[#All],3,FALSE),"")</f>
        <v>99998</v>
      </c>
      <c r="W1975" t="str">
        <f>VLOOKUP(MID(JRC_IDEES_powergen[[#This Row],[Source.Name]],25,2),Table5[#All],3,FALSE)</f>
        <v>United Kingdom</v>
      </c>
    </row>
    <row r="1976" spans="2:23" x14ac:dyDescent="0.25">
      <c r="B1976" t="str">
        <f t="shared" si="30"/>
        <v/>
      </c>
      <c r="C1976" s="19">
        <v>0</v>
      </c>
      <c r="D1976" s="19">
        <v>0</v>
      </c>
      <c r="E1976" s="19">
        <v>0</v>
      </c>
      <c r="F1976" s="19">
        <v>0</v>
      </c>
      <c r="G1976" s="19">
        <v>0</v>
      </c>
      <c r="H1976" s="19">
        <v>0</v>
      </c>
      <c r="I1976" s="19">
        <v>0</v>
      </c>
      <c r="J1976" s="19">
        <v>0</v>
      </c>
      <c r="K1976" s="19">
        <v>0</v>
      </c>
      <c r="L1976" s="19">
        <v>0</v>
      </c>
      <c r="M1976" s="19">
        <v>0</v>
      </c>
      <c r="N1976" s="19">
        <v>0</v>
      </c>
      <c r="O1976" s="19">
        <v>0</v>
      </c>
      <c r="P1976" s="19">
        <v>0</v>
      </c>
      <c r="Q1976" s="19">
        <v>0</v>
      </c>
      <c r="R1976" s="19">
        <v>0</v>
      </c>
      <c r="S1976" s="1" t="s">
        <v>54</v>
      </c>
      <c r="T1976" s="1" t="s">
        <v>26</v>
      </c>
      <c r="U1976" t="str">
        <f>IFERROR(VLOOKUP(JRC_IDEES_powergen[[#This Row],[Headers]],sections[#All],1,FALSE),U1975)</f>
        <v>Total gross distributed heat production (GWh)</v>
      </c>
      <c r="V1976" t="str">
        <f>IFERROR(VLOOKUP(JRC_IDEES_powergen[[#This Row],[Headers]],ec[#All],3,FALSE),"")</f>
        <v>99999</v>
      </c>
      <c r="W1976" t="str">
        <f>VLOOKUP(MID(JRC_IDEES_powergen[[#This Row],[Source.Name]],25,2),Table5[#All],3,FALSE)</f>
        <v>United Kingdom</v>
      </c>
    </row>
    <row r="1977" spans="2:23" x14ac:dyDescent="0.25">
      <c r="B1977" t="str">
        <f t="shared" si="30"/>
        <v/>
      </c>
      <c r="C1977" s="19"/>
      <c r="D1977" s="19"/>
      <c r="E1977" s="19"/>
      <c r="F1977" s="19"/>
      <c r="G1977" s="19"/>
      <c r="H1977" s="19"/>
      <c r="I1977" s="19"/>
      <c r="J1977" s="19"/>
      <c r="K1977" s="19"/>
      <c r="L1977" s="19"/>
      <c r="M1977" s="19"/>
      <c r="N1977" s="19"/>
      <c r="O1977" s="19"/>
      <c r="P1977" s="19"/>
      <c r="Q1977" s="19"/>
      <c r="R1977" s="19"/>
      <c r="S1977" s="1" t="s">
        <v>54</v>
      </c>
      <c r="T1977" s="1"/>
      <c r="U1977" t="str">
        <f>IFERROR(VLOOKUP(JRC_IDEES_powergen[[#This Row],[Headers]],sections[#All],1,FALSE),U1976)</f>
        <v>Total gross distributed heat production (GWh)</v>
      </c>
      <c r="V1977" t="str">
        <f>IFERROR(VLOOKUP(JRC_IDEES_powergen[[#This Row],[Headers]],ec[#All],3,FALSE),"")</f>
        <v/>
      </c>
      <c r="W1977" t="str">
        <f>VLOOKUP(MID(JRC_IDEES_powergen[[#This Row],[Source.Name]],25,2),Table5[#All],3,FALSE)</f>
        <v>United Kingdom</v>
      </c>
    </row>
    <row r="1978" spans="2:23" x14ac:dyDescent="0.25">
      <c r="B1978" t="str">
        <f t="shared" si="30"/>
        <v>Transformation input (ktoe) - 0</v>
      </c>
      <c r="C1978" s="19">
        <v>3201.5825655886815</v>
      </c>
      <c r="D1978" s="19">
        <v>3111.4018099999998</v>
      </c>
      <c r="E1978" s="19">
        <v>2748.5338900000002</v>
      </c>
      <c r="F1978" s="19">
        <v>2078.6306300000001</v>
      </c>
      <c r="G1978" s="19">
        <v>2104.6005799999998</v>
      </c>
      <c r="H1978" s="19">
        <v>2136.0686857120077</v>
      </c>
      <c r="I1978" s="19">
        <v>2101.0864600000004</v>
      </c>
      <c r="J1978" s="19">
        <v>2245.6059200000004</v>
      </c>
      <c r="K1978" s="19">
        <v>2441.4995499999995</v>
      </c>
      <c r="L1978" s="19">
        <v>2242.89786</v>
      </c>
      <c r="M1978" s="19">
        <v>2284.5658522965145</v>
      </c>
      <c r="N1978" s="19">
        <v>2334.7654557287665</v>
      </c>
      <c r="O1978" s="19">
        <v>2466.7521581437982</v>
      </c>
      <c r="P1978" s="19">
        <v>2237.1298453830514</v>
      </c>
      <c r="Q1978" s="19">
        <v>2308.2537235541631</v>
      </c>
      <c r="R1978" s="19">
        <v>2261.1568495888828</v>
      </c>
      <c r="S1978" s="1" t="s">
        <v>54</v>
      </c>
      <c r="T1978" s="1" t="s">
        <v>27</v>
      </c>
      <c r="U1978" t="str">
        <f>IFERROR(VLOOKUP(JRC_IDEES_powergen[[#This Row],[Headers]],sections[#All],1,FALSE),U1977)</f>
        <v>Transformation input (ktoe)</v>
      </c>
      <c r="V1978" t="str">
        <f>IFERROR(VLOOKUP(JRC_IDEES_powergen[[#This Row],[Headers]],ec[#All],3,FALSE),"")</f>
        <v/>
      </c>
      <c r="W1978" t="str">
        <f>VLOOKUP(MID(JRC_IDEES_powergen[[#This Row],[Source.Name]],25,2),Table5[#All],3,FALSE)</f>
        <v>United Kingdom</v>
      </c>
    </row>
    <row r="1979" spans="2:23" x14ac:dyDescent="0.25">
      <c r="B1979" t="str">
        <f t="shared" si="30"/>
        <v>Transformation input (ktoe) - 2100</v>
      </c>
      <c r="C1979" s="19">
        <v>3201.5825655886815</v>
      </c>
      <c r="D1979" s="19">
        <v>3111.4018099999998</v>
      </c>
      <c r="E1979" s="19">
        <v>2748.5338900000002</v>
      </c>
      <c r="F1979" s="19">
        <v>2078.6306300000001</v>
      </c>
      <c r="G1979" s="19">
        <v>2104.6005799999998</v>
      </c>
      <c r="H1979" s="19">
        <v>2136.0686857120077</v>
      </c>
      <c r="I1979" s="19">
        <v>2101.0864600000004</v>
      </c>
      <c r="J1979" s="19">
        <v>2245.6059200000004</v>
      </c>
      <c r="K1979" s="19">
        <v>2441.4995499999995</v>
      </c>
      <c r="L1979" s="19">
        <v>2242.89786</v>
      </c>
      <c r="M1979" s="19">
        <v>2284.5658522965145</v>
      </c>
      <c r="N1979" s="19">
        <v>2334.7654557287665</v>
      </c>
      <c r="O1979" s="19">
        <v>2466.7521581437982</v>
      </c>
      <c r="P1979" s="19">
        <v>2237.1298453830514</v>
      </c>
      <c r="Q1979" s="19">
        <v>2308.2537235541631</v>
      </c>
      <c r="R1979" s="19">
        <v>2261.1568495888828</v>
      </c>
      <c r="S1979" s="1" t="s">
        <v>54</v>
      </c>
      <c r="T1979" s="1" t="s">
        <v>4</v>
      </c>
      <c r="U1979" t="str">
        <f>IFERROR(VLOOKUP(JRC_IDEES_powergen[[#This Row],[Headers]],sections[#All],1,FALSE),U1978)</f>
        <v>Transformation input (ktoe)</v>
      </c>
      <c r="V1979">
        <f>IFERROR(VLOOKUP(JRC_IDEES_powergen[[#This Row],[Headers]],ec[#All],3,FALSE),"")</f>
        <v>0</v>
      </c>
      <c r="W1979" t="str">
        <f>VLOOKUP(MID(JRC_IDEES_powergen[[#This Row],[Source.Name]],25,2),Table5[#All],3,FALSE)</f>
        <v>United Kingdom</v>
      </c>
    </row>
    <row r="1980" spans="2:23" x14ac:dyDescent="0.25">
      <c r="B1980" t="str">
        <f t="shared" si="30"/>
        <v>Transformation input (ktoe) - 2200</v>
      </c>
      <c r="C1980" s="19">
        <v>397.96835238888582</v>
      </c>
      <c r="D1980" s="19">
        <v>453.20119999999997</v>
      </c>
      <c r="E1980" s="19">
        <v>653.59892000000002</v>
      </c>
      <c r="F1980" s="19">
        <v>418.21960000000001</v>
      </c>
      <c r="G1980" s="19">
        <v>300.38556999999997</v>
      </c>
      <c r="H1980" s="19">
        <v>288.80919232517061</v>
      </c>
      <c r="I1980" s="19">
        <v>287.79982000000001</v>
      </c>
      <c r="J1980" s="19">
        <v>308.19932999999997</v>
      </c>
      <c r="K1980" s="19">
        <v>319.19909000000001</v>
      </c>
      <c r="L1980" s="19">
        <v>302.70085</v>
      </c>
      <c r="M1980" s="19">
        <v>303.38188710150331</v>
      </c>
      <c r="N1980" s="19">
        <v>354.52238632268097</v>
      </c>
      <c r="O1980" s="19">
        <v>290.69928985651717</v>
      </c>
      <c r="P1980" s="19">
        <v>230.72269168606667</v>
      </c>
      <c r="Q1980" s="19">
        <v>172.52019820748626</v>
      </c>
      <c r="R1980" s="19">
        <v>134.97193968622884</v>
      </c>
      <c r="S1980" s="1" t="s">
        <v>54</v>
      </c>
      <c r="T1980" s="1" t="s">
        <v>5</v>
      </c>
      <c r="U1980" t="str">
        <f>IFERROR(VLOOKUP(JRC_IDEES_powergen[[#This Row],[Headers]],sections[#All],1,FALSE),U1979)</f>
        <v>Transformation input (ktoe)</v>
      </c>
      <c r="V1980" t="str">
        <f>IFERROR(VLOOKUP(JRC_IDEES_powergen[[#This Row],[Headers]],ec[#All],3,FALSE),"")</f>
        <v>2100</v>
      </c>
      <c r="W1980" t="str">
        <f>VLOOKUP(MID(JRC_IDEES_powergen[[#This Row],[Source.Name]],25,2),Table5[#All],3,FALSE)</f>
        <v>United Kingdom</v>
      </c>
    </row>
    <row r="1981" spans="2:23" x14ac:dyDescent="0.25">
      <c r="B1981" t="str">
        <f t="shared" si="30"/>
        <v>Transformation input (ktoe) - 3210</v>
      </c>
      <c r="C1981" s="19">
        <v>0</v>
      </c>
      <c r="D1981" s="19">
        <v>0</v>
      </c>
      <c r="E1981" s="19">
        <v>0</v>
      </c>
      <c r="F1981" s="19">
        <v>0</v>
      </c>
      <c r="G1981" s="19">
        <v>0</v>
      </c>
      <c r="H1981" s="19">
        <v>0</v>
      </c>
      <c r="I1981" s="19">
        <v>0</v>
      </c>
      <c r="J1981" s="19">
        <v>0</v>
      </c>
      <c r="K1981" s="19">
        <v>0</v>
      </c>
      <c r="L1981" s="19">
        <v>0</v>
      </c>
      <c r="M1981" s="19">
        <v>0</v>
      </c>
      <c r="N1981" s="19">
        <v>0</v>
      </c>
      <c r="O1981" s="19">
        <v>0</v>
      </c>
      <c r="P1981" s="19">
        <v>0</v>
      </c>
      <c r="Q1981" s="19">
        <v>0</v>
      </c>
      <c r="R1981" s="19">
        <v>0</v>
      </c>
      <c r="S1981" s="1" t="s">
        <v>54</v>
      </c>
      <c r="T1981" s="1" t="s">
        <v>6</v>
      </c>
      <c r="U1981" t="str">
        <f>IFERROR(VLOOKUP(JRC_IDEES_powergen[[#This Row],[Headers]],sections[#All],1,FALSE),U1980)</f>
        <v>Transformation input (ktoe)</v>
      </c>
      <c r="V1981" t="str">
        <f>IFERROR(VLOOKUP(JRC_IDEES_powergen[[#This Row],[Headers]],ec[#All],3,FALSE),"")</f>
        <v>2200</v>
      </c>
      <c r="W1981" t="str">
        <f>VLOOKUP(MID(JRC_IDEES_powergen[[#This Row],[Source.Name]],25,2),Table5[#All],3,FALSE)</f>
        <v>United Kingdom</v>
      </c>
    </row>
    <row r="1982" spans="2:23" x14ac:dyDescent="0.25">
      <c r="B1982" t="str">
        <f t="shared" si="30"/>
        <v>Transformation input (ktoe) - 3260</v>
      </c>
      <c r="C1982" s="19">
        <v>0</v>
      </c>
      <c r="D1982" s="19">
        <v>0</v>
      </c>
      <c r="E1982" s="19">
        <v>0</v>
      </c>
      <c r="F1982" s="19">
        <v>0</v>
      </c>
      <c r="G1982" s="19">
        <v>0</v>
      </c>
      <c r="H1982" s="19">
        <v>0</v>
      </c>
      <c r="I1982" s="19">
        <v>0</v>
      </c>
      <c r="J1982" s="19">
        <v>0</v>
      </c>
      <c r="K1982" s="19">
        <v>0</v>
      </c>
      <c r="L1982" s="19">
        <v>0</v>
      </c>
      <c r="M1982" s="19">
        <v>0</v>
      </c>
      <c r="N1982" s="19">
        <v>0</v>
      </c>
      <c r="O1982" s="19">
        <v>0</v>
      </c>
      <c r="P1982" s="19">
        <v>0</v>
      </c>
      <c r="Q1982" s="19">
        <v>0</v>
      </c>
      <c r="R1982" s="19">
        <v>0</v>
      </c>
      <c r="S1982" s="1" t="s">
        <v>54</v>
      </c>
      <c r="T1982" s="1" t="s">
        <v>7</v>
      </c>
      <c r="U1982" t="str">
        <f>IFERROR(VLOOKUP(JRC_IDEES_powergen[[#This Row],[Headers]],sections[#All],1,FALSE),U1981)</f>
        <v>Transformation input (ktoe)</v>
      </c>
      <c r="V1982" t="str">
        <f>IFERROR(VLOOKUP(JRC_IDEES_powergen[[#This Row],[Headers]],ec[#All],3,FALSE),"")</f>
        <v>3210</v>
      </c>
      <c r="W1982" t="str">
        <f>VLOOKUP(MID(JRC_IDEES_powergen[[#This Row],[Source.Name]],25,2),Table5[#All],3,FALSE)</f>
        <v>United Kingdom</v>
      </c>
    </row>
    <row r="1983" spans="2:23" x14ac:dyDescent="0.25">
      <c r="B1983" t="str">
        <f t="shared" si="30"/>
        <v>Transformation input (ktoe) - 0</v>
      </c>
      <c r="C1983" s="19">
        <v>52.498544834331852</v>
      </c>
      <c r="D1983" s="19">
        <v>30.702500000000001</v>
      </c>
      <c r="E1983" s="19">
        <v>23.594619999999999</v>
      </c>
      <c r="F1983" s="19">
        <v>18.438770000000002</v>
      </c>
      <c r="G1983" s="19">
        <v>16.3993</v>
      </c>
      <c r="H1983" s="19">
        <v>9.5083300133065762</v>
      </c>
      <c r="I1983" s="19">
        <v>10.609439999999999</v>
      </c>
      <c r="J1983" s="19">
        <v>9.6</v>
      </c>
      <c r="K1983" s="19">
        <v>10.59999</v>
      </c>
      <c r="L1983" s="19">
        <v>9.599969999999999</v>
      </c>
      <c r="M1983" s="19">
        <v>10.577335768169563</v>
      </c>
      <c r="N1983" s="19">
        <v>20.397500000018923</v>
      </c>
      <c r="O1983" s="19">
        <v>24.88773806839966</v>
      </c>
      <c r="P1983" s="19">
        <v>12.803366541424936</v>
      </c>
      <c r="Q1983" s="19">
        <v>17.196958704731088</v>
      </c>
      <c r="R1983" s="19">
        <v>14.999516675643244</v>
      </c>
      <c r="S1983" s="1" t="s">
        <v>54</v>
      </c>
      <c r="T1983" s="1" t="s">
        <v>8</v>
      </c>
      <c r="U1983" t="str">
        <f>IFERROR(VLOOKUP(JRC_IDEES_powergen[[#This Row],[Headers]],sections[#All],1,FALSE),U1982)</f>
        <v>Transformation input (ktoe)</v>
      </c>
      <c r="V1983" t="str">
        <f>IFERROR(VLOOKUP(JRC_IDEES_powergen[[#This Row],[Headers]],ec[#All],3,FALSE),"")</f>
        <v>3260</v>
      </c>
      <c r="W1983" t="str">
        <f>VLOOKUP(MID(JRC_IDEES_powergen[[#This Row],[Source.Name]],25,2),Table5[#All],3,FALSE)</f>
        <v>United Kingdom</v>
      </c>
    </row>
    <row r="1984" spans="2:23" x14ac:dyDescent="0.25">
      <c r="B1984" t="str">
        <f t="shared" si="30"/>
        <v>Transformation input (ktoe) - 3270A</v>
      </c>
      <c r="C1984" s="19">
        <v>631.5109558249377</v>
      </c>
      <c r="D1984" s="19">
        <v>611.49823000000004</v>
      </c>
      <c r="E1984" s="19">
        <v>216.80647999999999</v>
      </c>
      <c r="F1984" s="19">
        <v>0</v>
      </c>
      <c r="G1984" s="19">
        <v>49.697690000000001</v>
      </c>
      <c r="H1984" s="19">
        <v>49.698452964750309</v>
      </c>
      <c r="I1984" s="19">
        <v>50.678190000000001</v>
      </c>
      <c r="J1984" s="19">
        <v>50.60745</v>
      </c>
      <c r="K1984" s="19">
        <v>49.699919999999999</v>
      </c>
      <c r="L1984" s="19">
        <v>49.699840000000002</v>
      </c>
      <c r="M1984" s="19">
        <v>49.661981738699616</v>
      </c>
      <c r="N1984" s="19">
        <v>49.680381656173424</v>
      </c>
      <c r="O1984" s="19">
        <v>49.679937794886115</v>
      </c>
      <c r="P1984" s="19">
        <v>42.991879079220261</v>
      </c>
      <c r="Q1984" s="19">
        <v>42.992607417373563</v>
      </c>
      <c r="R1984" s="19">
        <v>42.992245248659231</v>
      </c>
      <c r="S1984" s="1" t="s">
        <v>54</v>
      </c>
      <c r="T1984" s="1" t="s">
        <v>9</v>
      </c>
      <c r="U1984" t="str">
        <f>IFERROR(VLOOKUP(JRC_IDEES_powergen[[#This Row],[Headers]],sections[#All],1,FALSE),U1983)</f>
        <v>Transformation input (ktoe)</v>
      </c>
      <c r="V1984">
        <f>IFERROR(VLOOKUP(JRC_IDEES_powergen[[#This Row],[Headers]],ec[#All],3,FALSE),"")</f>
        <v>0</v>
      </c>
      <c r="W1984" t="str">
        <f>VLOOKUP(MID(JRC_IDEES_powergen[[#This Row],[Source.Name]],25,2),Table5[#All],3,FALSE)</f>
        <v>United Kingdom</v>
      </c>
    </row>
    <row r="1985" spans="2:23" x14ac:dyDescent="0.25">
      <c r="B1985" t="str">
        <f t="shared" si="30"/>
        <v>Transformation input (ktoe) - 3280</v>
      </c>
      <c r="C1985" s="19">
        <v>631.5109558249377</v>
      </c>
      <c r="D1985" s="19">
        <v>611.49823000000004</v>
      </c>
      <c r="E1985" s="19">
        <v>216.80647999999999</v>
      </c>
      <c r="F1985" s="19">
        <v>0</v>
      </c>
      <c r="G1985" s="19">
        <v>49.697690000000001</v>
      </c>
      <c r="H1985" s="19">
        <v>49.698452964750309</v>
      </c>
      <c r="I1985" s="19">
        <v>50.678190000000001</v>
      </c>
      <c r="J1985" s="19">
        <v>50.60745</v>
      </c>
      <c r="K1985" s="19">
        <v>49.699919999999999</v>
      </c>
      <c r="L1985" s="19">
        <v>49.699840000000002</v>
      </c>
      <c r="M1985" s="19">
        <v>49.661981738699616</v>
      </c>
      <c r="N1985" s="19">
        <v>49.680381656173424</v>
      </c>
      <c r="O1985" s="19">
        <v>49.679937794886115</v>
      </c>
      <c r="P1985" s="19">
        <v>42.991879079220261</v>
      </c>
      <c r="Q1985" s="19">
        <v>42.992607417373563</v>
      </c>
      <c r="R1985" s="19">
        <v>42.992245248659231</v>
      </c>
      <c r="S1985" s="1" t="s">
        <v>54</v>
      </c>
      <c r="T1985" s="1" t="s">
        <v>10</v>
      </c>
      <c r="U1985" t="str">
        <f>IFERROR(VLOOKUP(JRC_IDEES_powergen[[#This Row],[Headers]],sections[#All],1,FALSE),U1984)</f>
        <v>Transformation input (ktoe)</v>
      </c>
      <c r="V1985" t="str">
        <f>IFERROR(VLOOKUP(JRC_IDEES_powergen[[#This Row],[Headers]],ec[#All],3,FALSE),"")</f>
        <v>3270A</v>
      </c>
      <c r="W1985" t="str">
        <f>VLOOKUP(MID(JRC_IDEES_powergen[[#This Row],[Source.Name]],25,2),Table5[#All],3,FALSE)</f>
        <v>United Kingdom</v>
      </c>
    </row>
    <row r="1986" spans="2:23" x14ac:dyDescent="0.25">
      <c r="B1986" t="str">
        <f t="shared" si="30"/>
        <v/>
      </c>
      <c r="C1986" s="19">
        <v>0</v>
      </c>
      <c r="D1986" s="19">
        <v>0</v>
      </c>
      <c r="E1986" s="19">
        <v>0</v>
      </c>
      <c r="F1986" s="19">
        <v>0</v>
      </c>
      <c r="G1986" s="19">
        <v>0</v>
      </c>
      <c r="H1986" s="19">
        <v>0</v>
      </c>
      <c r="I1986" s="19">
        <v>0</v>
      </c>
      <c r="J1986" s="19">
        <v>0</v>
      </c>
      <c r="K1986" s="19">
        <v>0</v>
      </c>
      <c r="L1986" s="19">
        <v>0</v>
      </c>
      <c r="M1986" s="19">
        <v>0</v>
      </c>
      <c r="N1986" s="19">
        <v>0</v>
      </c>
      <c r="O1986" s="19">
        <v>0</v>
      </c>
      <c r="P1986" s="19">
        <v>0</v>
      </c>
      <c r="Q1986" s="19">
        <v>0</v>
      </c>
      <c r="R1986" s="19">
        <v>0</v>
      </c>
      <c r="S1986" s="1" t="s">
        <v>54</v>
      </c>
      <c r="T1986" s="1" t="s">
        <v>11</v>
      </c>
      <c r="U1986" t="str">
        <f>IFERROR(VLOOKUP(JRC_IDEES_powergen[[#This Row],[Headers]],sections[#All],1,FALSE),U1985)</f>
        <v>Transformation input (ktoe)</v>
      </c>
      <c r="V1986" t="str">
        <f>IFERROR(VLOOKUP(JRC_IDEES_powergen[[#This Row],[Headers]],ec[#All],3,FALSE),"")</f>
        <v>3280</v>
      </c>
      <c r="W1986" t="str">
        <f>VLOOKUP(MID(JRC_IDEES_powergen[[#This Row],[Source.Name]],25,2),Table5[#All],3,FALSE)</f>
        <v>United Kingdom</v>
      </c>
    </row>
    <row r="1987" spans="2:23" x14ac:dyDescent="0.25">
      <c r="B1987" t="str">
        <f t="shared" ref="B1987:B2025" si="31">IF(V1988&lt;&gt;"",U1988&amp;" - "&amp;V1988,"")</f>
        <v>Transformation input (ktoe) - 4100</v>
      </c>
      <c r="C1987" s="19">
        <v>1926.2341573901879</v>
      </c>
      <c r="D1987" s="19">
        <v>1825.20802</v>
      </c>
      <c r="E1987" s="19">
        <v>1703.1896400000001</v>
      </c>
      <c r="F1987" s="19">
        <v>1534.6685500000001</v>
      </c>
      <c r="G1987" s="19">
        <v>1690.3217500000001</v>
      </c>
      <c r="H1987" s="19">
        <v>1740.2834225978249</v>
      </c>
      <c r="I1987" s="19">
        <v>1704.2014200000001</v>
      </c>
      <c r="J1987" s="19">
        <v>1829.4006300000001</v>
      </c>
      <c r="K1987" s="19">
        <v>1967.60059</v>
      </c>
      <c r="L1987" s="19">
        <v>1761.1000100000001</v>
      </c>
      <c r="M1987" s="19">
        <v>1834.6218537537732</v>
      </c>
      <c r="N1987" s="19">
        <v>1774.9294036929577</v>
      </c>
      <c r="O1987" s="19">
        <v>1941.7206217764156</v>
      </c>
      <c r="P1987" s="19">
        <v>1880.582452682341</v>
      </c>
      <c r="Q1987" s="19">
        <v>1983.4646309900718</v>
      </c>
      <c r="R1987" s="19">
        <v>1965.7222167061514</v>
      </c>
      <c r="S1987" s="1" t="s">
        <v>54</v>
      </c>
      <c r="T1987" s="1" t="s">
        <v>12</v>
      </c>
      <c r="U1987" t="str">
        <f>IFERROR(VLOOKUP(JRC_IDEES_powergen[[#This Row],[Headers]],sections[#All],1,FALSE),U1986)</f>
        <v>Transformation input (ktoe)</v>
      </c>
      <c r="V1987" t="str">
        <f>IFERROR(VLOOKUP(JRC_IDEES_powergen[[#This Row],[Headers]],ec[#All],3,FALSE),"")</f>
        <v/>
      </c>
      <c r="W1987" t="str">
        <f>VLOOKUP(MID(JRC_IDEES_powergen[[#This Row],[Source.Name]],25,2),Table5[#All],3,FALSE)</f>
        <v>United Kingdom</v>
      </c>
    </row>
    <row r="1988" spans="2:23" x14ac:dyDescent="0.25">
      <c r="B1988" t="str">
        <f t="shared" si="31"/>
        <v>Transformation input (ktoe) - 5542</v>
      </c>
      <c r="C1988" s="19">
        <v>1926.2341573901879</v>
      </c>
      <c r="D1988" s="19">
        <v>1825.20802</v>
      </c>
      <c r="E1988" s="19">
        <v>1703.1896400000001</v>
      </c>
      <c r="F1988" s="19">
        <v>1534.6685500000001</v>
      </c>
      <c r="G1988" s="19">
        <v>1690.3217500000001</v>
      </c>
      <c r="H1988" s="19">
        <v>1740.2834225978249</v>
      </c>
      <c r="I1988" s="19">
        <v>1704.2014200000001</v>
      </c>
      <c r="J1988" s="19">
        <v>1829.4006300000001</v>
      </c>
      <c r="K1988" s="19">
        <v>1967.60059</v>
      </c>
      <c r="L1988" s="19">
        <v>1761.1000100000001</v>
      </c>
      <c r="M1988" s="19">
        <v>1834.6218537537732</v>
      </c>
      <c r="N1988" s="19">
        <v>1774.9294036929577</v>
      </c>
      <c r="O1988" s="19">
        <v>1941.7206217764156</v>
      </c>
      <c r="P1988" s="19">
        <v>1880.582452682341</v>
      </c>
      <c r="Q1988" s="19">
        <v>1983.4646309900718</v>
      </c>
      <c r="R1988" s="19">
        <v>1965.7222167061514</v>
      </c>
      <c r="S1988" s="1" t="s">
        <v>54</v>
      </c>
      <c r="T1988" s="1" t="s">
        <v>13</v>
      </c>
      <c r="U1988" t="str">
        <f>IFERROR(VLOOKUP(JRC_IDEES_powergen[[#This Row],[Headers]],sections[#All],1,FALSE),U1987)</f>
        <v>Transformation input (ktoe)</v>
      </c>
      <c r="V1988" t="str">
        <f>IFERROR(VLOOKUP(JRC_IDEES_powergen[[#This Row],[Headers]],ec[#All],3,FALSE),"")</f>
        <v>4100</v>
      </c>
      <c r="W1988" t="str">
        <f>VLOOKUP(MID(JRC_IDEES_powergen[[#This Row],[Source.Name]],25,2),Table5[#All],3,FALSE)</f>
        <v>United Kingdom</v>
      </c>
    </row>
    <row r="1989" spans="2:23" x14ac:dyDescent="0.25">
      <c r="B1989" t="str">
        <f t="shared" si="31"/>
        <v>Transformation input (ktoe) - 4200</v>
      </c>
      <c r="C1989" s="19">
        <v>0</v>
      </c>
      <c r="D1989" s="19">
        <v>0</v>
      </c>
      <c r="E1989" s="19">
        <v>0</v>
      </c>
      <c r="F1989" s="19">
        <v>0</v>
      </c>
      <c r="G1989" s="19">
        <v>0</v>
      </c>
      <c r="H1989" s="19">
        <v>0</v>
      </c>
      <c r="I1989" s="19">
        <v>0</v>
      </c>
      <c r="J1989" s="19">
        <v>0</v>
      </c>
      <c r="K1989" s="19">
        <v>0</v>
      </c>
      <c r="L1989" s="19">
        <v>0</v>
      </c>
      <c r="M1989" s="19">
        <v>0</v>
      </c>
      <c r="N1989" s="19">
        <v>0</v>
      </c>
      <c r="O1989" s="19">
        <v>0</v>
      </c>
      <c r="P1989" s="19">
        <v>0</v>
      </c>
      <c r="Q1989" s="19">
        <v>0</v>
      </c>
      <c r="R1989" s="19">
        <v>0</v>
      </c>
      <c r="S1989" s="1" t="s">
        <v>54</v>
      </c>
      <c r="T1989" s="1" t="s">
        <v>14</v>
      </c>
      <c r="U1989" t="str">
        <f>IFERROR(VLOOKUP(JRC_IDEES_powergen[[#This Row],[Headers]],sections[#All],1,FALSE),U1988)</f>
        <v>Transformation input (ktoe)</v>
      </c>
      <c r="V1989" t="str">
        <f>IFERROR(VLOOKUP(JRC_IDEES_powergen[[#This Row],[Headers]],ec[#All],3,FALSE),"")</f>
        <v>5542</v>
      </c>
      <c r="W1989" t="str">
        <f>VLOOKUP(MID(JRC_IDEES_powergen[[#This Row],[Source.Name]],25,2),Table5[#All],3,FALSE)</f>
        <v>United Kingdom</v>
      </c>
    </row>
    <row r="1990" spans="2:23" x14ac:dyDescent="0.25">
      <c r="B1990" t="str">
        <f t="shared" si="31"/>
        <v>Transformation input (ktoe) - 0</v>
      </c>
      <c r="C1990" s="19">
        <v>193.37055515033862</v>
      </c>
      <c r="D1990" s="19">
        <v>190.79185999999999</v>
      </c>
      <c r="E1990" s="19">
        <v>151.34422999999998</v>
      </c>
      <c r="F1990" s="19">
        <v>107.30371</v>
      </c>
      <c r="G1990" s="19">
        <v>47.79627</v>
      </c>
      <c r="H1990" s="19">
        <v>47.769287810955092</v>
      </c>
      <c r="I1990" s="19">
        <v>47.79759</v>
      </c>
      <c r="J1990" s="19">
        <v>47.79851</v>
      </c>
      <c r="K1990" s="19">
        <v>47.800080000000001</v>
      </c>
      <c r="L1990" s="19">
        <v>47.797219999999996</v>
      </c>
      <c r="M1990" s="19">
        <v>47.773052248951203</v>
      </c>
      <c r="N1990" s="19">
        <v>47.769639591142777</v>
      </c>
      <c r="O1990" s="19">
        <v>47.76974933978137</v>
      </c>
      <c r="P1990" s="19">
        <v>47.769252010624761</v>
      </c>
      <c r="Q1990" s="19">
        <v>47.772962370138451</v>
      </c>
      <c r="R1990" s="19">
        <v>47.775220944503282</v>
      </c>
      <c r="S1990" s="1" t="s">
        <v>54</v>
      </c>
      <c r="T1990" s="1" t="s">
        <v>15</v>
      </c>
      <c r="U1990" t="str">
        <f>IFERROR(VLOOKUP(JRC_IDEES_powergen[[#This Row],[Headers]],sections[#All],1,FALSE),U1989)</f>
        <v>Transformation input (ktoe)</v>
      </c>
      <c r="V1990" t="str">
        <f>IFERROR(VLOOKUP(JRC_IDEES_powergen[[#This Row],[Headers]],ec[#All],3,FALSE),"")</f>
        <v>4200</v>
      </c>
      <c r="W1990" t="str">
        <f>VLOOKUP(MID(JRC_IDEES_powergen[[#This Row],[Source.Name]],25,2),Table5[#All],3,FALSE)</f>
        <v>United Kingdom</v>
      </c>
    </row>
    <row r="1991" spans="2:23" x14ac:dyDescent="0.25">
      <c r="B1991" t="str">
        <f t="shared" si="31"/>
        <v>Transformation input (ktoe) - 5541</v>
      </c>
      <c r="C1991" s="19">
        <v>0</v>
      </c>
      <c r="D1991" s="19">
        <v>0</v>
      </c>
      <c r="E1991" s="19">
        <v>0</v>
      </c>
      <c r="F1991" s="19">
        <v>0</v>
      </c>
      <c r="G1991" s="19">
        <v>0</v>
      </c>
      <c r="H1991" s="19">
        <v>0</v>
      </c>
      <c r="I1991" s="19">
        <v>0</v>
      </c>
      <c r="J1991" s="19">
        <v>0</v>
      </c>
      <c r="K1991" s="19">
        <v>1.7</v>
      </c>
      <c r="L1991" s="19">
        <v>26.5</v>
      </c>
      <c r="M1991" s="19">
        <v>1.552498960641034</v>
      </c>
      <c r="N1991" s="19">
        <v>38.597863810244327</v>
      </c>
      <c r="O1991" s="19">
        <v>52.378895953935192</v>
      </c>
      <c r="P1991" s="19">
        <v>14.426139849026516</v>
      </c>
      <c r="Q1991" s="19">
        <v>24.219222145563684</v>
      </c>
      <c r="R1991" s="19">
        <v>29.736314130123247</v>
      </c>
      <c r="S1991" s="1" t="s">
        <v>54</v>
      </c>
      <c r="T1991" s="1" t="s">
        <v>16</v>
      </c>
      <c r="U1991" t="str">
        <f>IFERROR(VLOOKUP(JRC_IDEES_powergen[[#This Row],[Headers]],sections[#All],1,FALSE),U1990)</f>
        <v>Transformation input (ktoe)</v>
      </c>
      <c r="V1991">
        <f>IFERROR(VLOOKUP(JRC_IDEES_powergen[[#This Row],[Headers]],ec[#All],3,FALSE),"")</f>
        <v>0</v>
      </c>
      <c r="W1991" t="str">
        <f>VLOOKUP(MID(JRC_IDEES_powergen[[#This Row],[Source.Name]],25,2),Table5[#All],3,FALSE)</f>
        <v>United Kingdom</v>
      </c>
    </row>
    <row r="1992" spans="2:23" x14ac:dyDescent="0.25">
      <c r="B1992" t="str">
        <f t="shared" si="31"/>
        <v>Transformation input (ktoe) - 55431</v>
      </c>
      <c r="C1992" s="19">
        <v>0</v>
      </c>
      <c r="D1992" s="19">
        <v>0</v>
      </c>
      <c r="E1992" s="19">
        <v>0</v>
      </c>
      <c r="F1992" s="19">
        <v>0</v>
      </c>
      <c r="G1992" s="19">
        <v>0</v>
      </c>
      <c r="H1992" s="19">
        <v>0</v>
      </c>
      <c r="I1992" s="19">
        <v>0</v>
      </c>
      <c r="J1992" s="19">
        <v>0</v>
      </c>
      <c r="K1992" s="19">
        <v>1.7</v>
      </c>
      <c r="L1992" s="19">
        <v>26.5</v>
      </c>
      <c r="M1992" s="19">
        <v>1.552498960641034</v>
      </c>
      <c r="N1992" s="19">
        <v>38.597863810244327</v>
      </c>
      <c r="O1992" s="19">
        <v>52.378895953935192</v>
      </c>
      <c r="P1992" s="19">
        <v>7.0219946606939185</v>
      </c>
      <c r="Q1992" s="19">
        <v>5.4457437919470886</v>
      </c>
      <c r="R1992" s="19">
        <v>5.9472628260246498</v>
      </c>
      <c r="S1992" s="1" t="s">
        <v>54</v>
      </c>
      <c r="T1992" s="1" t="s">
        <v>17</v>
      </c>
      <c r="U1992" t="str">
        <f>IFERROR(VLOOKUP(JRC_IDEES_powergen[[#This Row],[Headers]],sections[#All],1,FALSE),U1991)</f>
        <v>Transformation input (ktoe)</v>
      </c>
      <c r="V1992" t="str">
        <f>IFERROR(VLOOKUP(JRC_IDEES_powergen[[#This Row],[Headers]],ec[#All],3,FALSE),"")</f>
        <v>5541</v>
      </c>
      <c r="W1992" t="str">
        <f>VLOOKUP(MID(JRC_IDEES_powergen[[#This Row],[Source.Name]],25,2),Table5[#All],3,FALSE)</f>
        <v>United Kingdom</v>
      </c>
    </row>
    <row r="1993" spans="2:23" x14ac:dyDescent="0.25">
      <c r="B1993" t="str">
        <f t="shared" si="31"/>
        <v>Transformation input (ktoe) - 5545</v>
      </c>
      <c r="C1993" s="19">
        <v>0</v>
      </c>
      <c r="D1993" s="19">
        <v>0</v>
      </c>
      <c r="E1993" s="19">
        <v>0</v>
      </c>
      <c r="F1993" s="19">
        <v>0</v>
      </c>
      <c r="G1993" s="19">
        <v>0</v>
      </c>
      <c r="H1993" s="19">
        <v>0</v>
      </c>
      <c r="I1993" s="19">
        <v>0</v>
      </c>
      <c r="J1993" s="19">
        <v>0</v>
      </c>
      <c r="K1993" s="19">
        <v>0</v>
      </c>
      <c r="L1993" s="19">
        <v>0</v>
      </c>
      <c r="M1993" s="19">
        <v>0</v>
      </c>
      <c r="N1993" s="19">
        <v>0</v>
      </c>
      <c r="O1993" s="19">
        <v>0</v>
      </c>
      <c r="P1993" s="19">
        <v>7.4041451883325973</v>
      </c>
      <c r="Q1993" s="19">
        <v>18.773478353616596</v>
      </c>
      <c r="R1993" s="19">
        <v>23.789051304098599</v>
      </c>
      <c r="S1993" s="1" t="s">
        <v>54</v>
      </c>
      <c r="T1993" s="1" t="s">
        <v>18</v>
      </c>
      <c r="U1993" t="str">
        <f>IFERROR(VLOOKUP(JRC_IDEES_powergen[[#This Row],[Headers]],sections[#All],1,FALSE),U1992)</f>
        <v>Transformation input (ktoe)</v>
      </c>
      <c r="V1993" t="str">
        <f>IFERROR(VLOOKUP(JRC_IDEES_powergen[[#This Row],[Headers]],ec[#All],3,FALSE),"")</f>
        <v>55431</v>
      </c>
      <c r="W1993" t="str">
        <f>VLOOKUP(MID(JRC_IDEES_powergen[[#This Row],[Source.Name]],25,2),Table5[#All],3,FALSE)</f>
        <v>United Kingdom</v>
      </c>
    </row>
    <row r="1994" spans="2:23" x14ac:dyDescent="0.25">
      <c r="B1994" t="str">
        <f t="shared" si="31"/>
        <v>Transformation input (ktoe) - 0</v>
      </c>
      <c r="C1994" s="19">
        <v>0</v>
      </c>
      <c r="D1994" s="19">
        <v>0</v>
      </c>
      <c r="E1994" s="19">
        <v>0</v>
      </c>
      <c r="F1994" s="19">
        <v>0</v>
      </c>
      <c r="G1994" s="19">
        <v>0</v>
      </c>
      <c r="H1994" s="19">
        <v>0</v>
      </c>
      <c r="I1994" s="19">
        <v>0</v>
      </c>
      <c r="J1994" s="19">
        <v>0</v>
      </c>
      <c r="K1994" s="19">
        <v>0</v>
      </c>
      <c r="L1994" s="19">
        <v>0</v>
      </c>
      <c r="M1994" s="19">
        <v>0</v>
      </c>
      <c r="N1994" s="19">
        <v>0</v>
      </c>
      <c r="O1994" s="19">
        <v>0</v>
      </c>
      <c r="P1994" s="19">
        <v>0</v>
      </c>
      <c r="Q1994" s="19">
        <v>0</v>
      </c>
      <c r="R1994" s="19">
        <v>0</v>
      </c>
      <c r="S1994" s="1" t="s">
        <v>54</v>
      </c>
      <c r="T1994" s="1" t="s">
        <v>19</v>
      </c>
      <c r="U1994" t="str">
        <f>IFERROR(VLOOKUP(JRC_IDEES_powergen[[#This Row],[Headers]],sections[#All],1,FALSE),U1993)</f>
        <v>Transformation input (ktoe)</v>
      </c>
      <c r="V1994" t="str">
        <f>IFERROR(VLOOKUP(JRC_IDEES_powergen[[#This Row],[Headers]],ec[#All],3,FALSE),"")</f>
        <v>5545</v>
      </c>
      <c r="W1994" t="str">
        <f>VLOOKUP(MID(JRC_IDEES_powergen[[#This Row],[Source.Name]],25,2),Table5[#All],3,FALSE)</f>
        <v>United Kingdom</v>
      </c>
    </row>
    <row r="1995" spans="2:23" x14ac:dyDescent="0.25">
      <c r="B1995" t="str">
        <f t="shared" si="31"/>
        <v>Transformation input (ktoe) - 7100</v>
      </c>
      <c r="C1995" s="19">
        <v>0</v>
      </c>
      <c r="D1995" s="19">
        <v>0</v>
      </c>
      <c r="E1995" s="19">
        <v>0</v>
      </c>
      <c r="F1995" s="19">
        <v>0</v>
      </c>
      <c r="G1995" s="19">
        <v>0</v>
      </c>
      <c r="H1995" s="19">
        <v>0</v>
      </c>
      <c r="I1995" s="19">
        <v>0</v>
      </c>
      <c r="J1995" s="19">
        <v>0</v>
      </c>
      <c r="K1995" s="19">
        <v>44.899880000000003</v>
      </c>
      <c r="L1995" s="19">
        <v>45.499969999999998</v>
      </c>
      <c r="M1995" s="19">
        <v>36.997242724776868</v>
      </c>
      <c r="N1995" s="19">
        <v>48.868280655548418</v>
      </c>
      <c r="O1995" s="19">
        <v>59.615925353863283</v>
      </c>
      <c r="P1995" s="19">
        <v>7.8340635343469662</v>
      </c>
      <c r="Q1995" s="19">
        <v>20.087143718798092</v>
      </c>
      <c r="R1995" s="19">
        <v>24.959396197573302</v>
      </c>
      <c r="S1995" s="1" t="s">
        <v>54</v>
      </c>
      <c r="T1995" s="1" t="s">
        <v>20</v>
      </c>
      <c r="U1995" t="str">
        <f>IFERROR(VLOOKUP(JRC_IDEES_powergen[[#This Row],[Headers]],sections[#All],1,FALSE),U1994)</f>
        <v>Transformation input (ktoe)</v>
      </c>
      <c r="V1995">
        <f>IFERROR(VLOOKUP(JRC_IDEES_powergen[[#This Row],[Headers]],ec[#All],3,FALSE),"")</f>
        <v>0</v>
      </c>
      <c r="W1995" t="str">
        <f>VLOOKUP(MID(JRC_IDEES_powergen[[#This Row],[Source.Name]],25,2),Table5[#All],3,FALSE)</f>
        <v>United Kingdom</v>
      </c>
    </row>
    <row r="1996" spans="2:23" x14ac:dyDescent="0.25">
      <c r="B1996" t="str">
        <f t="shared" si="31"/>
        <v>Transformation input (ktoe) - 55432</v>
      </c>
      <c r="C1996" s="19">
        <v>0</v>
      </c>
      <c r="D1996" s="19">
        <v>0</v>
      </c>
      <c r="E1996" s="19">
        <v>0</v>
      </c>
      <c r="F1996" s="19">
        <v>0</v>
      </c>
      <c r="G1996" s="19">
        <v>0</v>
      </c>
      <c r="H1996" s="19">
        <v>0</v>
      </c>
      <c r="I1996" s="19">
        <v>0</v>
      </c>
      <c r="J1996" s="19">
        <v>0</v>
      </c>
      <c r="K1996" s="19">
        <v>0</v>
      </c>
      <c r="L1996" s="19">
        <v>0</v>
      </c>
      <c r="M1996" s="19">
        <v>0</v>
      </c>
      <c r="N1996" s="19">
        <v>0</v>
      </c>
      <c r="O1996" s="19">
        <v>0</v>
      </c>
      <c r="P1996" s="19">
        <v>0</v>
      </c>
      <c r="Q1996" s="19">
        <v>0</v>
      </c>
      <c r="R1996" s="19">
        <v>0</v>
      </c>
      <c r="S1996" s="1" t="s">
        <v>54</v>
      </c>
      <c r="T1996" s="1" t="s">
        <v>21</v>
      </c>
      <c r="U1996" t="str">
        <f>IFERROR(VLOOKUP(JRC_IDEES_powergen[[#This Row],[Headers]],sections[#All],1,FALSE),U1995)</f>
        <v>Transformation input (ktoe)</v>
      </c>
      <c r="V1996" t="str">
        <f>IFERROR(VLOOKUP(JRC_IDEES_powergen[[#This Row],[Headers]],ec[#All],3,FALSE),"")</f>
        <v>7100</v>
      </c>
      <c r="W1996" t="str">
        <f>VLOOKUP(MID(JRC_IDEES_powergen[[#This Row],[Source.Name]],25,2),Table5[#All],3,FALSE)</f>
        <v>United Kingdom</v>
      </c>
    </row>
    <row r="1997" spans="2:23" x14ac:dyDescent="0.25">
      <c r="B1997" t="str">
        <f t="shared" si="31"/>
        <v>Transformation input (ktoe) - 5532</v>
      </c>
      <c r="C1997" s="19">
        <v>0</v>
      </c>
      <c r="D1997" s="19">
        <v>0</v>
      </c>
      <c r="E1997" s="19">
        <v>0</v>
      </c>
      <c r="F1997" s="19">
        <v>0</v>
      </c>
      <c r="G1997" s="19">
        <v>0</v>
      </c>
      <c r="H1997" s="19">
        <v>0</v>
      </c>
      <c r="I1997" s="19">
        <v>0</v>
      </c>
      <c r="J1997" s="19">
        <v>0</v>
      </c>
      <c r="K1997" s="19">
        <v>44.899880000000003</v>
      </c>
      <c r="L1997" s="19">
        <v>45.499969999999998</v>
      </c>
      <c r="M1997" s="19">
        <v>36.997242724776868</v>
      </c>
      <c r="N1997" s="19">
        <v>48.868280655548418</v>
      </c>
      <c r="O1997" s="19">
        <v>59.615925353863283</v>
      </c>
      <c r="P1997" s="19">
        <v>7.8340635343469662</v>
      </c>
      <c r="Q1997" s="19">
        <v>20.087143718798092</v>
      </c>
      <c r="R1997" s="19">
        <v>24.959396197573302</v>
      </c>
      <c r="S1997" s="1" t="s">
        <v>54</v>
      </c>
      <c r="T1997" s="1" t="s">
        <v>22</v>
      </c>
      <c r="U1997" t="str">
        <f>IFERROR(VLOOKUP(JRC_IDEES_powergen[[#This Row],[Headers]],sections[#All],1,FALSE),U1996)</f>
        <v>Transformation input (ktoe)</v>
      </c>
      <c r="V1997" t="str">
        <f>IFERROR(VLOOKUP(JRC_IDEES_powergen[[#This Row],[Headers]],ec[#All],3,FALSE),"")</f>
        <v>55432</v>
      </c>
      <c r="W1997" t="str">
        <f>VLOOKUP(MID(JRC_IDEES_powergen[[#This Row],[Source.Name]],25,2),Table5[#All],3,FALSE)</f>
        <v>United Kingdom</v>
      </c>
    </row>
    <row r="1998" spans="2:23" x14ac:dyDescent="0.25">
      <c r="B1998" t="str">
        <f t="shared" si="31"/>
        <v>Transformation input (ktoe) - 5550</v>
      </c>
      <c r="C1998" s="19">
        <v>0</v>
      </c>
      <c r="D1998" s="19">
        <v>0</v>
      </c>
      <c r="E1998" s="19">
        <v>0</v>
      </c>
      <c r="F1998" s="19">
        <v>0</v>
      </c>
      <c r="G1998" s="19">
        <v>0</v>
      </c>
      <c r="H1998" s="19">
        <v>0</v>
      </c>
      <c r="I1998" s="19">
        <v>0</v>
      </c>
      <c r="J1998" s="19">
        <v>0</v>
      </c>
      <c r="K1998" s="19">
        <v>0</v>
      </c>
      <c r="L1998" s="19">
        <v>0</v>
      </c>
      <c r="M1998" s="19">
        <v>0</v>
      </c>
      <c r="N1998" s="19">
        <v>0</v>
      </c>
      <c r="O1998" s="19">
        <v>0</v>
      </c>
      <c r="P1998" s="19">
        <v>0</v>
      </c>
      <c r="Q1998" s="19">
        <v>0</v>
      </c>
      <c r="R1998" s="19">
        <v>0</v>
      </c>
      <c r="S1998" s="1" t="s">
        <v>54</v>
      </c>
      <c r="T1998" s="1" t="s">
        <v>23</v>
      </c>
      <c r="U1998" t="str">
        <f>IFERROR(VLOOKUP(JRC_IDEES_powergen[[#This Row],[Headers]],sections[#All],1,FALSE),U1997)</f>
        <v>Transformation input (ktoe)</v>
      </c>
      <c r="V1998" t="str">
        <f>IFERROR(VLOOKUP(JRC_IDEES_powergen[[#This Row],[Headers]],ec[#All],3,FALSE),"")</f>
        <v>5532</v>
      </c>
      <c r="W1998" t="str">
        <f>VLOOKUP(MID(JRC_IDEES_powergen[[#This Row],[Source.Name]],25,2),Table5[#All],3,FALSE)</f>
        <v>United Kingdom</v>
      </c>
    </row>
    <row r="1999" spans="2:23" x14ac:dyDescent="0.25">
      <c r="B1999" t="str">
        <f t="shared" si="31"/>
        <v>Transformation input (ktoe) - 99998</v>
      </c>
      <c r="C1999" s="19">
        <v>0</v>
      </c>
      <c r="D1999" s="19">
        <v>0</v>
      </c>
      <c r="E1999" s="19">
        <v>0</v>
      </c>
      <c r="F1999" s="19">
        <v>0</v>
      </c>
      <c r="G1999" s="19">
        <v>0</v>
      </c>
      <c r="H1999" s="19">
        <v>0</v>
      </c>
      <c r="I1999" s="19">
        <v>0</v>
      </c>
      <c r="J1999" s="19">
        <v>0</v>
      </c>
      <c r="K1999" s="19">
        <v>0</v>
      </c>
      <c r="L1999" s="19">
        <v>0</v>
      </c>
      <c r="M1999" s="19">
        <v>0</v>
      </c>
      <c r="N1999" s="19">
        <v>0</v>
      </c>
      <c r="O1999" s="19">
        <v>0</v>
      </c>
      <c r="P1999" s="19">
        <v>0</v>
      </c>
      <c r="Q1999" s="19">
        <v>0</v>
      </c>
      <c r="R1999" s="19">
        <v>0</v>
      </c>
      <c r="S1999" s="1" t="s">
        <v>54</v>
      </c>
      <c r="T1999" s="1" t="s">
        <v>24</v>
      </c>
      <c r="U1999" t="str">
        <f>IFERROR(VLOOKUP(JRC_IDEES_powergen[[#This Row],[Headers]],sections[#All],1,FALSE),U1998)</f>
        <v>Transformation input (ktoe)</v>
      </c>
      <c r="V1999" t="str">
        <f>IFERROR(VLOOKUP(JRC_IDEES_powergen[[#This Row],[Headers]],ec[#All],3,FALSE),"")</f>
        <v>5550</v>
      </c>
      <c r="W1999" t="str">
        <f>VLOOKUP(MID(JRC_IDEES_powergen[[#This Row],[Source.Name]],25,2),Table5[#All],3,FALSE)</f>
        <v>United Kingdom</v>
      </c>
    </row>
    <row r="2000" spans="2:23" x14ac:dyDescent="0.25">
      <c r="B2000" t="str">
        <f t="shared" si="31"/>
        <v>Transformation input (ktoe) - 99999</v>
      </c>
      <c r="C2000" s="19">
        <v>0</v>
      </c>
      <c r="D2000" s="19">
        <v>0</v>
      </c>
      <c r="E2000" s="19">
        <v>0</v>
      </c>
      <c r="F2000" s="19">
        <v>0</v>
      </c>
      <c r="G2000" s="19">
        <v>0</v>
      </c>
      <c r="H2000" s="19">
        <v>0</v>
      </c>
      <c r="I2000" s="19">
        <v>0</v>
      </c>
      <c r="J2000" s="19">
        <v>0</v>
      </c>
      <c r="K2000" s="19">
        <v>0</v>
      </c>
      <c r="L2000" s="19">
        <v>0</v>
      </c>
      <c r="M2000" s="19">
        <v>0</v>
      </c>
      <c r="N2000" s="19">
        <v>0</v>
      </c>
      <c r="O2000" s="19">
        <v>0</v>
      </c>
      <c r="P2000" s="19">
        <v>0</v>
      </c>
      <c r="Q2000" s="19">
        <v>0</v>
      </c>
      <c r="R2000" s="19">
        <v>0</v>
      </c>
      <c r="S2000" s="1" t="s">
        <v>54</v>
      </c>
      <c r="T2000" s="1" t="s">
        <v>25</v>
      </c>
      <c r="U2000" t="str">
        <f>IFERROR(VLOOKUP(JRC_IDEES_powergen[[#This Row],[Headers]],sections[#All],1,FALSE),U1999)</f>
        <v>Transformation input (ktoe)</v>
      </c>
      <c r="V2000" t="str">
        <f>IFERROR(VLOOKUP(JRC_IDEES_powergen[[#This Row],[Headers]],ec[#All],3,FALSE),"")</f>
        <v>99998</v>
      </c>
      <c r="W2000" t="str">
        <f>VLOOKUP(MID(JRC_IDEES_powergen[[#This Row],[Source.Name]],25,2),Table5[#All],3,FALSE)</f>
        <v>United Kingdom</v>
      </c>
    </row>
    <row r="2001" spans="2:23" x14ac:dyDescent="0.25">
      <c r="B2001" t="str">
        <f t="shared" si="31"/>
        <v/>
      </c>
      <c r="C2001" s="19">
        <v>0</v>
      </c>
      <c r="D2001" s="19">
        <v>0</v>
      </c>
      <c r="E2001" s="19">
        <v>0</v>
      </c>
      <c r="F2001" s="19">
        <v>0</v>
      </c>
      <c r="G2001" s="19">
        <v>0</v>
      </c>
      <c r="H2001" s="19">
        <v>0</v>
      </c>
      <c r="I2001" s="19">
        <v>0</v>
      </c>
      <c r="J2001" s="19">
        <v>0</v>
      </c>
      <c r="K2001" s="19">
        <v>0</v>
      </c>
      <c r="L2001" s="19">
        <v>0</v>
      </c>
      <c r="M2001" s="19">
        <v>0</v>
      </c>
      <c r="N2001" s="19">
        <v>0</v>
      </c>
      <c r="O2001" s="19">
        <v>0</v>
      </c>
      <c r="P2001" s="19">
        <v>0</v>
      </c>
      <c r="Q2001" s="19">
        <v>0</v>
      </c>
      <c r="R2001" s="19">
        <v>0</v>
      </c>
      <c r="S2001" s="1" t="s">
        <v>54</v>
      </c>
      <c r="T2001" s="1" t="s">
        <v>26</v>
      </c>
      <c r="U2001" t="str">
        <f>IFERROR(VLOOKUP(JRC_IDEES_powergen[[#This Row],[Headers]],sections[#All],1,FALSE),U2000)</f>
        <v>Transformation input (ktoe)</v>
      </c>
      <c r="V2001" t="str">
        <f>IFERROR(VLOOKUP(JRC_IDEES_powergen[[#This Row],[Headers]],ec[#All],3,FALSE),"")</f>
        <v>99999</v>
      </c>
      <c r="W2001" t="str">
        <f>VLOOKUP(MID(JRC_IDEES_powergen[[#This Row],[Source.Name]],25,2),Table5[#All],3,FALSE)</f>
        <v>United Kingdom</v>
      </c>
    </row>
    <row r="2002" spans="2:23" x14ac:dyDescent="0.25">
      <c r="B2002" t="str">
        <f t="shared" si="31"/>
        <v/>
      </c>
      <c r="C2002" s="19"/>
      <c r="D2002" s="19"/>
      <c r="E2002" s="19"/>
      <c r="F2002" s="19"/>
      <c r="G2002" s="19"/>
      <c r="H2002" s="19"/>
      <c r="I2002" s="19"/>
      <c r="J2002" s="19"/>
      <c r="K2002" s="19"/>
      <c r="L2002" s="19"/>
      <c r="M2002" s="19"/>
      <c r="N2002" s="19"/>
      <c r="O2002" s="19"/>
      <c r="P2002" s="19"/>
      <c r="Q2002" s="19"/>
      <c r="R2002" s="19"/>
      <c r="S2002" s="1" t="s">
        <v>54</v>
      </c>
      <c r="T2002" s="1"/>
      <c r="U2002" t="str">
        <f>IFERROR(VLOOKUP(JRC_IDEES_powergen[[#This Row],[Headers]],sections[#All],1,FALSE),U2001)</f>
        <v>Transformation input (ktoe)</v>
      </c>
      <c r="V2002" t="str">
        <f>IFERROR(VLOOKUP(JRC_IDEES_powergen[[#This Row],[Headers]],ec[#All],3,FALSE),"")</f>
        <v/>
      </c>
      <c r="W2002" t="str">
        <f>VLOOKUP(MID(JRC_IDEES_powergen[[#This Row],[Source.Name]],25,2),Table5[#All],3,FALSE)</f>
        <v>United Kingdom</v>
      </c>
    </row>
    <row r="2003" spans="2:23" x14ac:dyDescent="0.25">
      <c r="B2003" t="str">
        <f t="shared" si="31"/>
        <v>CO2 emissions (kt CO2) - 0</v>
      </c>
      <c r="C2003" s="19">
        <v>9141.5568329131929</v>
      </c>
      <c r="D2003" s="19">
        <v>8926.0943264393045</v>
      </c>
      <c r="E2003" s="19">
        <v>7973.8996390225202</v>
      </c>
      <c r="F2003" s="19">
        <v>5749.7431630646888</v>
      </c>
      <c r="G2003" s="19">
        <v>5599.7475383716928</v>
      </c>
      <c r="H2003" s="19">
        <v>5648.3212630143589</v>
      </c>
      <c r="I2003" s="19">
        <v>5565.6380746336326</v>
      </c>
      <c r="J2003" s="19">
        <v>5937.1373683744205</v>
      </c>
      <c r="K2003" s="19">
        <v>6477.4087091513284</v>
      </c>
      <c r="L2003" s="19">
        <v>5926.2315836120288</v>
      </c>
      <c r="M2003" s="19">
        <v>6071.8921080315458</v>
      </c>
      <c r="N2003" s="19">
        <v>6206.2873803155353</v>
      </c>
      <c r="O2003" s="19">
        <v>6397.9348887523411</v>
      </c>
      <c r="P2003" s="19">
        <v>5764.3664250925876</v>
      </c>
      <c r="Q2003" s="19">
        <v>5834.1525809640098</v>
      </c>
      <c r="R2003" s="19">
        <v>5656.6652839238786</v>
      </c>
      <c r="S2003" s="1" t="s">
        <v>54</v>
      </c>
      <c r="T2003" s="1" t="s">
        <v>28</v>
      </c>
      <c r="U2003" t="str">
        <f>IFERROR(VLOOKUP(JRC_IDEES_powergen[[#This Row],[Headers]],sections[#All],1,FALSE),U2002)</f>
        <v>CO2 emissions (kt CO2)</v>
      </c>
      <c r="V2003" t="str">
        <f>IFERROR(VLOOKUP(JRC_IDEES_powergen[[#This Row],[Headers]],ec[#All],3,FALSE),"")</f>
        <v/>
      </c>
      <c r="W2003" t="str">
        <f>VLOOKUP(MID(JRC_IDEES_powergen[[#This Row],[Source.Name]],25,2),Table5[#All],3,FALSE)</f>
        <v>United Kingdom</v>
      </c>
    </row>
    <row r="2004" spans="2:23" x14ac:dyDescent="0.25">
      <c r="B2004" t="str">
        <f t="shared" si="31"/>
        <v>CO2 emissions (kt CO2) - 2100</v>
      </c>
      <c r="C2004" s="19">
        <v>9141.5568329131929</v>
      </c>
      <c r="D2004" s="19">
        <v>8926.0943264393045</v>
      </c>
      <c r="E2004" s="19">
        <v>7973.8996390225202</v>
      </c>
      <c r="F2004" s="19">
        <v>5749.7431630646888</v>
      </c>
      <c r="G2004" s="19">
        <v>5599.7475383716928</v>
      </c>
      <c r="H2004" s="19">
        <v>5648.3212630143589</v>
      </c>
      <c r="I2004" s="19">
        <v>5565.6380746336326</v>
      </c>
      <c r="J2004" s="19">
        <v>5937.1373683744205</v>
      </c>
      <c r="K2004" s="19">
        <v>6477.4087091513284</v>
      </c>
      <c r="L2004" s="19">
        <v>5926.2315836120288</v>
      </c>
      <c r="M2004" s="19">
        <v>6071.8921080315458</v>
      </c>
      <c r="N2004" s="19">
        <v>6206.2873803155353</v>
      </c>
      <c r="O2004" s="19">
        <v>6397.9348887523411</v>
      </c>
      <c r="P2004" s="19">
        <v>5764.3664250925876</v>
      </c>
      <c r="Q2004" s="19">
        <v>5834.1525809640098</v>
      </c>
      <c r="R2004" s="19">
        <v>5656.6652839238786</v>
      </c>
      <c r="S2004" s="1" t="s">
        <v>54</v>
      </c>
      <c r="T2004" s="1" t="s">
        <v>4</v>
      </c>
      <c r="U2004" t="str">
        <f>IFERROR(VLOOKUP(JRC_IDEES_powergen[[#This Row],[Headers]],sections[#All],1,FALSE),U2003)</f>
        <v>CO2 emissions (kt CO2)</v>
      </c>
      <c r="V2004">
        <f>IFERROR(VLOOKUP(JRC_IDEES_powergen[[#This Row],[Headers]],ec[#All],3,FALSE),"")</f>
        <v>0</v>
      </c>
      <c r="W2004" t="str">
        <f>VLOOKUP(MID(JRC_IDEES_powergen[[#This Row],[Source.Name]],25,2),Table5[#All],3,FALSE)</f>
        <v>United Kingdom</v>
      </c>
    </row>
    <row r="2005" spans="2:23" x14ac:dyDescent="0.25">
      <c r="B2005" t="str">
        <f t="shared" si="31"/>
        <v>CO2 emissions (kt CO2) - 2200</v>
      </c>
      <c r="C2005" s="19">
        <v>1576.2383473015707</v>
      </c>
      <c r="D2005" s="19">
        <v>1794.9997938153599</v>
      </c>
      <c r="E2005" s="19">
        <v>2588.717608510176</v>
      </c>
      <c r="F2005" s="19">
        <v>1656.44772293088</v>
      </c>
      <c r="G2005" s="19">
        <v>1189.740972034296</v>
      </c>
      <c r="H2005" s="19">
        <v>1143.8902647999651</v>
      </c>
      <c r="I2005" s="19">
        <v>1139.892430911696</v>
      </c>
      <c r="J2005" s="19">
        <v>1220.6890312824239</v>
      </c>
      <c r="K2005" s="19">
        <v>1264.255921511352</v>
      </c>
      <c r="L2005" s="19">
        <v>1198.9111311658801</v>
      </c>
      <c r="M2005" s="19">
        <v>1201.6085235310791</v>
      </c>
      <c r="N2005" s="19">
        <v>1404.1613533947875</v>
      </c>
      <c r="O2005" s="19">
        <v>1151.3763982856178</v>
      </c>
      <c r="P2005" s="19">
        <v>913.82631821145787</v>
      </c>
      <c r="Q2005" s="19">
        <v>683.30295729892794</v>
      </c>
      <c r="R2005" s="19">
        <v>534.58508915607456</v>
      </c>
      <c r="S2005" s="1" t="s">
        <v>54</v>
      </c>
      <c r="T2005" s="1" t="s">
        <v>5</v>
      </c>
      <c r="U2005" t="str">
        <f>IFERROR(VLOOKUP(JRC_IDEES_powergen[[#This Row],[Headers]],sections[#All],1,FALSE),U2004)</f>
        <v>CO2 emissions (kt CO2)</v>
      </c>
      <c r="V2005" t="str">
        <f>IFERROR(VLOOKUP(JRC_IDEES_powergen[[#This Row],[Headers]],ec[#All],3,FALSE),"")</f>
        <v>2100</v>
      </c>
      <c r="W2005" t="str">
        <f>VLOOKUP(MID(JRC_IDEES_powergen[[#This Row],[Source.Name]],25,2),Table5[#All],3,FALSE)</f>
        <v>United Kingdom</v>
      </c>
    </row>
    <row r="2006" spans="2:23" x14ac:dyDescent="0.25">
      <c r="B2006" t="str">
        <f t="shared" si="31"/>
        <v>CO2 emissions (kt CO2) - 3210</v>
      </c>
      <c r="C2006" s="19">
        <v>0</v>
      </c>
      <c r="D2006" s="19">
        <v>0</v>
      </c>
      <c r="E2006" s="19">
        <v>0</v>
      </c>
      <c r="F2006" s="19">
        <v>0</v>
      </c>
      <c r="G2006" s="19">
        <v>0</v>
      </c>
      <c r="H2006" s="19">
        <v>0</v>
      </c>
      <c r="I2006" s="19">
        <v>0</v>
      </c>
      <c r="J2006" s="19">
        <v>0</v>
      </c>
      <c r="K2006" s="19">
        <v>0</v>
      </c>
      <c r="L2006" s="19">
        <v>0</v>
      </c>
      <c r="M2006" s="19">
        <v>0</v>
      </c>
      <c r="N2006" s="19">
        <v>0</v>
      </c>
      <c r="O2006" s="19">
        <v>0</v>
      </c>
      <c r="P2006" s="19">
        <v>0</v>
      </c>
      <c r="Q2006" s="19">
        <v>0</v>
      </c>
      <c r="R2006" s="19">
        <v>0</v>
      </c>
      <c r="S2006" s="1" t="s">
        <v>54</v>
      </c>
      <c r="T2006" s="1" t="s">
        <v>6</v>
      </c>
      <c r="U2006" t="str">
        <f>IFERROR(VLOOKUP(JRC_IDEES_powergen[[#This Row],[Headers]],sections[#All],1,FALSE),U2005)</f>
        <v>CO2 emissions (kt CO2)</v>
      </c>
      <c r="V2006" t="str">
        <f>IFERROR(VLOOKUP(JRC_IDEES_powergen[[#This Row],[Headers]],ec[#All],3,FALSE),"")</f>
        <v>2200</v>
      </c>
      <c r="W2006" t="str">
        <f>VLOOKUP(MID(JRC_IDEES_powergen[[#This Row],[Source.Name]],25,2),Table5[#All],3,FALSE)</f>
        <v>United Kingdom</v>
      </c>
    </row>
    <row r="2007" spans="2:23" x14ac:dyDescent="0.25">
      <c r="B2007" t="str">
        <f t="shared" si="31"/>
        <v>CO2 emissions (kt CO2) - 3260</v>
      </c>
      <c r="C2007" s="19">
        <v>0</v>
      </c>
      <c r="D2007" s="19">
        <v>0</v>
      </c>
      <c r="E2007" s="19">
        <v>0</v>
      </c>
      <c r="F2007" s="19">
        <v>0</v>
      </c>
      <c r="G2007" s="19">
        <v>0</v>
      </c>
      <c r="H2007" s="19">
        <v>0</v>
      </c>
      <c r="I2007" s="19">
        <v>0</v>
      </c>
      <c r="J2007" s="19">
        <v>0</v>
      </c>
      <c r="K2007" s="19">
        <v>0</v>
      </c>
      <c r="L2007" s="19">
        <v>0</v>
      </c>
      <c r="M2007" s="19">
        <v>0</v>
      </c>
      <c r="N2007" s="19">
        <v>0</v>
      </c>
      <c r="O2007" s="19">
        <v>0</v>
      </c>
      <c r="P2007" s="19">
        <v>0</v>
      </c>
      <c r="Q2007" s="19">
        <v>0</v>
      </c>
      <c r="R2007" s="19">
        <v>0</v>
      </c>
      <c r="S2007" s="1" t="s">
        <v>54</v>
      </c>
      <c r="T2007" s="1" t="s">
        <v>7</v>
      </c>
      <c r="U2007" t="str">
        <f>IFERROR(VLOOKUP(JRC_IDEES_powergen[[#This Row],[Headers]],sections[#All],1,FALSE),U2006)</f>
        <v>CO2 emissions (kt CO2)</v>
      </c>
      <c r="V2007" t="str">
        <f>IFERROR(VLOOKUP(JRC_IDEES_powergen[[#This Row],[Headers]],ec[#All],3,FALSE),"")</f>
        <v>3210</v>
      </c>
      <c r="W2007" t="str">
        <f>VLOOKUP(MID(JRC_IDEES_powergen[[#This Row],[Source.Name]],25,2),Table5[#All],3,FALSE)</f>
        <v>United Kingdom</v>
      </c>
    </row>
    <row r="2008" spans="2:23" x14ac:dyDescent="0.25">
      <c r="B2008" t="str">
        <f t="shared" si="31"/>
        <v>CO2 emissions (kt CO2) - 0</v>
      </c>
      <c r="C2008" s="19">
        <v>154.27047114828002</v>
      </c>
      <c r="D2008" s="19">
        <v>95.252013207000005</v>
      </c>
      <c r="E2008" s="19">
        <v>73.200392666856004</v>
      </c>
      <c r="F2008" s="19">
        <v>57.204786696876006</v>
      </c>
      <c r="G2008" s="19">
        <v>50.877496626840006</v>
      </c>
      <c r="H2008" s="19">
        <v>27.947821555328261</v>
      </c>
      <c r="I2008" s="19">
        <v>30.842460113472004</v>
      </c>
      <c r="J2008" s="19">
        <v>27.710754479999999</v>
      </c>
      <c r="K2008" s="19">
        <v>30.352594255812004</v>
      </c>
      <c r="L2008" s="19">
        <v>27.250122618396002</v>
      </c>
      <c r="M2008" s="19">
        <v>30.285326134720783</v>
      </c>
      <c r="N2008" s="19">
        <v>56.70358544571387</v>
      </c>
      <c r="O2008" s="19">
        <v>68.115188066619453</v>
      </c>
      <c r="P2008" s="19">
        <v>36.179406306508746</v>
      </c>
      <c r="Q2008" s="19">
        <v>47.786166850598185</v>
      </c>
      <c r="R2008" s="19">
        <v>41.980784235529839</v>
      </c>
      <c r="S2008" s="1" t="s">
        <v>54</v>
      </c>
      <c r="T2008" s="1" t="s">
        <v>8</v>
      </c>
      <c r="U2008" t="str">
        <f>IFERROR(VLOOKUP(JRC_IDEES_powergen[[#This Row],[Headers]],sections[#All],1,FALSE),U2007)</f>
        <v>CO2 emissions (kt CO2)</v>
      </c>
      <c r="V2008" t="str">
        <f>IFERROR(VLOOKUP(JRC_IDEES_powergen[[#This Row],[Headers]],ec[#All],3,FALSE),"")</f>
        <v>3260</v>
      </c>
      <c r="W2008" t="str">
        <f>VLOOKUP(MID(JRC_IDEES_powergen[[#This Row],[Source.Name]],25,2),Table5[#All],3,FALSE)</f>
        <v>United Kingdom</v>
      </c>
    </row>
    <row r="2009" spans="2:23" x14ac:dyDescent="0.25">
      <c r="B2009" t="str">
        <f t="shared" si="31"/>
        <v>CO2 emissions (kt CO2) - 3270A</v>
      </c>
      <c r="C2009" s="19">
        <v>2046.4637940622356</v>
      </c>
      <c r="D2009" s="19">
        <v>1981.6108909677364</v>
      </c>
      <c r="E2009" s="19">
        <v>702.5794367391361</v>
      </c>
      <c r="F2009" s="19">
        <v>0</v>
      </c>
      <c r="G2009" s="19">
        <v>161.04949929280804</v>
      </c>
      <c r="H2009" s="19">
        <v>161.05197174356007</v>
      </c>
      <c r="I2009" s="19">
        <v>164.22689112040803</v>
      </c>
      <c r="J2009" s="19">
        <v>163.99765226484004</v>
      </c>
      <c r="K2009" s="19">
        <v>161.05672579334401</v>
      </c>
      <c r="L2009" s="19">
        <v>161.05646654668803</v>
      </c>
      <c r="M2009" s="19">
        <v>160.9337837011368</v>
      </c>
      <c r="N2009" s="19">
        <v>160.99341016458379</v>
      </c>
      <c r="O2009" s="19">
        <v>160.99197179515301</v>
      </c>
      <c r="P2009" s="19">
        <v>139.31876108055266</v>
      </c>
      <c r="Q2009" s="19">
        <v>139.32112132093619</v>
      </c>
      <c r="R2009" s="19">
        <v>139.31994768308496</v>
      </c>
      <c r="S2009" s="1" t="s">
        <v>54</v>
      </c>
      <c r="T2009" s="1" t="s">
        <v>9</v>
      </c>
      <c r="U2009" t="str">
        <f>IFERROR(VLOOKUP(JRC_IDEES_powergen[[#This Row],[Headers]],sections[#All],1,FALSE),U2008)</f>
        <v>CO2 emissions (kt CO2)</v>
      </c>
      <c r="V2009">
        <f>IFERROR(VLOOKUP(JRC_IDEES_powergen[[#This Row],[Headers]],ec[#All],3,FALSE),"")</f>
        <v>0</v>
      </c>
      <c r="W2009" t="str">
        <f>VLOOKUP(MID(JRC_IDEES_powergen[[#This Row],[Source.Name]],25,2),Table5[#All],3,FALSE)</f>
        <v>United Kingdom</v>
      </c>
    </row>
    <row r="2010" spans="2:23" x14ac:dyDescent="0.25">
      <c r="B2010" t="str">
        <f t="shared" si="31"/>
        <v>CO2 emissions (kt CO2) - 3280</v>
      </c>
      <c r="C2010" s="19">
        <v>2046.4637940622356</v>
      </c>
      <c r="D2010" s="19">
        <v>1981.6108909677364</v>
      </c>
      <c r="E2010" s="19">
        <v>702.5794367391361</v>
      </c>
      <c r="F2010" s="19">
        <v>0</v>
      </c>
      <c r="G2010" s="19">
        <v>161.04949929280804</v>
      </c>
      <c r="H2010" s="19">
        <v>161.05197174356007</v>
      </c>
      <c r="I2010" s="19">
        <v>164.22689112040803</v>
      </c>
      <c r="J2010" s="19">
        <v>163.99765226484004</v>
      </c>
      <c r="K2010" s="19">
        <v>161.05672579334401</v>
      </c>
      <c r="L2010" s="19">
        <v>161.05646654668803</v>
      </c>
      <c r="M2010" s="19">
        <v>160.9337837011368</v>
      </c>
      <c r="N2010" s="19">
        <v>160.99341016458379</v>
      </c>
      <c r="O2010" s="19">
        <v>160.99197179515301</v>
      </c>
      <c r="P2010" s="19">
        <v>139.31876108055266</v>
      </c>
      <c r="Q2010" s="19">
        <v>139.32112132093619</v>
      </c>
      <c r="R2010" s="19">
        <v>139.31994768308496</v>
      </c>
      <c r="S2010" s="1" t="s">
        <v>54</v>
      </c>
      <c r="T2010" s="1" t="s">
        <v>10</v>
      </c>
      <c r="U2010" t="str">
        <f>IFERROR(VLOOKUP(JRC_IDEES_powergen[[#This Row],[Headers]],sections[#All],1,FALSE),U2009)</f>
        <v>CO2 emissions (kt CO2)</v>
      </c>
      <c r="V2010" t="str">
        <f>IFERROR(VLOOKUP(JRC_IDEES_powergen[[#This Row],[Headers]],ec[#All],3,FALSE),"")</f>
        <v>3270A</v>
      </c>
      <c r="W2010" t="str">
        <f>VLOOKUP(MID(JRC_IDEES_powergen[[#This Row],[Source.Name]],25,2),Table5[#All],3,FALSE)</f>
        <v>United Kingdom</v>
      </c>
    </row>
    <row r="2011" spans="2:23" x14ac:dyDescent="0.25">
      <c r="B2011" t="str">
        <f t="shared" si="31"/>
        <v/>
      </c>
      <c r="C2011" s="19">
        <v>0</v>
      </c>
      <c r="D2011" s="19">
        <v>0</v>
      </c>
      <c r="E2011" s="19">
        <v>0</v>
      </c>
      <c r="F2011" s="19">
        <v>0</v>
      </c>
      <c r="G2011" s="19">
        <v>0</v>
      </c>
      <c r="H2011" s="19">
        <v>0</v>
      </c>
      <c r="I2011" s="19">
        <v>0</v>
      </c>
      <c r="J2011" s="19">
        <v>0</v>
      </c>
      <c r="K2011" s="19">
        <v>0</v>
      </c>
      <c r="L2011" s="19">
        <v>0</v>
      </c>
      <c r="M2011" s="19">
        <v>0</v>
      </c>
      <c r="N2011" s="19">
        <v>0</v>
      </c>
      <c r="O2011" s="19">
        <v>0</v>
      </c>
      <c r="P2011" s="19">
        <v>0</v>
      </c>
      <c r="Q2011" s="19">
        <v>0</v>
      </c>
      <c r="R2011" s="19">
        <v>0</v>
      </c>
      <c r="S2011" s="1" t="s">
        <v>54</v>
      </c>
      <c r="T2011" s="1" t="s">
        <v>11</v>
      </c>
      <c r="U2011" t="str">
        <f>IFERROR(VLOOKUP(JRC_IDEES_powergen[[#This Row],[Headers]],sections[#All],1,FALSE),U2010)</f>
        <v>CO2 emissions (kt CO2)</v>
      </c>
      <c r="V2011" t="str">
        <f>IFERROR(VLOOKUP(JRC_IDEES_powergen[[#This Row],[Headers]],ec[#All],3,FALSE),"")</f>
        <v>3280</v>
      </c>
      <c r="W2011" t="str">
        <f>VLOOKUP(MID(JRC_IDEES_powergen[[#This Row],[Source.Name]],25,2),Table5[#All],3,FALSE)</f>
        <v>United Kingdom</v>
      </c>
    </row>
    <row r="2012" spans="2:23" x14ac:dyDescent="0.25">
      <c r="B2012" t="str">
        <f t="shared" si="31"/>
        <v>CO2 emissions (kt CO2) - 4100</v>
      </c>
      <c r="C2012" s="19">
        <v>4524.3287724604552</v>
      </c>
      <c r="D2012" s="19">
        <v>4287.0391062942963</v>
      </c>
      <c r="E2012" s="19">
        <v>4000.4429698458725</v>
      </c>
      <c r="F2012" s="19">
        <v>3604.6215099635406</v>
      </c>
      <c r="G2012" s="19">
        <v>3970.2189367269007</v>
      </c>
      <c r="H2012" s="19">
        <v>4087.5686535239743</v>
      </c>
      <c r="I2012" s="19">
        <v>4002.8194334486166</v>
      </c>
      <c r="J2012" s="19">
        <v>4296.8866868607247</v>
      </c>
      <c r="K2012" s="19">
        <v>4621.4900342689325</v>
      </c>
      <c r="L2012" s="19">
        <v>4136.4625457679485</v>
      </c>
      <c r="M2012" s="19">
        <v>4309.1502700632236</v>
      </c>
      <c r="N2012" s="19">
        <v>4168.9449537611208</v>
      </c>
      <c r="O2012" s="19">
        <v>4560.7032994812125</v>
      </c>
      <c r="P2012" s="19">
        <v>4417.1022858315291</v>
      </c>
      <c r="Q2012" s="19">
        <v>4658.7514112534</v>
      </c>
      <c r="R2012" s="19">
        <v>4617.0781208438821</v>
      </c>
      <c r="S2012" s="1" t="s">
        <v>54</v>
      </c>
      <c r="T2012" s="1" t="s">
        <v>12</v>
      </c>
      <c r="U2012" t="str">
        <f>IFERROR(VLOOKUP(JRC_IDEES_powergen[[#This Row],[Headers]],sections[#All],1,FALSE),U2011)</f>
        <v>CO2 emissions (kt CO2)</v>
      </c>
      <c r="V2012" t="str">
        <f>IFERROR(VLOOKUP(JRC_IDEES_powergen[[#This Row],[Headers]],ec[#All],3,FALSE),"")</f>
        <v/>
      </c>
      <c r="W2012" t="str">
        <f>VLOOKUP(MID(JRC_IDEES_powergen[[#This Row],[Source.Name]],25,2),Table5[#All],3,FALSE)</f>
        <v>United Kingdom</v>
      </c>
    </row>
    <row r="2013" spans="2:23" x14ac:dyDescent="0.25">
      <c r="B2013" t="str">
        <f t="shared" si="31"/>
        <v>CO2 emissions (kt CO2) - 5542</v>
      </c>
      <c r="C2013" s="19">
        <v>4524.3287724604552</v>
      </c>
      <c r="D2013" s="19">
        <v>4287.0391062942963</v>
      </c>
      <c r="E2013" s="19">
        <v>4000.4429698458725</v>
      </c>
      <c r="F2013" s="19">
        <v>3604.6215099635406</v>
      </c>
      <c r="G2013" s="19">
        <v>3970.2189367269007</v>
      </c>
      <c r="H2013" s="19">
        <v>4087.5686535239743</v>
      </c>
      <c r="I2013" s="19">
        <v>4002.8194334486166</v>
      </c>
      <c r="J2013" s="19">
        <v>4296.8866868607247</v>
      </c>
      <c r="K2013" s="19">
        <v>4621.4900342689325</v>
      </c>
      <c r="L2013" s="19">
        <v>4136.4625457679485</v>
      </c>
      <c r="M2013" s="19">
        <v>4309.1502700632236</v>
      </c>
      <c r="N2013" s="19">
        <v>4168.9449537611208</v>
      </c>
      <c r="O2013" s="19">
        <v>4560.7032994812125</v>
      </c>
      <c r="P2013" s="19">
        <v>4417.1022858315291</v>
      </c>
      <c r="Q2013" s="19">
        <v>4658.7514112534</v>
      </c>
      <c r="R2013" s="19">
        <v>4617.0781208438821</v>
      </c>
      <c r="S2013" s="1" t="s">
        <v>54</v>
      </c>
      <c r="T2013" s="1" t="s">
        <v>13</v>
      </c>
      <c r="U2013" t="str">
        <f>IFERROR(VLOOKUP(JRC_IDEES_powergen[[#This Row],[Headers]],sections[#All],1,FALSE),U2012)</f>
        <v>CO2 emissions (kt CO2)</v>
      </c>
      <c r="V2013" t="str">
        <f>IFERROR(VLOOKUP(JRC_IDEES_powergen[[#This Row],[Headers]],ec[#All],3,FALSE),"")</f>
        <v>4100</v>
      </c>
      <c r="W2013" t="str">
        <f>VLOOKUP(MID(JRC_IDEES_powergen[[#This Row],[Source.Name]],25,2),Table5[#All],3,FALSE)</f>
        <v>United Kingdom</v>
      </c>
    </row>
    <row r="2014" spans="2:23" x14ac:dyDescent="0.25">
      <c r="B2014" t="str">
        <f t="shared" si="31"/>
        <v>CO2 emissions (kt CO2) - 4200</v>
      </c>
      <c r="C2014" s="19">
        <v>0</v>
      </c>
      <c r="D2014" s="19">
        <v>0</v>
      </c>
      <c r="E2014" s="19">
        <v>0</v>
      </c>
      <c r="F2014" s="19">
        <v>0</v>
      </c>
      <c r="G2014" s="19">
        <v>0</v>
      </c>
      <c r="H2014" s="19">
        <v>0</v>
      </c>
      <c r="I2014" s="19">
        <v>0</v>
      </c>
      <c r="J2014" s="19">
        <v>0</v>
      </c>
      <c r="K2014" s="19">
        <v>0</v>
      </c>
      <c r="L2014" s="19">
        <v>0</v>
      </c>
      <c r="M2014" s="19">
        <v>0</v>
      </c>
      <c r="N2014" s="19">
        <v>0</v>
      </c>
      <c r="O2014" s="19">
        <v>0</v>
      </c>
      <c r="P2014" s="19">
        <v>0</v>
      </c>
      <c r="Q2014" s="19">
        <v>0</v>
      </c>
      <c r="R2014" s="19">
        <v>0</v>
      </c>
      <c r="S2014" s="1" t="s">
        <v>54</v>
      </c>
      <c r="T2014" s="1" t="s">
        <v>14</v>
      </c>
      <c r="U2014" t="str">
        <f>IFERROR(VLOOKUP(JRC_IDEES_powergen[[#This Row],[Headers]],sections[#All],1,FALSE),U2013)</f>
        <v>CO2 emissions (kt CO2)</v>
      </c>
      <c r="V2014" t="str">
        <f>IFERROR(VLOOKUP(JRC_IDEES_powergen[[#This Row],[Headers]],ec[#All],3,FALSE),"")</f>
        <v>5542</v>
      </c>
      <c r="W2014" t="str">
        <f>VLOOKUP(MID(JRC_IDEES_powergen[[#This Row],[Source.Name]],25,2),Table5[#All],3,FALSE)</f>
        <v>United Kingdom</v>
      </c>
    </row>
    <row r="2015" spans="2:23" x14ac:dyDescent="0.25">
      <c r="B2015" t="str">
        <f t="shared" si="31"/>
        <v>CO2 emissions (kt CO2) - 0</v>
      </c>
      <c r="C2015" s="19">
        <v>840.25544794065149</v>
      </c>
      <c r="D2015" s="19">
        <v>767.19252215491201</v>
      </c>
      <c r="E2015" s="19">
        <v>608.95923126048001</v>
      </c>
      <c r="F2015" s="19">
        <v>431.46914347339202</v>
      </c>
      <c r="G2015" s="19">
        <v>227.860633690848</v>
      </c>
      <c r="H2015" s="19">
        <v>227.8625513915317</v>
      </c>
      <c r="I2015" s="19">
        <v>227.85685903944</v>
      </c>
      <c r="J2015" s="19">
        <v>227.85324348643201</v>
      </c>
      <c r="K2015" s="19">
        <v>227.86952159736001</v>
      </c>
      <c r="L2015" s="19">
        <v>227.86348289198401</v>
      </c>
      <c r="M2015" s="19">
        <v>227.87085339601697</v>
      </c>
      <c r="N2015" s="19">
        <v>227.86430264891726</v>
      </c>
      <c r="O2015" s="19">
        <v>227.86487122272212</v>
      </c>
      <c r="P2015" s="19">
        <v>227.86236800500035</v>
      </c>
      <c r="Q2015" s="19">
        <v>227.87044174399873</v>
      </c>
      <c r="R2015" s="19">
        <v>227.87484200530679</v>
      </c>
      <c r="S2015" s="1" t="s">
        <v>54</v>
      </c>
      <c r="T2015" s="1" t="s">
        <v>15</v>
      </c>
      <c r="U2015" t="str">
        <f>IFERROR(VLOOKUP(JRC_IDEES_powergen[[#This Row],[Headers]],sections[#All],1,FALSE),U2014)</f>
        <v>CO2 emissions (kt CO2)</v>
      </c>
      <c r="V2015" t="str">
        <f>IFERROR(VLOOKUP(JRC_IDEES_powergen[[#This Row],[Headers]],ec[#All],3,FALSE),"")</f>
        <v>4200</v>
      </c>
      <c r="W2015" t="str">
        <f>VLOOKUP(MID(JRC_IDEES_powergen[[#This Row],[Source.Name]],25,2),Table5[#All],3,FALSE)</f>
        <v>United Kingdom</v>
      </c>
    </row>
    <row r="2016" spans="2:23" x14ac:dyDescent="0.25">
      <c r="B2016" t="str">
        <f t="shared" si="31"/>
        <v>CO2 emissions (kt CO2) - 5541</v>
      </c>
      <c r="C2016" s="19">
        <v>0</v>
      </c>
      <c r="D2016" s="19">
        <v>0</v>
      </c>
      <c r="E2016" s="19">
        <v>0</v>
      </c>
      <c r="F2016" s="19">
        <v>0</v>
      </c>
      <c r="G2016" s="19">
        <v>0</v>
      </c>
      <c r="H2016" s="19">
        <v>0</v>
      </c>
      <c r="I2016" s="19">
        <v>0</v>
      </c>
      <c r="J2016" s="19">
        <v>0</v>
      </c>
      <c r="K2016" s="19">
        <v>0</v>
      </c>
      <c r="L2016" s="19">
        <v>0</v>
      </c>
      <c r="M2016" s="19">
        <v>0</v>
      </c>
      <c r="N2016" s="19">
        <v>0</v>
      </c>
      <c r="O2016" s="19">
        <v>0</v>
      </c>
      <c r="P2016" s="19">
        <v>0</v>
      </c>
      <c r="Q2016" s="19">
        <v>0</v>
      </c>
      <c r="R2016" s="19">
        <v>0</v>
      </c>
      <c r="S2016" s="1" t="s">
        <v>54</v>
      </c>
      <c r="T2016" s="1" t="s">
        <v>16</v>
      </c>
      <c r="U2016" t="str">
        <f>IFERROR(VLOOKUP(JRC_IDEES_powergen[[#This Row],[Headers]],sections[#All],1,FALSE),U2015)</f>
        <v>CO2 emissions (kt CO2)</v>
      </c>
      <c r="V2016">
        <f>IFERROR(VLOOKUP(JRC_IDEES_powergen[[#This Row],[Headers]],ec[#All],3,FALSE),"")</f>
        <v>0</v>
      </c>
      <c r="W2016" t="str">
        <f>VLOOKUP(MID(JRC_IDEES_powergen[[#This Row],[Source.Name]],25,2),Table5[#All],3,FALSE)</f>
        <v>United Kingdom</v>
      </c>
    </row>
    <row r="2017" spans="2:23" x14ac:dyDescent="0.25">
      <c r="B2017" t="str">
        <f t="shared" si="31"/>
        <v>CO2 emissions (kt CO2) - 55431</v>
      </c>
      <c r="C2017" s="19">
        <v>0</v>
      </c>
      <c r="D2017" s="19">
        <v>0</v>
      </c>
      <c r="E2017" s="19">
        <v>0</v>
      </c>
      <c r="F2017" s="19">
        <v>0</v>
      </c>
      <c r="G2017" s="19">
        <v>0</v>
      </c>
      <c r="H2017" s="19">
        <v>0</v>
      </c>
      <c r="I2017" s="19">
        <v>0</v>
      </c>
      <c r="J2017" s="19">
        <v>0</v>
      </c>
      <c r="K2017" s="19">
        <v>0</v>
      </c>
      <c r="L2017" s="19">
        <v>0</v>
      </c>
      <c r="M2017" s="19">
        <v>0</v>
      </c>
      <c r="N2017" s="19">
        <v>0</v>
      </c>
      <c r="O2017" s="19">
        <v>0</v>
      </c>
      <c r="P2017" s="19">
        <v>0</v>
      </c>
      <c r="Q2017" s="19">
        <v>0</v>
      </c>
      <c r="R2017" s="19">
        <v>0</v>
      </c>
      <c r="S2017" s="1" t="s">
        <v>54</v>
      </c>
      <c r="T2017" s="1" t="s">
        <v>17</v>
      </c>
      <c r="U2017" t="str">
        <f>IFERROR(VLOOKUP(JRC_IDEES_powergen[[#This Row],[Headers]],sections[#All],1,FALSE),U2016)</f>
        <v>CO2 emissions (kt CO2)</v>
      </c>
      <c r="V2017" t="str">
        <f>IFERROR(VLOOKUP(JRC_IDEES_powergen[[#This Row],[Headers]],ec[#All],3,FALSE),"")</f>
        <v>5541</v>
      </c>
      <c r="W2017" t="str">
        <f>VLOOKUP(MID(JRC_IDEES_powergen[[#This Row],[Source.Name]],25,2),Table5[#All],3,FALSE)</f>
        <v>United Kingdom</v>
      </c>
    </row>
    <row r="2018" spans="2:23" x14ac:dyDescent="0.25">
      <c r="B2018" t="str">
        <f t="shared" si="31"/>
        <v>CO2 emissions (kt CO2) - 5545</v>
      </c>
      <c r="C2018" s="19">
        <v>0</v>
      </c>
      <c r="D2018" s="19">
        <v>0</v>
      </c>
      <c r="E2018" s="19">
        <v>0</v>
      </c>
      <c r="F2018" s="19">
        <v>0</v>
      </c>
      <c r="G2018" s="19">
        <v>0</v>
      </c>
      <c r="H2018" s="19">
        <v>0</v>
      </c>
      <c r="I2018" s="19">
        <v>0</v>
      </c>
      <c r="J2018" s="19">
        <v>0</v>
      </c>
      <c r="K2018" s="19">
        <v>0</v>
      </c>
      <c r="L2018" s="19">
        <v>0</v>
      </c>
      <c r="M2018" s="19">
        <v>0</v>
      </c>
      <c r="N2018" s="19">
        <v>0</v>
      </c>
      <c r="O2018" s="19">
        <v>0</v>
      </c>
      <c r="P2018" s="19">
        <v>0</v>
      </c>
      <c r="Q2018" s="19">
        <v>0</v>
      </c>
      <c r="R2018" s="19">
        <v>0</v>
      </c>
      <c r="S2018" s="1" t="s">
        <v>54</v>
      </c>
      <c r="T2018" s="1" t="s">
        <v>18</v>
      </c>
      <c r="U2018" t="str">
        <f>IFERROR(VLOOKUP(JRC_IDEES_powergen[[#This Row],[Headers]],sections[#All],1,FALSE),U2017)</f>
        <v>CO2 emissions (kt CO2)</v>
      </c>
      <c r="V2018" t="str">
        <f>IFERROR(VLOOKUP(JRC_IDEES_powergen[[#This Row],[Headers]],ec[#All],3,FALSE),"")</f>
        <v>55431</v>
      </c>
      <c r="W2018" t="str">
        <f>VLOOKUP(MID(JRC_IDEES_powergen[[#This Row],[Source.Name]],25,2),Table5[#All],3,FALSE)</f>
        <v>United Kingdom</v>
      </c>
    </row>
    <row r="2019" spans="2:23" x14ac:dyDescent="0.25">
      <c r="B2019" t="str">
        <f t="shared" si="31"/>
        <v>CO2 emissions (kt CO2) - 0</v>
      </c>
      <c r="C2019" s="19">
        <v>0</v>
      </c>
      <c r="D2019" s="19">
        <v>0</v>
      </c>
      <c r="E2019" s="19">
        <v>0</v>
      </c>
      <c r="F2019" s="19">
        <v>0</v>
      </c>
      <c r="G2019" s="19">
        <v>0</v>
      </c>
      <c r="H2019" s="19">
        <v>0</v>
      </c>
      <c r="I2019" s="19">
        <v>0</v>
      </c>
      <c r="J2019" s="19">
        <v>0</v>
      </c>
      <c r="K2019" s="19">
        <v>0</v>
      </c>
      <c r="L2019" s="19">
        <v>0</v>
      </c>
      <c r="M2019" s="19">
        <v>0</v>
      </c>
      <c r="N2019" s="19">
        <v>0</v>
      </c>
      <c r="O2019" s="19">
        <v>0</v>
      </c>
      <c r="P2019" s="19">
        <v>0</v>
      </c>
      <c r="Q2019" s="19">
        <v>0</v>
      </c>
      <c r="R2019" s="19">
        <v>0</v>
      </c>
      <c r="S2019" s="1" t="s">
        <v>54</v>
      </c>
      <c r="T2019" s="1" t="s">
        <v>19</v>
      </c>
      <c r="U2019" t="str">
        <f>IFERROR(VLOOKUP(JRC_IDEES_powergen[[#This Row],[Headers]],sections[#All],1,FALSE),U2018)</f>
        <v>CO2 emissions (kt CO2)</v>
      </c>
      <c r="V2019" t="str">
        <f>IFERROR(VLOOKUP(JRC_IDEES_powergen[[#This Row],[Headers]],ec[#All],3,FALSE),"")</f>
        <v>5545</v>
      </c>
      <c r="W2019" t="str">
        <f>VLOOKUP(MID(JRC_IDEES_powergen[[#This Row],[Source.Name]],25,2),Table5[#All],3,FALSE)</f>
        <v>United Kingdom</v>
      </c>
    </row>
    <row r="2020" spans="2:23" x14ac:dyDescent="0.25">
      <c r="B2020" t="str">
        <f t="shared" si="31"/>
        <v>CO2 emissions (kt CO2) - 7100</v>
      </c>
      <c r="C2020" s="19">
        <v>0</v>
      </c>
      <c r="D2020" s="19">
        <v>0</v>
      </c>
      <c r="E2020" s="19">
        <v>0</v>
      </c>
      <c r="F2020" s="19">
        <v>0</v>
      </c>
      <c r="G2020" s="19">
        <v>0</v>
      </c>
      <c r="H2020" s="19">
        <v>0</v>
      </c>
      <c r="I2020" s="19">
        <v>0</v>
      </c>
      <c r="J2020" s="19">
        <v>0</v>
      </c>
      <c r="K2020" s="19">
        <v>172.38391172452802</v>
      </c>
      <c r="L2020" s="19">
        <v>174.687834621132</v>
      </c>
      <c r="M2020" s="19">
        <v>142.04335120536786</v>
      </c>
      <c r="N2020" s="19">
        <v>187.61977490041218</v>
      </c>
      <c r="O2020" s="19">
        <v>228.88315990101574</v>
      </c>
      <c r="P2020" s="19">
        <v>30.077285657538759</v>
      </c>
      <c r="Q2020" s="19">
        <v>77.120482496149165</v>
      </c>
      <c r="R2020" s="19">
        <v>95.826499999999911</v>
      </c>
      <c r="S2020" s="1" t="s">
        <v>54</v>
      </c>
      <c r="T2020" s="1" t="s">
        <v>20</v>
      </c>
      <c r="U2020" t="str">
        <f>IFERROR(VLOOKUP(JRC_IDEES_powergen[[#This Row],[Headers]],sections[#All],1,FALSE),U2019)</f>
        <v>CO2 emissions (kt CO2)</v>
      </c>
      <c r="V2020">
        <f>IFERROR(VLOOKUP(JRC_IDEES_powergen[[#This Row],[Headers]],ec[#All],3,FALSE),"")</f>
        <v>0</v>
      </c>
      <c r="W2020" t="str">
        <f>VLOOKUP(MID(JRC_IDEES_powergen[[#This Row],[Source.Name]],25,2),Table5[#All],3,FALSE)</f>
        <v>United Kingdom</v>
      </c>
    </row>
    <row r="2021" spans="2:23" x14ac:dyDescent="0.25">
      <c r="B2021" t="str">
        <f t="shared" si="31"/>
        <v>CO2 emissions (kt CO2) - 55432</v>
      </c>
      <c r="C2021" s="19">
        <v>0</v>
      </c>
      <c r="D2021" s="19">
        <v>0</v>
      </c>
      <c r="E2021" s="19">
        <v>0</v>
      </c>
      <c r="F2021" s="19">
        <v>0</v>
      </c>
      <c r="G2021" s="19">
        <v>0</v>
      </c>
      <c r="H2021" s="19">
        <v>0</v>
      </c>
      <c r="I2021" s="19">
        <v>0</v>
      </c>
      <c r="J2021" s="19">
        <v>0</v>
      </c>
      <c r="K2021" s="19">
        <v>0</v>
      </c>
      <c r="L2021" s="19">
        <v>0</v>
      </c>
      <c r="M2021" s="19">
        <v>0</v>
      </c>
      <c r="N2021" s="19">
        <v>0</v>
      </c>
      <c r="O2021" s="19">
        <v>0</v>
      </c>
      <c r="P2021" s="19">
        <v>0</v>
      </c>
      <c r="Q2021" s="19">
        <v>0</v>
      </c>
      <c r="R2021" s="19">
        <v>0</v>
      </c>
      <c r="S2021" s="1" t="s">
        <v>54</v>
      </c>
      <c r="T2021" s="1" t="s">
        <v>21</v>
      </c>
      <c r="U2021" t="str">
        <f>IFERROR(VLOOKUP(JRC_IDEES_powergen[[#This Row],[Headers]],sections[#All],1,FALSE),U2020)</f>
        <v>CO2 emissions (kt CO2)</v>
      </c>
      <c r="V2021" t="str">
        <f>IFERROR(VLOOKUP(JRC_IDEES_powergen[[#This Row],[Headers]],ec[#All],3,FALSE),"")</f>
        <v>7100</v>
      </c>
      <c r="W2021" t="str">
        <f>VLOOKUP(MID(JRC_IDEES_powergen[[#This Row],[Source.Name]],25,2),Table5[#All],3,FALSE)</f>
        <v>United Kingdom</v>
      </c>
    </row>
    <row r="2022" spans="2:23" x14ac:dyDescent="0.25">
      <c r="B2022" t="str">
        <f t="shared" si="31"/>
        <v>CO2 emissions (kt CO2) - 5532</v>
      </c>
      <c r="C2022" s="19">
        <v>0</v>
      </c>
      <c r="D2022" s="19">
        <v>0</v>
      </c>
      <c r="E2022" s="19">
        <v>0</v>
      </c>
      <c r="F2022" s="19">
        <v>0</v>
      </c>
      <c r="G2022" s="19">
        <v>0</v>
      </c>
      <c r="H2022" s="19">
        <v>0</v>
      </c>
      <c r="I2022" s="19">
        <v>0</v>
      </c>
      <c r="J2022" s="19">
        <v>0</v>
      </c>
      <c r="K2022" s="19">
        <v>172.38391172452802</v>
      </c>
      <c r="L2022" s="19">
        <v>174.687834621132</v>
      </c>
      <c r="M2022" s="19">
        <v>142.04335120536786</v>
      </c>
      <c r="N2022" s="19">
        <v>187.61977490041218</v>
      </c>
      <c r="O2022" s="19">
        <v>228.88315990101574</v>
      </c>
      <c r="P2022" s="19">
        <v>30.077285657538759</v>
      </c>
      <c r="Q2022" s="19">
        <v>77.120482496149165</v>
      </c>
      <c r="R2022" s="19">
        <v>95.826499999999911</v>
      </c>
      <c r="S2022" s="1" t="s">
        <v>54</v>
      </c>
      <c r="T2022" s="1" t="s">
        <v>22</v>
      </c>
      <c r="U2022" t="str">
        <f>IFERROR(VLOOKUP(JRC_IDEES_powergen[[#This Row],[Headers]],sections[#All],1,FALSE),U2021)</f>
        <v>CO2 emissions (kt CO2)</v>
      </c>
      <c r="V2022" t="str">
        <f>IFERROR(VLOOKUP(JRC_IDEES_powergen[[#This Row],[Headers]],ec[#All],3,FALSE),"")</f>
        <v>55432</v>
      </c>
      <c r="W2022" t="str">
        <f>VLOOKUP(MID(JRC_IDEES_powergen[[#This Row],[Source.Name]],25,2),Table5[#All],3,FALSE)</f>
        <v>United Kingdom</v>
      </c>
    </row>
    <row r="2023" spans="2:23" x14ac:dyDescent="0.25">
      <c r="B2023" t="str">
        <f t="shared" si="31"/>
        <v>CO2 emissions (kt CO2) - 5550</v>
      </c>
      <c r="C2023" s="19">
        <v>0</v>
      </c>
      <c r="D2023" s="19">
        <v>0</v>
      </c>
      <c r="E2023" s="19">
        <v>0</v>
      </c>
      <c r="F2023" s="19">
        <v>0</v>
      </c>
      <c r="G2023" s="19">
        <v>0</v>
      </c>
      <c r="H2023" s="19">
        <v>0</v>
      </c>
      <c r="I2023" s="19">
        <v>0</v>
      </c>
      <c r="J2023" s="19">
        <v>0</v>
      </c>
      <c r="K2023" s="19">
        <v>0</v>
      </c>
      <c r="L2023" s="19">
        <v>0</v>
      </c>
      <c r="M2023" s="19">
        <v>0</v>
      </c>
      <c r="N2023" s="19">
        <v>0</v>
      </c>
      <c r="O2023" s="19">
        <v>0</v>
      </c>
      <c r="P2023" s="19">
        <v>0</v>
      </c>
      <c r="Q2023" s="19">
        <v>0</v>
      </c>
      <c r="R2023" s="19">
        <v>0</v>
      </c>
      <c r="S2023" s="1" t="s">
        <v>54</v>
      </c>
      <c r="T2023" s="1" t="s">
        <v>23</v>
      </c>
      <c r="U2023" t="str">
        <f>IFERROR(VLOOKUP(JRC_IDEES_powergen[[#This Row],[Headers]],sections[#All],1,FALSE),U2022)</f>
        <v>CO2 emissions (kt CO2)</v>
      </c>
      <c r="V2023" t="str">
        <f>IFERROR(VLOOKUP(JRC_IDEES_powergen[[#This Row],[Headers]],ec[#All],3,FALSE),"")</f>
        <v>5532</v>
      </c>
      <c r="W2023" t="str">
        <f>VLOOKUP(MID(JRC_IDEES_powergen[[#This Row],[Source.Name]],25,2),Table5[#All],3,FALSE)</f>
        <v>United Kingdom</v>
      </c>
    </row>
    <row r="2024" spans="2:23" x14ac:dyDescent="0.25">
      <c r="B2024" t="str">
        <f t="shared" si="31"/>
        <v>CO2 emissions (kt CO2) - 99998</v>
      </c>
      <c r="C2024" s="19">
        <v>0</v>
      </c>
      <c r="D2024" s="19">
        <v>0</v>
      </c>
      <c r="E2024" s="19">
        <v>0</v>
      </c>
      <c r="F2024" s="19">
        <v>0</v>
      </c>
      <c r="G2024" s="19">
        <v>0</v>
      </c>
      <c r="H2024" s="19">
        <v>0</v>
      </c>
      <c r="I2024" s="19">
        <v>0</v>
      </c>
      <c r="J2024" s="19">
        <v>0</v>
      </c>
      <c r="K2024" s="19">
        <v>0</v>
      </c>
      <c r="L2024" s="19">
        <v>0</v>
      </c>
      <c r="M2024" s="19">
        <v>0</v>
      </c>
      <c r="N2024" s="19">
        <v>0</v>
      </c>
      <c r="O2024" s="19">
        <v>0</v>
      </c>
      <c r="P2024" s="19">
        <v>0</v>
      </c>
      <c r="Q2024" s="19">
        <v>0</v>
      </c>
      <c r="R2024" s="19">
        <v>0</v>
      </c>
      <c r="S2024" s="1" t="s">
        <v>54</v>
      </c>
      <c r="T2024" s="1" t="s">
        <v>24</v>
      </c>
      <c r="U2024" t="str">
        <f>IFERROR(VLOOKUP(JRC_IDEES_powergen[[#This Row],[Headers]],sections[#All],1,FALSE),U2023)</f>
        <v>CO2 emissions (kt CO2)</v>
      </c>
      <c r="V2024" t="str">
        <f>IFERROR(VLOOKUP(JRC_IDEES_powergen[[#This Row],[Headers]],ec[#All],3,FALSE),"")</f>
        <v>5550</v>
      </c>
      <c r="W2024" t="str">
        <f>VLOOKUP(MID(JRC_IDEES_powergen[[#This Row],[Source.Name]],25,2),Table5[#All],3,FALSE)</f>
        <v>United Kingdom</v>
      </c>
    </row>
    <row r="2025" spans="2:23" x14ac:dyDescent="0.25">
      <c r="B2025" t="str">
        <f t="shared" si="31"/>
        <v>CO2 emissions (kt CO2) - 99999</v>
      </c>
      <c r="C2025" s="19">
        <v>0</v>
      </c>
      <c r="D2025" s="19">
        <v>0</v>
      </c>
      <c r="E2025" s="19">
        <v>0</v>
      </c>
      <c r="F2025" s="19">
        <v>0</v>
      </c>
      <c r="G2025" s="19">
        <v>0</v>
      </c>
      <c r="H2025" s="19">
        <v>0</v>
      </c>
      <c r="I2025" s="19">
        <v>0</v>
      </c>
      <c r="J2025" s="19">
        <v>0</v>
      </c>
      <c r="K2025" s="19">
        <v>0</v>
      </c>
      <c r="L2025" s="19">
        <v>0</v>
      </c>
      <c r="M2025" s="19">
        <v>0</v>
      </c>
      <c r="N2025" s="19">
        <v>0</v>
      </c>
      <c r="O2025" s="19">
        <v>0</v>
      </c>
      <c r="P2025" s="19">
        <v>0</v>
      </c>
      <c r="Q2025" s="19">
        <v>0</v>
      </c>
      <c r="R2025" s="19">
        <v>0</v>
      </c>
      <c r="S2025" s="1" t="s">
        <v>54</v>
      </c>
      <c r="T2025" s="1" t="s">
        <v>25</v>
      </c>
      <c r="U2025" t="str">
        <f>IFERROR(VLOOKUP(JRC_IDEES_powergen[[#This Row],[Headers]],sections[#All],1,FALSE),U2024)</f>
        <v>CO2 emissions (kt CO2)</v>
      </c>
      <c r="V2025" t="str">
        <f>IFERROR(VLOOKUP(JRC_IDEES_powergen[[#This Row],[Headers]],ec[#All],3,FALSE),"")</f>
        <v>99998</v>
      </c>
      <c r="W2025" t="str">
        <f>VLOOKUP(MID(JRC_IDEES_powergen[[#This Row],[Source.Name]],25,2),Table5[#All],3,FALSE)</f>
        <v>United Kingdom</v>
      </c>
    </row>
    <row r="2026" spans="2:23" x14ac:dyDescent="0.25">
      <c r="C2026" s="19">
        <v>0</v>
      </c>
      <c r="D2026" s="19">
        <v>0</v>
      </c>
      <c r="E2026" s="19">
        <v>0</v>
      </c>
      <c r="F2026" s="19">
        <v>0</v>
      </c>
      <c r="G2026" s="19">
        <v>0</v>
      </c>
      <c r="H2026" s="19">
        <v>0</v>
      </c>
      <c r="I2026" s="19">
        <v>0</v>
      </c>
      <c r="J2026" s="19">
        <v>0</v>
      </c>
      <c r="K2026" s="19">
        <v>0</v>
      </c>
      <c r="L2026" s="19">
        <v>0</v>
      </c>
      <c r="M2026" s="19">
        <v>0</v>
      </c>
      <c r="N2026" s="19">
        <v>0</v>
      </c>
      <c r="O2026" s="19">
        <v>0</v>
      </c>
      <c r="P2026" s="19">
        <v>0</v>
      </c>
      <c r="Q2026" s="19">
        <v>0</v>
      </c>
      <c r="R2026" s="19">
        <v>0</v>
      </c>
      <c r="S2026" s="1" t="s">
        <v>54</v>
      </c>
      <c r="T2026" s="1" t="s">
        <v>26</v>
      </c>
      <c r="U2026" t="str">
        <f>IFERROR(VLOOKUP(JRC_IDEES_powergen[[#This Row],[Headers]],sections[#All],1,FALSE),U2025)</f>
        <v>CO2 emissions (kt CO2)</v>
      </c>
      <c r="V2026" t="str">
        <f>IFERROR(VLOOKUP(JRC_IDEES_powergen[[#This Row],[Headers]],ec[#All],3,FALSE),"")</f>
        <v>99999</v>
      </c>
      <c r="W2026" t="str">
        <f>VLOOKUP(MID(JRC_IDEES_powergen[[#This Row],[Source.Name]],25,2),Table5[#All],3,FALSE)</f>
        <v>United Kingdom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4FEE1-32B9-479D-AD51-BF130041CC46}">
  <dimension ref="B4:N100"/>
  <sheetViews>
    <sheetView zoomScale="55" zoomScaleNormal="55" workbookViewId="0">
      <selection activeCell="L13" sqref="L13"/>
    </sheetView>
  </sheetViews>
  <sheetFormatPr defaultRowHeight="15" x14ac:dyDescent="0.25"/>
  <cols>
    <col min="2" max="2" width="55.5703125" bestFit="1" customWidth="1"/>
    <col min="3" max="3" width="44.28515625" bestFit="1" customWidth="1"/>
    <col min="8" max="9" width="29.42578125" customWidth="1"/>
    <col min="10" max="10" width="18.7109375" customWidth="1"/>
    <col min="11" max="12" width="9.28515625" customWidth="1"/>
    <col min="14" max="14" width="15" customWidth="1"/>
  </cols>
  <sheetData>
    <row r="4" spans="2:14" x14ac:dyDescent="0.25">
      <c r="B4" t="s">
        <v>67</v>
      </c>
      <c r="C4" t="s">
        <v>68</v>
      </c>
      <c r="H4" s="2" t="s">
        <v>236</v>
      </c>
      <c r="I4" s="2" t="s">
        <v>235</v>
      </c>
      <c r="K4" t="s">
        <v>297</v>
      </c>
      <c r="L4" t="s">
        <v>298</v>
      </c>
      <c r="M4" t="s">
        <v>299</v>
      </c>
      <c r="N4" t="s">
        <v>300</v>
      </c>
    </row>
    <row r="5" spans="2:14" x14ac:dyDescent="0.25">
      <c r="B5" t="s">
        <v>3</v>
      </c>
      <c r="C5">
        <v>13</v>
      </c>
      <c r="H5" s="3" t="s">
        <v>85</v>
      </c>
      <c r="I5" s="4" t="s">
        <v>86</v>
      </c>
      <c r="K5" t="s">
        <v>301</v>
      </c>
      <c r="L5" t="s">
        <v>302</v>
      </c>
      <c r="M5" t="s">
        <v>303</v>
      </c>
      <c r="N5" t="s">
        <v>304</v>
      </c>
    </row>
    <row r="6" spans="2:14" x14ac:dyDescent="0.25">
      <c r="B6" t="s">
        <v>27</v>
      </c>
      <c r="C6">
        <v>14</v>
      </c>
      <c r="H6" s="5" t="s">
        <v>87</v>
      </c>
      <c r="I6" s="6" t="s">
        <v>69</v>
      </c>
      <c r="K6" t="s">
        <v>305</v>
      </c>
      <c r="L6" t="s">
        <v>306</v>
      </c>
      <c r="M6" t="s">
        <v>307</v>
      </c>
      <c r="N6" t="s">
        <v>308</v>
      </c>
    </row>
    <row r="7" spans="2:14" x14ac:dyDescent="0.25">
      <c r="B7" t="s">
        <v>55</v>
      </c>
      <c r="C7">
        <v>1</v>
      </c>
      <c r="H7" s="7" t="s">
        <v>5</v>
      </c>
      <c r="I7" s="8" t="s">
        <v>88</v>
      </c>
      <c r="K7" t="s">
        <v>309</v>
      </c>
      <c r="L7" t="s">
        <v>310</v>
      </c>
      <c r="M7" t="s">
        <v>311</v>
      </c>
      <c r="N7" t="s">
        <v>312</v>
      </c>
    </row>
    <row r="8" spans="2:14" x14ac:dyDescent="0.25">
      <c r="B8" t="s">
        <v>56</v>
      </c>
      <c r="C8">
        <v>2</v>
      </c>
      <c r="H8" s="9" t="s">
        <v>89</v>
      </c>
      <c r="I8" s="10" t="s">
        <v>90</v>
      </c>
      <c r="K8" t="s">
        <v>313</v>
      </c>
      <c r="L8" t="s">
        <v>314</v>
      </c>
      <c r="M8" t="s">
        <v>315</v>
      </c>
      <c r="N8" t="s">
        <v>316</v>
      </c>
    </row>
    <row r="9" spans="2:14" x14ac:dyDescent="0.25">
      <c r="B9" t="s">
        <v>57</v>
      </c>
      <c r="C9">
        <v>3</v>
      </c>
      <c r="H9" s="11" t="s">
        <v>91</v>
      </c>
      <c r="I9" s="12" t="s">
        <v>92</v>
      </c>
      <c r="K9" t="s">
        <v>317</v>
      </c>
      <c r="L9" t="s">
        <v>318</v>
      </c>
      <c r="M9" t="s">
        <v>319</v>
      </c>
      <c r="N9" t="s">
        <v>320</v>
      </c>
    </row>
    <row r="10" spans="2:14" x14ac:dyDescent="0.25">
      <c r="B10" t="s">
        <v>58</v>
      </c>
      <c r="C10">
        <v>4</v>
      </c>
      <c r="H10" s="11" t="s">
        <v>93</v>
      </c>
      <c r="I10" s="12" t="s">
        <v>94</v>
      </c>
      <c r="K10" t="s">
        <v>321</v>
      </c>
      <c r="L10" t="s">
        <v>322</v>
      </c>
      <c r="M10" t="s">
        <v>323</v>
      </c>
      <c r="N10" t="s">
        <v>323</v>
      </c>
    </row>
    <row r="11" spans="2:14" x14ac:dyDescent="0.25">
      <c r="B11" t="s">
        <v>59</v>
      </c>
      <c r="C11">
        <v>5</v>
      </c>
      <c r="H11" s="11" t="s">
        <v>95</v>
      </c>
      <c r="I11" s="12" t="s">
        <v>96</v>
      </c>
      <c r="K11" t="s">
        <v>324</v>
      </c>
      <c r="L11" t="s">
        <v>325</v>
      </c>
      <c r="M11" t="s">
        <v>326</v>
      </c>
      <c r="N11" t="s">
        <v>327</v>
      </c>
    </row>
    <row r="12" spans="2:14" x14ac:dyDescent="0.25">
      <c r="B12" t="s">
        <v>60</v>
      </c>
      <c r="C12">
        <v>6</v>
      </c>
      <c r="H12" s="11" t="s">
        <v>97</v>
      </c>
      <c r="I12" s="12" t="s">
        <v>98</v>
      </c>
      <c r="K12" t="s">
        <v>328</v>
      </c>
      <c r="L12" t="s">
        <v>329</v>
      </c>
      <c r="M12" t="s">
        <v>330</v>
      </c>
      <c r="N12" t="s">
        <v>331</v>
      </c>
    </row>
    <row r="13" spans="2:14" x14ac:dyDescent="0.25">
      <c r="B13" t="s">
        <v>61</v>
      </c>
      <c r="C13">
        <v>7</v>
      </c>
      <c r="H13" s="9" t="s">
        <v>99</v>
      </c>
      <c r="I13" s="10" t="s">
        <v>100</v>
      </c>
      <c r="K13" t="s">
        <v>332</v>
      </c>
      <c r="L13" t="s">
        <v>333</v>
      </c>
      <c r="M13" t="s">
        <v>334</v>
      </c>
      <c r="N13" t="s">
        <v>335</v>
      </c>
    </row>
    <row r="14" spans="2:14" x14ac:dyDescent="0.25">
      <c r="B14" t="s">
        <v>62</v>
      </c>
      <c r="C14">
        <v>8</v>
      </c>
      <c r="H14" s="9" t="s">
        <v>101</v>
      </c>
      <c r="I14" s="10" t="s">
        <v>102</v>
      </c>
      <c r="K14" t="s">
        <v>336</v>
      </c>
      <c r="L14" t="s">
        <v>337</v>
      </c>
      <c r="M14" t="s">
        <v>338</v>
      </c>
      <c r="N14" t="s">
        <v>339</v>
      </c>
    </row>
    <row r="15" spans="2:14" x14ac:dyDescent="0.25">
      <c r="B15" t="s">
        <v>63</v>
      </c>
      <c r="C15">
        <v>9</v>
      </c>
      <c r="H15" s="11" t="s">
        <v>103</v>
      </c>
      <c r="I15" s="12" t="s">
        <v>104</v>
      </c>
      <c r="K15" t="s">
        <v>340</v>
      </c>
      <c r="L15" t="s">
        <v>341</v>
      </c>
      <c r="M15" t="s">
        <v>342</v>
      </c>
      <c r="N15" t="s">
        <v>343</v>
      </c>
    </row>
    <row r="16" spans="2:14" x14ac:dyDescent="0.25">
      <c r="B16" t="s">
        <v>28</v>
      </c>
      <c r="C16">
        <v>10</v>
      </c>
      <c r="H16" s="11" t="s">
        <v>105</v>
      </c>
      <c r="I16" s="12" t="s">
        <v>106</v>
      </c>
      <c r="K16" t="s">
        <v>344</v>
      </c>
      <c r="L16" t="s">
        <v>345</v>
      </c>
      <c r="M16" t="s">
        <v>346</v>
      </c>
      <c r="N16" t="s">
        <v>347</v>
      </c>
    </row>
    <row r="17" spans="2:14" x14ac:dyDescent="0.25">
      <c r="B17" t="s">
        <v>64</v>
      </c>
      <c r="C17">
        <v>11</v>
      </c>
      <c r="H17" s="9" t="s">
        <v>107</v>
      </c>
      <c r="I17" s="10" t="s">
        <v>108</v>
      </c>
      <c r="K17" t="s">
        <v>348</v>
      </c>
      <c r="L17" t="s">
        <v>349</v>
      </c>
      <c r="M17" t="s">
        <v>350</v>
      </c>
      <c r="N17" t="s">
        <v>351</v>
      </c>
    </row>
    <row r="18" spans="2:14" x14ac:dyDescent="0.25">
      <c r="B18" t="s">
        <v>65</v>
      </c>
      <c r="C18">
        <v>12</v>
      </c>
      <c r="H18" s="13" t="s">
        <v>109</v>
      </c>
      <c r="I18" s="8" t="s">
        <v>110</v>
      </c>
      <c r="K18" t="s">
        <v>352</v>
      </c>
      <c r="L18" t="s">
        <v>353</v>
      </c>
      <c r="M18" t="s">
        <v>354</v>
      </c>
      <c r="N18" t="s">
        <v>355</v>
      </c>
    </row>
    <row r="19" spans="2:14" x14ac:dyDescent="0.25">
      <c r="H19" s="9" t="s">
        <v>111</v>
      </c>
      <c r="I19" s="10" t="s">
        <v>112</v>
      </c>
      <c r="K19" t="s">
        <v>356</v>
      </c>
      <c r="L19" t="s">
        <v>357</v>
      </c>
      <c r="M19" t="s">
        <v>358</v>
      </c>
      <c r="N19" t="s">
        <v>358</v>
      </c>
    </row>
    <row r="20" spans="2:14" x14ac:dyDescent="0.25">
      <c r="H20" s="14" t="s">
        <v>113</v>
      </c>
      <c r="I20" s="10" t="s">
        <v>114</v>
      </c>
      <c r="K20" t="s">
        <v>359</v>
      </c>
      <c r="L20" t="s">
        <v>360</v>
      </c>
      <c r="M20" t="s">
        <v>361</v>
      </c>
      <c r="N20" t="s">
        <v>361</v>
      </c>
    </row>
    <row r="21" spans="2:14" x14ac:dyDescent="0.25">
      <c r="B21" t="s">
        <v>237</v>
      </c>
      <c r="C21" t="s">
        <v>238</v>
      </c>
      <c r="D21" t="s">
        <v>235</v>
      </c>
      <c r="H21" s="14" t="s">
        <v>115</v>
      </c>
      <c r="I21" s="10" t="s">
        <v>116</v>
      </c>
      <c r="K21" t="s">
        <v>362</v>
      </c>
      <c r="L21" t="s">
        <v>363</v>
      </c>
      <c r="M21" t="s">
        <v>364</v>
      </c>
      <c r="N21" t="s">
        <v>365</v>
      </c>
    </row>
    <row r="22" spans="2:14" x14ac:dyDescent="0.25">
      <c r="B22" t="s">
        <v>4</v>
      </c>
      <c r="H22" s="14" t="s">
        <v>117</v>
      </c>
      <c r="I22" s="10" t="s">
        <v>118</v>
      </c>
      <c r="K22" t="s">
        <v>366</v>
      </c>
      <c r="L22" t="s">
        <v>367</v>
      </c>
      <c r="M22" t="s">
        <v>368</v>
      </c>
      <c r="N22" t="s">
        <v>369</v>
      </c>
    </row>
    <row r="23" spans="2:14" x14ac:dyDescent="0.25">
      <c r="B23" t="s">
        <v>5</v>
      </c>
      <c r="C23" t="str">
        <f>ec[[#This Row],[Energy carrier name]]</f>
        <v>Hard coal and derivatives</v>
      </c>
      <c r="D23" t="str">
        <f>VLOOKUP(ec[[#This Row],[Map name]],Table4[#All],2,FALSE)</f>
        <v>2100</v>
      </c>
      <c r="H23" s="7" t="s">
        <v>119</v>
      </c>
      <c r="I23" s="8" t="s">
        <v>120</v>
      </c>
      <c r="K23" t="s">
        <v>370</v>
      </c>
      <c r="L23" t="s">
        <v>371</v>
      </c>
      <c r="M23" t="s">
        <v>372</v>
      </c>
      <c r="N23" t="s">
        <v>373</v>
      </c>
    </row>
    <row r="24" spans="2:14" x14ac:dyDescent="0.25">
      <c r="B24" t="s">
        <v>6</v>
      </c>
      <c r="C24" t="s">
        <v>109</v>
      </c>
      <c r="D24" t="str">
        <f>VLOOKUP(ec[[#This Row],[Map name]],Table4[#All],2,FALSE)</f>
        <v>2200</v>
      </c>
      <c r="H24" s="5" t="s">
        <v>121</v>
      </c>
      <c r="I24" s="6" t="s">
        <v>122</v>
      </c>
      <c r="K24" t="s">
        <v>374</v>
      </c>
      <c r="L24" t="s">
        <v>375</v>
      </c>
      <c r="M24" t="s">
        <v>376</v>
      </c>
      <c r="N24" t="s">
        <v>377</v>
      </c>
    </row>
    <row r="25" spans="2:14" x14ac:dyDescent="0.25">
      <c r="B25" t="s">
        <v>7</v>
      </c>
      <c r="C25" t="str">
        <f>ec[[#This Row],[Energy carrier name]]</f>
        <v>Refinery gas and ethane</v>
      </c>
      <c r="D25" t="str">
        <f>VLOOKUP(ec[[#This Row],[Map name]],Table4[#All],2,FALSE)</f>
        <v>3210</v>
      </c>
      <c r="H25" s="7" t="s">
        <v>123</v>
      </c>
      <c r="I25" s="8" t="s">
        <v>124</v>
      </c>
      <c r="K25" t="s">
        <v>378</v>
      </c>
      <c r="L25" t="s">
        <v>379</v>
      </c>
      <c r="M25" t="s">
        <v>380</v>
      </c>
      <c r="N25" t="s">
        <v>381</v>
      </c>
    </row>
    <row r="26" spans="2:14" x14ac:dyDescent="0.25">
      <c r="B26" t="s">
        <v>8</v>
      </c>
      <c r="C26" t="s">
        <v>165</v>
      </c>
      <c r="D26" t="str">
        <f>VLOOKUP(ec[[#This Row],[Map name]],Table4[#All],2,FALSE)</f>
        <v>3260</v>
      </c>
      <c r="H26" s="9" t="s">
        <v>125</v>
      </c>
      <c r="I26" s="10" t="s">
        <v>126</v>
      </c>
      <c r="K26" t="s">
        <v>382</v>
      </c>
      <c r="L26" t="s">
        <v>383</v>
      </c>
      <c r="M26" t="s">
        <v>384</v>
      </c>
      <c r="N26" t="s">
        <v>385</v>
      </c>
    </row>
    <row r="27" spans="2:14" x14ac:dyDescent="0.25">
      <c r="B27" t="s">
        <v>9</v>
      </c>
      <c r="H27" s="11" t="s">
        <v>127</v>
      </c>
      <c r="I27" s="12" t="s">
        <v>128</v>
      </c>
      <c r="K27" t="s">
        <v>386</v>
      </c>
      <c r="L27" t="s">
        <v>387</v>
      </c>
      <c r="M27" t="s">
        <v>388</v>
      </c>
      <c r="N27" t="s">
        <v>389</v>
      </c>
    </row>
    <row r="28" spans="2:14" x14ac:dyDescent="0.25">
      <c r="B28" t="s">
        <v>10</v>
      </c>
      <c r="C28" t="str">
        <f>ec[[#This Row],[Energy carrier name]]</f>
        <v>Residual Fuel Oil</v>
      </c>
      <c r="D28" t="str">
        <f>VLOOKUP(ec[[#This Row],[Map name]],Table4[#All],2,FALSE)</f>
        <v>3270A</v>
      </c>
      <c r="H28" s="11" t="s">
        <v>129</v>
      </c>
      <c r="I28" s="12" t="s">
        <v>130</v>
      </c>
      <c r="K28" t="s">
        <v>390</v>
      </c>
      <c r="L28" t="s">
        <v>391</v>
      </c>
      <c r="M28" t="s">
        <v>392</v>
      </c>
      <c r="N28" t="s">
        <v>393</v>
      </c>
    </row>
    <row r="29" spans="2:14" x14ac:dyDescent="0.25">
      <c r="B29" t="s">
        <v>11</v>
      </c>
      <c r="C29" t="str">
        <f>ec[[#This Row],[Energy carrier name]]</f>
        <v>Other Petroleum Products</v>
      </c>
      <c r="D29" t="str">
        <f>VLOOKUP(ec[[#This Row],[Map name]],Table4[#All],2,FALSE)</f>
        <v>3280</v>
      </c>
      <c r="H29" s="9" t="s">
        <v>131</v>
      </c>
      <c r="I29" s="10" t="s">
        <v>132</v>
      </c>
      <c r="K29" t="s">
        <v>394</v>
      </c>
      <c r="L29" t="s">
        <v>395</v>
      </c>
      <c r="M29" t="s">
        <v>396</v>
      </c>
      <c r="N29" t="s">
        <v>397</v>
      </c>
    </row>
    <row r="30" spans="2:14" x14ac:dyDescent="0.25">
      <c r="H30" s="11" t="s">
        <v>133</v>
      </c>
      <c r="I30" s="12" t="s">
        <v>134</v>
      </c>
      <c r="K30" t="s">
        <v>398</v>
      </c>
      <c r="L30" t="s">
        <v>399</v>
      </c>
      <c r="M30" t="s">
        <v>400</v>
      </c>
      <c r="N30" t="s">
        <v>400</v>
      </c>
    </row>
    <row r="31" spans="2:14" x14ac:dyDescent="0.25">
      <c r="B31" t="s">
        <v>13</v>
      </c>
      <c r="C31" t="str">
        <f>ec[[#This Row],[Energy carrier name]]</f>
        <v>Natural gas</v>
      </c>
      <c r="D31" t="str">
        <f>VLOOKUP(ec[[#This Row],[Map name]],Table4[#All],2,FALSE)</f>
        <v>4100</v>
      </c>
      <c r="H31" s="11" t="s">
        <v>135</v>
      </c>
      <c r="I31" s="12" t="s">
        <v>136</v>
      </c>
      <c r="K31" t="s">
        <v>401</v>
      </c>
      <c r="L31" t="s">
        <v>402</v>
      </c>
      <c r="M31" t="s">
        <v>403</v>
      </c>
      <c r="N31" t="s">
        <v>404</v>
      </c>
    </row>
    <row r="32" spans="2:14" x14ac:dyDescent="0.25">
      <c r="B32" t="s">
        <v>14</v>
      </c>
      <c r="C32" t="str">
        <f>ec[[#This Row],[Energy carrier name]]</f>
        <v>Biogas</v>
      </c>
      <c r="D32" t="str">
        <f>VLOOKUP(ec[[#This Row],[Map name]],Table4[#All],2,FALSE)</f>
        <v>5542</v>
      </c>
      <c r="H32" s="15" t="s">
        <v>137</v>
      </c>
      <c r="I32" s="12" t="s">
        <v>138</v>
      </c>
      <c r="K32" t="s">
        <v>405</v>
      </c>
      <c r="L32" t="s">
        <v>406</v>
      </c>
      <c r="M32" t="s">
        <v>407</v>
      </c>
      <c r="N32" t="s">
        <v>408</v>
      </c>
    </row>
    <row r="33" spans="2:14" x14ac:dyDescent="0.25">
      <c r="B33" t="s">
        <v>15</v>
      </c>
      <c r="C33" t="str">
        <f>ec[[#This Row],[Energy carrier name]]</f>
        <v>Derived Gases</v>
      </c>
      <c r="D33" t="str">
        <f>VLOOKUP(ec[[#This Row],[Map name]],Table4[#All],2,FALSE)</f>
        <v>4200</v>
      </c>
      <c r="H33" s="7" t="s">
        <v>139</v>
      </c>
      <c r="I33" s="8" t="s">
        <v>140</v>
      </c>
      <c r="K33" t="s">
        <v>409</v>
      </c>
      <c r="L33" t="s">
        <v>410</v>
      </c>
      <c r="M33" t="s">
        <v>411</v>
      </c>
      <c r="N33" t="s">
        <v>412</v>
      </c>
    </row>
    <row r="34" spans="2:14" x14ac:dyDescent="0.25">
      <c r="B34" t="s">
        <v>16</v>
      </c>
      <c r="H34" s="9" t="s">
        <v>141</v>
      </c>
      <c r="I34" s="10" t="s">
        <v>142</v>
      </c>
      <c r="K34" t="s">
        <v>413</v>
      </c>
      <c r="L34" t="s">
        <v>414</v>
      </c>
      <c r="M34" t="s">
        <v>415</v>
      </c>
      <c r="N34" t="s">
        <v>416</v>
      </c>
    </row>
    <row r="35" spans="2:14" x14ac:dyDescent="0.25">
      <c r="B35" t="s">
        <v>17</v>
      </c>
      <c r="C35" t="str">
        <f>ec[[#This Row],[Energy carrier name]]</f>
        <v>Solid biofuels (Wood &amp; Wood Waste)</v>
      </c>
      <c r="D35" t="str">
        <f>VLOOKUP(ec[[#This Row],[Map name]],Table4[#All],2,FALSE)</f>
        <v>5541</v>
      </c>
      <c r="H35" s="11" t="s">
        <v>143</v>
      </c>
      <c r="I35" s="12" t="s">
        <v>144</v>
      </c>
    </row>
    <row r="36" spans="2:14" x14ac:dyDescent="0.25">
      <c r="B36" t="s">
        <v>18</v>
      </c>
      <c r="C36" t="s">
        <v>217</v>
      </c>
      <c r="D36" t="str">
        <f>VLOOKUP(ec[[#This Row],[Map name]],Table4[#All],2,FALSE)</f>
        <v>55431</v>
      </c>
      <c r="H36" s="11" t="s">
        <v>145</v>
      </c>
      <c r="I36" s="12" t="s">
        <v>146</v>
      </c>
    </row>
    <row r="37" spans="2:14" x14ac:dyDescent="0.25">
      <c r="B37" t="s">
        <v>19</v>
      </c>
      <c r="C37" t="str">
        <f>ec[[#This Row],[Energy carrier name]]</f>
        <v>Liquid biofuels</v>
      </c>
      <c r="D37" t="str">
        <f>VLOOKUP(ec[[#This Row],[Map name]],Table4[#All],2,FALSE)</f>
        <v>5545</v>
      </c>
      <c r="H37" s="14" t="s">
        <v>147</v>
      </c>
      <c r="I37" s="10" t="s">
        <v>148</v>
      </c>
    </row>
    <row r="38" spans="2:14" x14ac:dyDescent="0.25">
      <c r="B38" t="s">
        <v>20</v>
      </c>
      <c r="H38" s="9" t="s">
        <v>149</v>
      </c>
      <c r="I38" s="10" t="s">
        <v>150</v>
      </c>
    </row>
    <row r="39" spans="2:14" x14ac:dyDescent="0.25">
      <c r="B39" t="s">
        <v>21</v>
      </c>
      <c r="C39" t="str">
        <f>ec[[#This Row],[Energy carrier name]]</f>
        <v>Industrial wastes</v>
      </c>
      <c r="D39" t="str">
        <f>VLOOKUP(ec[[#This Row],[Map name]],Table4[#All],2,FALSE)</f>
        <v>7100</v>
      </c>
      <c r="H39" s="15" t="s">
        <v>151</v>
      </c>
      <c r="I39" s="12" t="s">
        <v>152</v>
      </c>
    </row>
    <row r="40" spans="2:14" x14ac:dyDescent="0.25">
      <c r="B40" t="s">
        <v>22</v>
      </c>
      <c r="C40" t="s">
        <v>233</v>
      </c>
      <c r="D40" t="str">
        <f>VLOOKUP(ec[[#This Row],[Map name]],Table4[#All],2,FALSE)</f>
        <v>55432</v>
      </c>
      <c r="H40" s="11" t="s">
        <v>153</v>
      </c>
      <c r="I40" s="12" t="s">
        <v>154</v>
      </c>
    </row>
    <row r="41" spans="2:14" x14ac:dyDescent="0.25">
      <c r="B41" t="s">
        <v>23</v>
      </c>
      <c r="C41" t="str">
        <f>ec[[#This Row],[Energy carrier name]]</f>
        <v>Solar thermal</v>
      </c>
      <c r="D41" t="str">
        <f>VLOOKUP(ec[[#This Row],[Map name]],Table4[#All],2,FALSE)</f>
        <v>5532</v>
      </c>
      <c r="H41" s="9" t="s">
        <v>155</v>
      </c>
      <c r="I41" s="10" t="s">
        <v>156</v>
      </c>
    </row>
    <row r="42" spans="2:14" x14ac:dyDescent="0.25">
      <c r="B42" t="s">
        <v>24</v>
      </c>
      <c r="C42" t="str">
        <f>ec[[#This Row],[Energy carrier name]]</f>
        <v>Geothermal</v>
      </c>
      <c r="D42" t="str">
        <f>VLOOKUP(ec[[#This Row],[Map name]],Table4[#All],2,FALSE)</f>
        <v>5550</v>
      </c>
      <c r="H42" s="11" t="s">
        <v>157</v>
      </c>
      <c r="I42" s="12" t="s">
        <v>158</v>
      </c>
    </row>
    <row r="43" spans="2:14" x14ac:dyDescent="0.25">
      <c r="B43" t="s">
        <v>25</v>
      </c>
      <c r="C43" t="str">
        <f>ec[[#This Row],[Energy carrier name]]</f>
        <v>Heat pumps</v>
      </c>
      <c r="D43" s="18" t="s">
        <v>239</v>
      </c>
      <c r="H43" s="11" t="s">
        <v>159</v>
      </c>
      <c r="I43" s="12" t="s">
        <v>160</v>
      </c>
    </row>
    <row r="44" spans="2:14" x14ac:dyDescent="0.25">
      <c r="B44" t="s">
        <v>26</v>
      </c>
      <c r="C44" t="str">
        <f>ec[[#This Row],[Energy carrier name]]</f>
        <v>Electric Boilers</v>
      </c>
      <c r="D44" s="18" t="s">
        <v>240</v>
      </c>
      <c r="H44" s="11" t="s">
        <v>161</v>
      </c>
      <c r="I44" s="12" t="s">
        <v>162</v>
      </c>
    </row>
    <row r="45" spans="2:14" x14ac:dyDescent="0.25">
      <c r="H45" s="14" t="s">
        <v>163</v>
      </c>
      <c r="I45" s="10" t="s">
        <v>164</v>
      </c>
    </row>
    <row r="46" spans="2:14" x14ac:dyDescent="0.25">
      <c r="H46" s="9" t="s">
        <v>165</v>
      </c>
      <c r="I46" s="10" t="s">
        <v>166</v>
      </c>
    </row>
    <row r="47" spans="2:14" x14ac:dyDescent="0.25">
      <c r="B47" t="s">
        <v>277</v>
      </c>
      <c r="H47" s="9" t="s">
        <v>10</v>
      </c>
      <c r="I47" s="10" t="s">
        <v>167</v>
      </c>
    </row>
    <row r="48" spans="2:14" x14ac:dyDescent="0.25">
      <c r="B48" t="s">
        <v>278</v>
      </c>
      <c r="H48" s="9" t="s">
        <v>11</v>
      </c>
      <c r="I48" s="10" t="s">
        <v>168</v>
      </c>
    </row>
    <row r="49" spans="2:9" x14ac:dyDescent="0.25">
      <c r="B49" t="s">
        <v>279</v>
      </c>
      <c r="H49" s="11" t="s">
        <v>169</v>
      </c>
      <c r="I49" s="12" t="s">
        <v>170</v>
      </c>
    </row>
    <row r="50" spans="2:9" x14ac:dyDescent="0.25">
      <c r="B50" t="s">
        <v>280</v>
      </c>
      <c r="H50" s="11" t="s">
        <v>171</v>
      </c>
      <c r="I50" s="12" t="s">
        <v>172</v>
      </c>
    </row>
    <row r="51" spans="2:9" x14ac:dyDescent="0.25">
      <c r="B51" t="s">
        <v>281</v>
      </c>
      <c r="H51" s="11" t="s">
        <v>173</v>
      </c>
      <c r="I51" s="12" t="s">
        <v>174</v>
      </c>
    </row>
    <row r="52" spans="2:9" x14ac:dyDescent="0.25">
      <c r="B52" t="s">
        <v>282</v>
      </c>
      <c r="H52" s="11" t="s">
        <v>175</v>
      </c>
      <c r="I52" s="12" t="s">
        <v>176</v>
      </c>
    </row>
    <row r="53" spans="2:9" x14ac:dyDescent="0.25">
      <c r="B53" t="s">
        <v>283</v>
      </c>
      <c r="H53" s="11" t="s">
        <v>177</v>
      </c>
      <c r="I53" s="12" t="s">
        <v>178</v>
      </c>
    </row>
    <row r="54" spans="2:9" x14ac:dyDescent="0.25">
      <c r="B54" t="s">
        <v>285</v>
      </c>
      <c r="H54" s="11" t="s">
        <v>179</v>
      </c>
      <c r="I54" s="12" t="s">
        <v>180</v>
      </c>
    </row>
    <row r="55" spans="2:9" x14ac:dyDescent="0.25">
      <c r="B55" t="s">
        <v>291</v>
      </c>
      <c r="H55" s="5" t="s">
        <v>181</v>
      </c>
      <c r="I55" s="6" t="s">
        <v>182</v>
      </c>
    </row>
    <row r="56" spans="2:9" x14ac:dyDescent="0.25">
      <c r="B56" t="s">
        <v>286</v>
      </c>
      <c r="H56" s="7" t="s">
        <v>13</v>
      </c>
      <c r="I56" s="8" t="s">
        <v>183</v>
      </c>
    </row>
    <row r="57" spans="2:9" x14ac:dyDescent="0.25">
      <c r="B57" t="s">
        <v>284</v>
      </c>
      <c r="H57" s="7" t="s">
        <v>15</v>
      </c>
      <c r="I57" s="8" t="s">
        <v>184</v>
      </c>
    </row>
    <row r="58" spans="2:9" x14ac:dyDescent="0.25">
      <c r="B58" t="s">
        <v>287</v>
      </c>
      <c r="H58" s="9" t="s">
        <v>185</v>
      </c>
      <c r="I58" s="10" t="s">
        <v>186</v>
      </c>
    </row>
    <row r="59" spans="2:9" x14ac:dyDescent="0.25">
      <c r="B59" t="s">
        <v>290</v>
      </c>
      <c r="H59" s="9" t="s">
        <v>187</v>
      </c>
      <c r="I59" s="10" t="s">
        <v>188</v>
      </c>
    </row>
    <row r="60" spans="2:9" x14ac:dyDescent="0.25">
      <c r="B60" t="s">
        <v>288</v>
      </c>
      <c r="H60" s="14" t="s">
        <v>189</v>
      </c>
      <c r="I60" s="10" t="s">
        <v>190</v>
      </c>
    </row>
    <row r="61" spans="2:9" x14ac:dyDescent="0.25">
      <c r="B61" t="s">
        <v>292</v>
      </c>
      <c r="H61" s="14" t="s">
        <v>191</v>
      </c>
      <c r="I61" s="10" t="s">
        <v>192</v>
      </c>
    </row>
    <row r="62" spans="2:9" x14ac:dyDescent="0.25">
      <c r="B62" t="s">
        <v>289</v>
      </c>
      <c r="H62" s="5" t="s">
        <v>193</v>
      </c>
      <c r="I62" s="6" t="s">
        <v>194</v>
      </c>
    </row>
    <row r="63" spans="2:9" x14ac:dyDescent="0.25">
      <c r="B63" t="s">
        <v>293</v>
      </c>
      <c r="H63" s="5" t="s">
        <v>195</v>
      </c>
      <c r="I63" s="6" t="s">
        <v>196</v>
      </c>
    </row>
    <row r="64" spans="2:9" x14ac:dyDescent="0.25">
      <c r="B64" t="s">
        <v>294</v>
      </c>
      <c r="H64" s="5" t="s">
        <v>197</v>
      </c>
      <c r="I64" s="6" t="s">
        <v>198</v>
      </c>
    </row>
    <row r="65" spans="2:9" x14ac:dyDescent="0.25">
      <c r="B65" t="s">
        <v>241</v>
      </c>
      <c r="H65" s="7" t="s">
        <v>199</v>
      </c>
      <c r="I65" s="8" t="s">
        <v>200</v>
      </c>
    </row>
    <row r="66" spans="2:9" x14ac:dyDescent="0.25">
      <c r="B66" t="s">
        <v>242</v>
      </c>
      <c r="H66" s="7" t="s">
        <v>201</v>
      </c>
      <c r="I66" s="8" t="s">
        <v>202</v>
      </c>
    </row>
    <row r="67" spans="2:9" x14ac:dyDescent="0.25">
      <c r="B67" t="s">
        <v>243</v>
      </c>
      <c r="H67" s="7" t="s">
        <v>203</v>
      </c>
      <c r="I67" s="8" t="s">
        <v>204</v>
      </c>
    </row>
    <row r="68" spans="2:9" x14ac:dyDescent="0.25">
      <c r="B68" t="s">
        <v>244</v>
      </c>
      <c r="H68" s="9" t="s">
        <v>23</v>
      </c>
      <c r="I68" s="10" t="s">
        <v>205</v>
      </c>
    </row>
    <row r="69" spans="2:9" x14ac:dyDescent="0.25">
      <c r="B69" t="s">
        <v>245</v>
      </c>
      <c r="H69" s="9" t="s">
        <v>206</v>
      </c>
      <c r="I69" s="10" t="s">
        <v>207</v>
      </c>
    </row>
    <row r="70" spans="2:9" x14ac:dyDescent="0.25">
      <c r="B70" t="s">
        <v>246</v>
      </c>
      <c r="H70" s="7" t="s">
        <v>208</v>
      </c>
      <c r="I70" s="8" t="s">
        <v>209</v>
      </c>
    </row>
    <row r="71" spans="2:9" x14ac:dyDescent="0.25">
      <c r="B71" t="s">
        <v>247</v>
      </c>
      <c r="H71" s="7" t="s">
        <v>210</v>
      </c>
      <c r="I71" s="8" t="s">
        <v>211</v>
      </c>
    </row>
    <row r="72" spans="2:9" x14ac:dyDescent="0.25">
      <c r="B72" t="s">
        <v>249</v>
      </c>
      <c r="H72" s="9" t="s">
        <v>212</v>
      </c>
      <c r="I72" s="10" t="s">
        <v>213</v>
      </c>
    </row>
    <row r="73" spans="2:9" x14ac:dyDescent="0.25">
      <c r="B73" t="s">
        <v>255</v>
      </c>
      <c r="H73" s="9" t="s">
        <v>214</v>
      </c>
      <c r="I73" s="10" t="s">
        <v>215</v>
      </c>
    </row>
    <row r="74" spans="2:9" x14ac:dyDescent="0.25">
      <c r="B74" t="s">
        <v>250</v>
      </c>
      <c r="H74" s="9" t="s">
        <v>14</v>
      </c>
      <c r="I74" s="10" t="s">
        <v>216</v>
      </c>
    </row>
    <row r="75" spans="2:9" x14ac:dyDescent="0.25">
      <c r="B75" t="s">
        <v>248</v>
      </c>
      <c r="H75" s="14" t="s">
        <v>217</v>
      </c>
      <c r="I75" s="10" t="s">
        <v>218</v>
      </c>
    </row>
    <row r="76" spans="2:9" x14ac:dyDescent="0.25">
      <c r="B76" t="s">
        <v>251</v>
      </c>
      <c r="H76" s="9" t="s">
        <v>19</v>
      </c>
      <c r="I76" s="10" t="s">
        <v>219</v>
      </c>
    </row>
    <row r="77" spans="2:9" x14ac:dyDescent="0.25">
      <c r="B77" t="s">
        <v>254</v>
      </c>
      <c r="H77" s="11" t="s">
        <v>220</v>
      </c>
      <c r="I77" s="12" t="s">
        <v>221</v>
      </c>
    </row>
    <row r="78" spans="2:9" x14ac:dyDescent="0.25">
      <c r="B78" t="s">
        <v>252</v>
      </c>
      <c r="H78" s="11" t="s">
        <v>222</v>
      </c>
      <c r="I78" s="12" t="s">
        <v>223</v>
      </c>
    </row>
    <row r="79" spans="2:9" x14ac:dyDescent="0.25">
      <c r="B79" t="s">
        <v>256</v>
      </c>
      <c r="H79" s="11" t="s">
        <v>224</v>
      </c>
      <c r="I79" s="12" t="s">
        <v>225</v>
      </c>
    </row>
    <row r="80" spans="2:9" x14ac:dyDescent="0.25">
      <c r="B80" t="s">
        <v>253</v>
      </c>
      <c r="H80" s="11" t="s">
        <v>226</v>
      </c>
      <c r="I80" s="12" t="s">
        <v>227</v>
      </c>
    </row>
    <row r="81" spans="2:9" x14ac:dyDescent="0.25">
      <c r="B81" t="s">
        <v>257</v>
      </c>
      <c r="H81" s="13" t="s">
        <v>24</v>
      </c>
      <c r="I81" s="16" t="s">
        <v>228</v>
      </c>
    </row>
    <row r="82" spans="2:9" x14ac:dyDescent="0.25">
      <c r="B82" t="s">
        <v>258</v>
      </c>
      <c r="H82" s="17" t="s">
        <v>229</v>
      </c>
      <c r="I82" s="6" t="s">
        <v>230</v>
      </c>
    </row>
    <row r="83" spans="2:9" x14ac:dyDescent="0.25">
      <c r="B83" t="s">
        <v>259</v>
      </c>
      <c r="H83" s="17" t="s">
        <v>231</v>
      </c>
      <c r="I83" s="6">
        <v>7200</v>
      </c>
    </row>
    <row r="84" spans="2:9" x14ac:dyDescent="0.25">
      <c r="B84" t="s">
        <v>260</v>
      </c>
      <c r="H84" s="7" t="s">
        <v>21</v>
      </c>
      <c r="I84" s="8" t="s">
        <v>232</v>
      </c>
    </row>
    <row r="85" spans="2:9" x14ac:dyDescent="0.25">
      <c r="B85" t="s">
        <v>261</v>
      </c>
      <c r="H85" s="7" t="s">
        <v>233</v>
      </c>
      <c r="I85" s="8" t="s">
        <v>234</v>
      </c>
    </row>
    <row r="86" spans="2:9" x14ac:dyDescent="0.25">
      <c r="B86" t="s">
        <v>262</v>
      </c>
    </row>
    <row r="87" spans="2:9" x14ac:dyDescent="0.25">
      <c r="B87" t="s">
        <v>263</v>
      </c>
    </row>
    <row r="88" spans="2:9" x14ac:dyDescent="0.25">
      <c r="B88" t="s">
        <v>264</v>
      </c>
    </row>
    <row r="89" spans="2:9" x14ac:dyDescent="0.25">
      <c r="B89" t="s">
        <v>265</v>
      </c>
    </row>
    <row r="90" spans="2:9" x14ac:dyDescent="0.25">
      <c r="B90" t="s">
        <v>267</v>
      </c>
    </row>
    <row r="91" spans="2:9" x14ac:dyDescent="0.25">
      <c r="B91" t="s">
        <v>273</v>
      </c>
    </row>
    <row r="92" spans="2:9" x14ac:dyDescent="0.25">
      <c r="B92" t="s">
        <v>268</v>
      </c>
    </row>
    <row r="93" spans="2:9" x14ac:dyDescent="0.25">
      <c r="B93" t="s">
        <v>266</v>
      </c>
    </row>
    <row r="94" spans="2:9" x14ac:dyDescent="0.25">
      <c r="B94" t="s">
        <v>269</v>
      </c>
    </row>
    <row r="95" spans="2:9" x14ac:dyDescent="0.25">
      <c r="B95" t="s">
        <v>272</v>
      </c>
    </row>
    <row r="96" spans="2:9" x14ac:dyDescent="0.25">
      <c r="B96" t="s">
        <v>270</v>
      </c>
    </row>
    <row r="97" spans="2:2" x14ac:dyDescent="0.25">
      <c r="B97" t="s">
        <v>274</v>
      </c>
    </row>
    <row r="98" spans="2:2" x14ac:dyDescent="0.25">
      <c r="B98" t="s">
        <v>271</v>
      </c>
    </row>
    <row r="99" spans="2:2" x14ac:dyDescent="0.25">
      <c r="B99" t="s">
        <v>275</v>
      </c>
    </row>
    <row r="100" spans="2:2" x14ac:dyDescent="0.25">
      <c r="B100" t="s">
        <v>276</v>
      </c>
    </row>
  </sheetData>
  <sortState xmlns:xlrd2="http://schemas.microsoft.com/office/spreadsheetml/2017/richdata2" ref="B47:B119">
    <sortCondition ref="B47:B119"/>
  </sortState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F A A B Q S w M E F A A C A A g A I H 8 N T x T k 0 T y o A A A A + A A A A B I A H A B D b 2 5 m a W c v U G F j a 2 F n Z S 5 4 b W w g o h g A K K A U A A A A A A A A A A A A A A A A A A A A A A A A A A A A h Y / N C o J A G E V f R W b v / C h S y O c I t W i T E A T R d h g n H d I x n L H x 3 V r 0 S L 1 C Q l n t W t 7 L u X D u 4 3 a H f G y b 4 K p 6 q z u T I Y Y p C p S R X a l N l a H B n c I l y j n s h D y L S g U T b G w 6 W p 2 h 2 r l L S o j 3 H v s Y d 3 1 F I k o Z O R b b v a x V K 0 J t r B N G K v R Z l f 9 X i M P h J c M j v G A 4 S a I Y J 5 Q B m W s o t P k i 0 W S M K Z C f E t Z D 4 4 Z e c W X C z Q r I H I G 8 X / A n U E s D B B Q A A g A I A C B / D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f w 1 P E E c Y r 6 A C A A B 1 C A A A E w A c A E Z v c m 1 1 b G F z L 1 N l Y 3 R p b 2 4 x L m 0 g o h g A K K A U A A A A A A A A A A A A A A A A A A A A A A A A A A A A r V V d b 9 o w F H 1 H 4 j 9 Y 5 g W k C D X 7 X r u 0 6 l J Q a a V u g 1 Z 7 C N F k y B 1 Y J D Z z n J Y K 8 d / n j 5 Y k N N a k q b y U 3 H N 9 z v G 5 4 T a H u a S c o Y n 9 6 5 + 0 W + 1 W v i Q C E t T B V + M Q j S 4 G g w l a 8 w c Q C 2 A Y B S g F 2 W 4 h 9 Z n w Q s x B V Y Y 8 T U D 0 h z S F v I v D 4 + l d D i K f X h U J l e i a z 1 d E T g d 3 4 X R W 0 D S h b J F P E y L J t I G + 5 1 n q D l Z k E r S N S 5 o k w J A h 9 7 X + L Z m l 0 J 9 A q j y P + U P e t T 4 8 B G S + R N G 5 l I L O C g l 5 f B b Z w / E Z + n K K p C i g 5 B + x e 7 4 C F B a 5 5 B k a F s w G U A q c J 0 n I 0 y J j X a c Z D + F b Q V j + m 4 v M 1 P C T i c 5 h v R u F n E l g M u 6 V F s b A S K Z I r U z 1 c h Z 5 q n f d Z j 2 0 x T e q U z u x K f T N 4 6 4 q k v F 7 J f J N L k E 0 S N k c S 6 k X p r R G l f v l p S t q g 8 2 a s E Q d N + R P J B U 1 i 5 v v + 3 A d D p v C t S S 2 R Z v R h g + T 7 u A J y d Z K 3 D z 2 K n m H S 8 I W 2 t v j G k p L + / O W V o O a 1 n E T b 3 u Y h l Q H k I S N 3 O m k 9 n 2 N 9 T f P d V Z k M x A V 5 K 0 T e e d E 3 j u R D 0 7 k o x P 5 5 E Q + O x H / y A 3 5 b s g d g + / O w X c H 4 b u T 8 N 1 R + I d Z 7 H r t F m W N b 0 t 1 L 3 4 n Q k 1 e 7 Q N f v U P 1 t w 2 p O k H R K N / 3 / C h A P A Z 6 9 X j o K 2 V E P I 7 U A p H 0 N w U R 1 A 9 7 R i r A t k 0 9 H t K M 4 U 9 B l Q N D F 9 d X d f k r q P l p 2 t a D z R z S / k 8 u V j P O V 9 3 y O p 4 K I k 2 9 2 q K 8 o L m 8 B C J / T Z Y A U p 2 2 N N t o J C E L 8 D O M v W v K k g C b L h z v o g u 1 4 O M y z j p N 3 f o / D b / + v 5 c b c k 8 X x O z Q 8 k p H u / 2 S L o 1 X O o 3 r a L 9 9 z U j U r L S i I s F b j G E D 6 i p E D N U c i p S Y B Y G P s W M 4 e I d R 3 D h C d x S V a f V Q c F p 2 / P + E X 2 H K m u I 5 s J d 0 Z Z i W 9 e Q v U E s B A i 0 A F A A C A A g A I H 8 N T x T k 0 T y o A A A A + A A A A B I A A A A A A A A A A A A A A A A A A A A A A E N v b m Z p Z y 9 Q Y W N r Y W d l L n h t b F B L A Q I t A B Q A A g A I A C B / D U 8 P y u m r p A A A A O k A A A A T A A A A A A A A A A A A A A A A A P Q A A A B b Q 2 9 u d G V u d F 9 U e X B l c 1 0 u e G 1 s U E s B A i 0 A F A A C A A g A I H 8 N T x B H G K + g A g A A d Q g A A B M A A A A A A A A A A A A A A A A A 5 Q E A A E Z v c m 1 1 b G F z L 1 N l Y 3 R p b 2 4 x L m 1 Q S w U G A A A A A A M A A w D C A A A A 0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y Y A A A A A A A B Z J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M W 0 1 T l N K Z G 5 M V D R Q R T A 0 T k g 5 Q U h Y S m x S e V l X N X p a b T l 5 Y l N C R 2 F X e G x J R 1 p 5 Y j I w Z 1 N s S k R J R W x F U l V W V E l I Q n Z k M l Z 5 W j J W d U F B Q U F B Q U F B Q U F B Q U F C U V J E U T l z O G N O Q 3 M 2 Y m N l U z R F N G t n T 1 N H V n N j R 1 Z 5 S U Z G M V p Y S n B a W E 1 B Q V h X Y m s x S W w y Y 3 R Q Z z h U V G c w Z j B B Z G N B Q U F B Q S I g L z 4 8 L 1 N 0 Y W J s Z U V u d H J p Z X M + P C 9 J d G V t P j x J d G V t P j x J d G V t T G 9 j Y X R p b 2 4 + P E l 0 Z W 1 U e X B l P k Z v c m 1 1 b G E 8 L 0 l 0 Z W 1 U e X B l P j x J d G V t U G F 0 a D 5 T Z W N 0 a W 9 u M S 9 K U k M l M j B J R E V F U y U y M H B v d 2 V y Z 2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p S Q 1 9 J R E V F U 1 9 w b 3 d l c m d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E z V D E z O j U 3 O j A x L j Y 0 M D Y w M D Z a I i A v P j x F b n R y e S B U e X B l P S J G a W x s Q 2 9 s d W 1 u V H l w Z X M i I F Z h b H V l P S J z Q m d Z R k J R V U Z C U V V G Q l F V R k J R V U Z C U V V G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S Q y B J R E V F U y B w b 3 d l c m d l b i 9 D a G F u Z 2 V k I F R 5 c G U u e 1 N v d X J j Z S 5 O Y W 1 l L D B 9 J n F 1 b 3 Q 7 L C Z x d W 9 0 O 1 N l Y 3 R p b 2 4 x L 0 p S Q y B J R E V F U y B w b 3 d l c m d l b i 9 D a G F u Z 2 V k I F R 5 c G U u e 0 N v b H V t b j E s M X 0 m c X V v d D s s J n F 1 b 3 Q 7 U 2 V j d G l v b j E v S l J D I E l E R U V T I H B v d 2 V y Z 2 V u L 0 N o Y W 5 n Z W Q g V H l w Z S 5 7 Q 2 9 s d W 1 u M i w y f S Z x d W 9 0 O y w m c X V v d D t T Z W N 0 a W 9 u M S 9 K U k M g S U R F R V M g c G 9 3 Z X J n Z W 4 v Q 2 h h b m d l Z C B U e X B l L n t D b 2 x 1 b W 4 z L D N 9 J n F 1 b 3 Q 7 L C Z x d W 9 0 O 1 N l Y 3 R p b 2 4 x L 0 p S Q y B J R E V F U y B w b 3 d l c m d l b i 9 D a G F u Z 2 V k I F R 5 c G U u e 0 N v b H V t b j Q s N H 0 m c X V v d D s s J n F 1 b 3 Q 7 U 2 V j d G l v b j E v S l J D I E l E R U V T I H B v d 2 V y Z 2 V u L 0 N o Y W 5 n Z W Q g V H l w Z S 5 7 Q 2 9 s d W 1 u N S w 1 f S Z x d W 9 0 O y w m c X V v d D t T Z W N 0 a W 9 u M S 9 K U k M g S U R F R V M g c G 9 3 Z X J n Z W 4 v Q 2 h h b m d l Z C B U e X B l L n t D b 2 x 1 b W 4 2 L D Z 9 J n F 1 b 3 Q 7 L C Z x d W 9 0 O 1 N l Y 3 R p b 2 4 x L 0 p S Q y B J R E V F U y B w b 3 d l c m d l b i 9 D a G F u Z 2 V k I F R 5 c G U u e 0 N v b H V t b j c s N 3 0 m c X V v d D s s J n F 1 b 3 Q 7 U 2 V j d G l v b j E v S l J D I E l E R U V T I H B v d 2 V y Z 2 V u L 0 N o Y W 5 n Z W Q g V H l w Z S 5 7 Q 2 9 s d W 1 u O C w 4 f S Z x d W 9 0 O y w m c X V v d D t T Z W N 0 a W 9 u M S 9 K U k M g S U R F R V M g c G 9 3 Z X J n Z W 4 v Q 2 h h b m d l Z C B U e X B l L n t D b 2 x 1 b W 4 5 L D l 9 J n F 1 b 3 Q 7 L C Z x d W 9 0 O 1 N l Y 3 R p b 2 4 x L 0 p S Q y B J R E V F U y B w b 3 d l c m d l b i 9 D a G F u Z 2 V k I F R 5 c G U u e 0 N v b H V t b j E w L D E w f S Z x d W 9 0 O y w m c X V v d D t T Z W N 0 a W 9 u M S 9 K U k M g S U R F R V M g c G 9 3 Z X J n Z W 4 v Q 2 h h b m d l Z C B U e X B l L n t D b 2 x 1 b W 4 x M S w x M X 0 m c X V v d D s s J n F 1 b 3 Q 7 U 2 V j d G l v b j E v S l J D I E l E R U V T I H B v d 2 V y Z 2 V u L 0 N o Y W 5 n Z W Q g V H l w Z S 5 7 Q 2 9 s d W 1 u M T I s M T J 9 J n F 1 b 3 Q 7 L C Z x d W 9 0 O 1 N l Y 3 R p b 2 4 x L 0 p S Q y B J R E V F U y B w b 3 d l c m d l b i 9 D a G F u Z 2 V k I F R 5 c G U u e 0 N v b H V t b j E z L D E z f S Z x d W 9 0 O y w m c X V v d D t T Z W N 0 a W 9 u M S 9 K U k M g S U R F R V M g c G 9 3 Z X J n Z W 4 v Q 2 h h b m d l Z C B U e X B l L n t D b 2 x 1 b W 4 x N C w x N H 0 m c X V v d D s s J n F 1 b 3 Q 7 U 2 V j d G l v b j E v S l J D I E l E R U V T I H B v d 2 V y Z 2 V u L 0 N o Y W 5 n Z W Q g V H l w Z S 5 7 Q 2 9 s d W 1 u M T U s M T V 9 J n F 1 b 3 Q 7 L C Z x d W 9 0 O 1 N l Y 3 R p b 2 4 x L 0 p S Q y B J R E V F U y B w b 3 d l c m d l b i 9 D a G F u Z 2 V k I F R 5 c G U u e 0 N v b H V t b j E 2 L D E 2 f S Z x d W 9 0 O y w m c X V v d D t T Z W N 0 a W 9 u M S 9 K U k M g S U R F R V M g c G 9 3 Z X J n Z W 4 v Q 2 h h b m d l Z C B U e X B l L n t D b 2 x 1 b W 4 x N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p S Q y B J R E V F U y B w b 3 d l c m d l b i 9 D a G F u Z 2 V k I F R 5 c G U u e 1 N v d X J j Z S 5 O Y W 1 l L D B 9 J n F 1 b 3 Q 7 L C Z x d W 9 0 O 1 N l Y 3 R p b 2 4 x L 0 p S Q y B J R E V F U y B w b 3 d l c m d l b i 9 D a G F u Z 2 V k I F R 5 c G U u e 0 N v b H V t b j E s M X 0 m c X V v d D s s J n F 1 b 3 Q 7 U 2 V j d G l v b j E v S l J D I E l E R U V T I H B v d 2 V y Z 2 V u L 0 N o Y W 5 n Z W Q g V H l w Z S 5 7 Q 2 9 s d W 1 u M i w y f S Z x d W 9 0 O y w m c X V v d D t T Z W N 0 a W 9 u M S 9 K U k M g S U R F R V M g c G 9 3 Z X J n Z W 4 v Q 2 h h b m d l Z C B U e X B l L n t D b 2 x 1 b W 4 z L D N 9 J n F 1 b 3 Q 7 L C Z x d W 9 0 O 1 N l Y 3 R p b 2 4 x L 0 p S Q y B J R E V F U y B w b 3 d l c m d l b i 9 D a G F u Z 2 V k I F R 5 c G U u e 0 N v b H V t b j Q s N H 0 m c X V v d D s s J n F 1 b 3 Q 7 U 2 V j d G l v b j E v S l J D I E l E R U V T I H B v d 2 V y Z 2 V u L 0 N o Y W 5 n Z W Q g V H l w Z S 5 7 Q 2 9 s d W 1 u N S w 1 f S Z x d W 9 0 O y w m c X V v d D t T Z W N 0 a W 9 u M S 9 K U k M g S U R F R V M g c G 9 3 Z X J n Z W 4 v Q 2 h h b m d l Z C B U e X B l L n t D b 2 x 1 b W 4 2 L D Z 9 J n F 1 b 3 Q 7 L C Z x d W 9 0 O 1 N l Y 3 R p b 2 4 x L 0 p S Q y B J R E V F U y B w b 3 d l c m d l b i 9 D a G F u Z 2 V k I F R 5 c G U u e 0 N v b H V t b j c s N 3 0 m c X V v d D s s J n F 1 b 3 Q 7 U 2 V j d G l v b j E v S l J D I E l E R U V T I H B v d 2 V y Z 2 V u L 0 N o Y W 5 n Z W Q g V H l w Z S 5 7 Q 2 9 s d W 1 u O C w 4 f S Z x d W 9 0 O y w m c X V v d D t T Z W N 0 a W 9 u M S 9 K U k M g S U R F R V M g c G 9 3 Z X J n Z W 4 v Q 2 h h b m d l Z C B U e X B l L n t D b 2 x 1 b W 4 5 L D l 9 J n F 1 b 3 Q 7 L C Z x d W 9 0 O 1 N l Y 3 R p b 2 4 x L 0 p S Q y B J R E V F U y B w b 3 d l c m d l b i 9 D a G F u Z 2 V k I F R 5 c G U u e 0 N v b H V t b j E w L D E w f S Z x d W 9 0 O y w m c X V v d D t T Z W N 0 a W 9 u M S 9 K U k M g S U R F R V M g c G 9 3 Z X J n Z W 4 v Q 2 h h b m d l Z C B U e X B l L n t D b 2 x 1 b W 4 x M S w x M X 0 m c X V v d D s s J n F 1 b 3 Q 7 U 2 V j d G l v b j E v S l J D I E l E R U V T I H B v d 2 V y Z 2 V u L 0 N o Y W 5 n Z W Q g V H l w Z S 5 7 Q 2 9 s d W 1 u M T I s M T J 9 J n F 1 b 3 Q 7 L C Z x d W 9 0 O 1 N l Y 3 R p b 2 4 x L 0 p S Q y B J R E V F U y B w b 3 d l c m d l b i 9 D a G F u Z 2 V k I F R 5 c G U u e 0 N v b H V t b j E z L D E z f S Z x d W 9 0 O y w m c X V v d D t T Z W N 0 a W 9 u M S 9 K U k M g S U R F R V M g c G 9 3 Z X J n Z W 4 v Q 2 h h b m d l Z C B U e X B l L n t D b 2 x 1 b W 4 x N C w x N H 0 m c X V v d D s s J n F 1 b 3 Q 7 U 2 V j d G l v b j E v S l J D I E l E R U V T I H B v d 2 V y Z 2 V u L 0 N o Y W 5 n Z W Q g V H l w Z S 5 7 Q 2 9 s d W 1 u M T U s M T V 9 J n F 1 b 3 Q 7 L C Z x d W 9 0 O 1 N l Y 3 R p b 2 4 x L 0 p S Q y B J R E V F U y B w b 3 d l c m d l b i 9 D a G F u Z 2 V k I F R 5 c G U u e 0 N v b H V t b j E 2 L D E 2 f S Z x d W 9 0 O y w m c X V v d D t T Z W N 0 a W 9 u M S 9 K U k M g S U R F R V M g c G 9 3 Z X J n Z W 4 v Q 2 h h b m d l Z C B U e X B l L n t D b 2 x 1 b W 4 x N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S Q y U y M E l E R U V T J T I w c G 9 3 Z X J n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G Y w Z D E x M T Q t Z j E 2 Y y 0 0 M m M z L W I z Y T Y t Z G M 3 O T J l M D R l M j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T N U M T M 6 N T Y 6 N T c u N D A x N j A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g t M T N U M T M 6 N T Y 6 N T c u N D E 1 N j A w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G Y w Z D E x M T Q t Z j E 2 Y y 0 0 M m M z L W I z Y T Y t Z G M 3 O T J l M D R l M j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U y O T M 5 Y j c 1 L W Q 5 M j U t N G Z j Y i 0 4 M 2 M 0 L W Q z O D M 0 N 2 Y 0 M D F k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T N U M T M 6 N T Y 6 N T c u N D E x N j A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R p c 3 R I Z W F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w Z j B k M T E x N C 1 m M T Z j L T Q y Y z M t Y j N h N i 1 k Y z c 5 M m U w N G U y N D g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C 0 x M 1 Q x M z o 1 N j o 1 N y 4 0 M j E 2 M D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S Q y U y M E l E R U V T J T I w c G 9 3 Z X J n Z W 4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k M l M j B J R E V F U y U y M H B v d 2 V y Z 2 V u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S Q y U y M E l E R U V T J T I w c G 9 3 Z X J n Z W 4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l J D J T I w S U R F R V M l M j B w b 3 d l c m d l b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S Q y U y M E l E R U V T J T I w c G 9 3 Z X J n Z W 4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k M l M j B J R E V F U y U y M H B v d 2 V y Z 2 V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M R K s 0 u N r t G v i c k y g J 9 8 t I A A A A A A g A A A A A A E G Y A A A A B A A A g A A A A 2 v P G k 2 P / G o J p Q d L N h i D f q U Y u Q B 2 f e j K 4 F T J h u B n T W 8 0 A A A A A D o A A A A A C A A A g A A A A U K c 9 i B j T Q f c X Q 3 6 i X S H r 6 c o 1 C 0 x n j x B 1 d 2 7 q u A 0 U N w R Q A A A A g f I x A x H M h 0 s / 5 G x 1 0 P E Y P G f h A E Z c j q n U b l B f J T S C z l D 0 q j i M 5 + R f j q H x f g l N H i q j q D 5 L i T 9 p t x 9 o f p C a Q i F N K O O H f B G C o 8 4 k E D m P o Q W O x s x A A A A A C V 5 r a v 9 e Q T r I N p C S V H A H J X C L 7 V 0 y + Z F 9 d e w G E 2 1 1 r C o x 4 P j x f k 7 s 2 C j g u f F g X q 0 4 H k g q G e F w Q V t q + E Z 5 S 4 3 j 4 g = = < / D a t a M a s h u p > 
</file>

<file path=customXml/itemProps1.xml><?xml version="1.0" encoding="utf-8"?>
<ds:datastoreItem xmlns:ds="http://schemas.openxmlformats.org/officeDocument/2006/customXml" ds:itemID="{93C36ABD-1BDD-404B-8EEA-F0966261D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 Kockat</dc:creator>
  <cp:lastModifiedBy>Judit Kockat</cp:lastModifiedBy>
  <dcterms:created xsi:type="dcterms:W3CDTF">2019-08-13T13:52:06Z</dcterms:created>
  <dcterms:modified xsi:type="dcterms:W3CDTF">2019-09-05T16:20:50Z</dcterms:modified>
</cp:coreProperties>
</file>